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EP\P1\"/>
    </mc:Choice>
  </mc:AlternateContent>
  <xr:revisionPtr revIDLastSave="0" documentId="13_ncr:1_{80B7CC2E-CC88-409F-AC51-9B0F8082FAF2}" xr6:coauthVersionLast="47" xr6:coauthVersionMax="47" xr10:uidLastSave="{00000000-0000-0000-0000-000000000000}"/>
  <bookViews>
    <workbookView xWindow="-110" yWindow="-110" windowWidth="19420" windowHeight="1030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4" hidden="1">'PIVOT TABLE'!$L$5:$L$21</definedName>
    <definedName name="_xlchart.v2.5" hidden="1">'PIVOT TABLE'!$M$4</definedName>
    <definedName name="_xlchart.v2.6" hidden="1">'PIVOT TABLE'!$M$5:$M$21</definedName>
    <definedName name="_xlchart.v5.0" hidden="1">'PIVOT TABLE'!$X$4</definedName>
    <definedName name="_xlchart.v5.1" hidden="1">'PIVOT TABLE'!$X$5:$X$53</definedName>
    <definedName name="_xlchart.v5.2" hidden="1">'PIVOT TABLE'!$Y$4</definedName>
    <definedName name="_xlchart.v5.3"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2" l="1"/>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 i="2"/>
  <c r="L6" i="2"/>
  <c r="L7" i="2"/>
  <c r="L8" i="2"/>
  <c r="L9" i="2"/>
  <c r="L10" i="2"/>
  <c r="L11" i="2"/>
  <c r="L12" i="2"/>
  <c r="L13" i="2"/>
  <c r="L14" i="2"/>
  <c r="L15" i="2"/>
  <c r="L16" i="2"/>
  <c r="L17" i="2"/>
  <c r="L18" i="2"/>
  <c r="L19" i="2"/>
  <c r="L20" i="2"/>
  <c r="L21" i="2"/>
  <c r="L5" i="2"/>
  <c r="Y29" i="2"/>
  <c r="Y36" i="2"/>
  <c r="Y30" i="2"/>
  <c r="Y15" i="2"/>
  <c r="M13" i="2"/>
  <c r="Y40" i="2"/>
  <c r="Y47" i="2"/>
  <c r="Y13" i="2"/>
  <c r="Y5" i="2"/>
  <c r="Y33" i="2"/>
  <c r="M10" i="2"/>
  <c r="Y48" i="2"/>
  <c r="Y38" i="2"/>
  <c r="Y23" i="2"/>
  <c r="M19" i="2"/>
  <c r="A13" i="2"/>
  <c r="Y39" i="2"/>
  <c r="Y53" i="2"/>
  <c r="Y19" i="2"/>
  <c r="A12" i="2"/>
  <c r="Y37" i="2"/>
  <c r="Y8" i="2"/>
  <c r="Y46" i="2"/>
  <c r="Y31" i="2"/>
  <c r="M12" i="2"/>
  <c r="M21" i="2"/>
  <c r="Y12" i="2"/>
  <c r="M16" i="2"/>
  <c r="Y16" i="2"/>
  <c r="M20" i="2"/>
  <c r="M17" i="2"/>
  <c r="M7" i="2"/>
  <c r="Y43" i="2"/>
  <c r="Y45" i="2"/>
  <c r="Y32" i="2"/>
  <c r="Y24" i="2"/>
  <c r="Y14" i="2"/>
  <c r="M14" i="2"/>
  <c r="M6" i="2"/>
  <c r="Y20" i="2"/>
  <c r="M5" i="2"/>
  <c r="Y28" i="2"/>
  <c r="Y22" i="2"/>
  <c r="Y7" i="2"/>
  <c r="M15" i="2"/>
  <c r="M11" i="2"/>
  <c r="Y21" i="2"/>
  <c r="Y44" i="2"/>
  <c r="Y26" i="2"/>
  <c r="Y25" i="2"/>
  <c r="Y6" i="2"/>
  <c r="Y9" i="2"/>
  <c r="M8" i="2"/>
  <c r="Y42" i="2"/>
  <c r="Y35" i="2"/>
  <c r="Y52" i="2"/>
  <c r="Y17" i="2"/>
  <c r="M9" i="2"/>
  <c r="M18" i="2"/>
  <c r="Y41" i="2"/>
  <c r="Y18" i="2"/>
  <c r="Y34" i="2"/>
  <c r="Y27" i="2"/>
  <c r="Y49" i="2"/>
  <c r="Y10" i="2"/>
  <c r="Y50" i="2"/>
  <c r="Y51" i="2"/>
  <c r="Y11" i="2"/>
</calcChain>
</file>

<file path=xl/sharedStrings.xml><?xml version="1.0" encoding="utf-8"?>
<sst xmlns="http://schemas.openxmlformats.org/spreadsheetml/2006/main" count="52339" uniqueCount="2727">
  <si>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</si>
  <si>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</si>
  <si>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</si>
  <si>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</si>
  <si>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</si>
  <si>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</si>
  <si>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</si>
  <si>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</si>
  <si>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</si>
  <si>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</si>
  <si>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</si>
  <si>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</si>
  <si>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</si>
  <si>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</si>
  <si>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</si>
  <si>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</si>
  <si>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</si>
  <si>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</si>
  <si>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</si>
  <si>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</si>
  <si>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</si>
  <si>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</si>
  <si>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</si>
  <si>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</si>
  <si>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</si>
  <si>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</si>
  <si>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</si>
  <si>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</si>
  <si>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</si>
  <si>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</si>
  <si>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</si>
  <si>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</si>
  <si>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</si>
  <si>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</si>
  <si>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</si>
  <si>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</si>
  <si>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</si>
  <si>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</si>
  <si>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</si>
  <si>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</si>
  <si>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</si>
  <si>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</si>
  <si>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</si>
  <si>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</si>
  <si>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</si>
  <si>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</si>
  <si>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</si>
  <si>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</si>
  <si>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</si>
  <si>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</si>
  <si>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</si>
  <si>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</si>
  <si>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</si>
  <si>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</si>
  <si>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</si>
  <si>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</si>
  <si>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</si>
  <si>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</si>
  <si>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</si>
  <si>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</si>
  <si>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</si>
  <si>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</si>
  <si>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</si>
  <si>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</si>
  <si>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</si>
  <si>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</si>
  <si>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</si>
  <si>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</si>
  <si>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</si>
  <si>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</si>
  <si>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</si>
  <si>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</si>
  <si>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</si>
  <si>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</si>
  <si>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</si>
  <si>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</si>
  <si>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</si>
  <si>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</si>
  <si>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</si>
  <si>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</si>
  <si>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</si>
  <si>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</si>
  <si>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</si>
  <si>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</si>
  <si>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</si>
  <si>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</si>
  <si>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</si>
  <si>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</si>
  <si>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</si>
  <si>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</si>
  <si>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</si>
  <si>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</si>
  <si>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</si>
  <si>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</si>
  <si>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</si>
  <si>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</si>
  <si>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</si>
  <si>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</si>
  <si>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</si>
  <si>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</si>
  <si>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</si>
  <si>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</si>
  <si>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</si>
  <si>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</si>
  <si>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</si>
  <si>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</si>
  <si>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</si>
  <si>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</si>
  <si>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</si>
  <si>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</si>
  <si>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</si>
  <si>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</si>
  <si>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</si>
  <si>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</si>
  <si>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</si>
  <si>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</si>
  <si>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</si>
  <si>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</si>
  <si>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</si>
  <si>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</si>
  <si>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</si>
  <si>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</si>
  <si>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</si>
  <si>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</si>
  <si>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</si>
  <si>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</si>
  <si>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</si>
  <si>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</si>
  <si>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</si>
  <si>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</si>
  <si>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</si>
  <si>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</si>
  <si>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</si>
  <si>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</si>
  <si>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</si>
  <si>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</si>
  <si>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</si>
  <si>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</si>
  <si>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</si>
  <si>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</si>
  <si>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</si>
  <si>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</si>
  <si>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</si>
  <si>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</si>
  <si>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</si>
  <si>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</si>
  <si>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</si>
  <si>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</si>
  <si>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</si>
  <si>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</si>
  <si>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</si>
  <si>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</si>
  <si>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</si>
  <si>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</si>
  <si>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</si>
  <si>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</si>
  <si>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</si>
  <si>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</si>
  <si>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</si>
  <si>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</si>
  <si>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</si>
  <si>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</si>
  <si>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</si>
  <si>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</si>
  <si>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</si>
  <si>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</si>
  <si>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</si>
  <si>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</si>
  <si>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</si>
  <si>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</si>
  <si>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</si>
  <si>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</si>
  <si>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</si>
  <si>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</si>
  <si>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</si>
  <si>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</si>
  <si>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</si>
  <si>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</si>
  <si>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</si>
  <si>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</si>
  <si>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</si>
  <si>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</si>
  <si>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</si>
  <si>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</si>
  <si>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</si>
  <si>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</si>
  <si>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</si>
  <si>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</si>
  <si>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</si>
  <si>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</si>
  <si>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</si>
  <si>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</si>
  <si>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</si>
  <si>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</si>
  <si>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</si>
  <si>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</si>
  <si>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</si>
  <si>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</si>
  <si>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</si>
  <si>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</si>
  <si>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</si>
  <si>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</si>
  <si>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</si>
  <si>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</si>
  <si>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</si>
  <si>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</si>
  <si>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</si>
  <si>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</si>
  <si>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</si>
  <si>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</si>
  <si>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</si>
  <si>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</si>
  <si>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</si>
  <si>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</si>
  <si>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</si>
  <si>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</si>
  <si>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</si>
  <si>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</si>
  <si>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</si>
  <si>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</si>
  <si>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</si>
  <si>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</si>
  <si>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</si>
  <si>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</si>
  <si>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</si>
  <si>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</si>
  <si>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</si>
  <si>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</si>
  <si>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</si>
  <si>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</si>
  <si>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</si>
  <si>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</si>
  <si>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</si>
  <si>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</si>
  <si>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</si>
  <si>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</si>
  <si>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</si>
  <si>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</si>
  <si>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</si>
  <si>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</si>
  <si>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</si>
  <si>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</si>
  <si>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</si>
  <si>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</si>
  <si>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</si>
  <si>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</si>
  <si>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</si>
  <si>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</si>
  <si>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</si>
  <si>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</si>
  <si>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</si>
  <si>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</si>
  <si>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</si>
  <si>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</si>
  <si>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</si>
  <si>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</si>
  <si>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</si>
  <si>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</si>
  <si>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</si>
  <si>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</si>
  <si>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</si>
  <si>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</si>
  <si>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</si>
  <si>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</si>
  <si>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</si>
  <si>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</si>
  <si>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</si>
  <si>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</si>
  <si>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</si>
  <si>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</si>
  <si>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</si>
  <si>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</si>
  <si>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</si>
  <si>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</si>
  <si>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</si>
  <si>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</si>
  <si>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</si>
  <si>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</si>
  <si>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</si>
  <si>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</si>
  <si>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</si>
  <si>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</si>
  <si>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</si>
  <si>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</si>
  <si>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</si>
  <si>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</si>
  <si>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</si>
  <si>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</si>
  <si>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</si>
  <si>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</si>
  <si>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</si>
  <si>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</si>
  <si>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</si>
  <si>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</si>
  <si>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</si>
  <si>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</si>
  <si>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</si>
  <si>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</si>
  <si>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</si>
  <si>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</si>
  <si>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</si>
  <si>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</si>
  <si>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</si>
  <si>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</si>
  <si>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</si>
  <si>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</si>
  <si>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</si>
  <si>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</si>
  <si>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</si>
  <si>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</si>
  <si>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</si>
  <si>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</si>
  <si>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</si>
  <si>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</si>
  <si>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</si>
  <si>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</si>
  <si>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</si>
  <si>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</si>
  <si>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</si>
  <si>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</si>
  <si>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</si>
  <si>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</si>
  <si>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</si>
  <si>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</si>
  <si>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</si>
  <si>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</si>
  <si>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</si>
  <si>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</si>
  <si>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</si>
  <si>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</si>
  <si>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</si>
  <si>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</si>
  <si>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</si>
  <si>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</si>
  <si>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</si>
  <si>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</si>
  <si>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</si>
  <si>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</si>
  <si>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</si>
  <si>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</si>
  <si>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</si>
  <si>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</si>
  <si>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</si>
  <si>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</si>
  <si>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</si>
  <si>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</si>
  <si>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</si>
  <si>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</si>
  <si>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</si>
  <si>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</si>
  <si>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</si>
  <si>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</si>
  <si>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</si>
  <si>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</si>
  <si>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</si>
  <si>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</si>
  <si>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</si>
  <si>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</si>
  <si>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</si>
  <si>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</si>
  <si>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</si>
  <si>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</si>
  <si>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</si>
  <si>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</si>
  <si>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</si>
  <si>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</si>
  <si>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</si>
  <si>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</si>
  <si>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</si>
  <si>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</si>
  <si>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</si>
  <si>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</si>
  <si>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</si>
  <si>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</si>
  <si>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</si>
  <si>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</si>
  <si>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</si>
  <si>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</si>
  <si>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</si>
  <si>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</si>
  <si>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</si>
  <si>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</si>
  <si>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</si>
  <si>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</si>
  <si>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</si>
  <si>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</si>
  <si>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</si>
  <si>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</si>
  <si>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</si>
  <si>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</si>
  <si>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</si>
  <si>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</si>
  <si>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</si>
  <si>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</si>
  <si>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</si>
  <si>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</si>
  <si>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</si>
  <si>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</si>
  <si>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</si>
  <si>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</si>
  <si>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</si>
  <si>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</si>
  <si>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</si>
  <si>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</si>
  <si>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</si>
  <si>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</si>
  <si>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</si>
  <si>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</si>
  <si>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</si>
  <si>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</si>
  <si>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</si>
  <si>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</si>
  <si>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</si>
  <si>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</si>
  <si>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</si>
  <si>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</si>
  <si>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</si>
  <si>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</si>
  <si>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</si>
  <si>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</si>
  <si>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</si>
  <si>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</si>
  <si>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</si>
  <si>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</si>
  <si>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</si>
  <si>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</si>
  <si>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</si>
  <si>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</si>
  <si>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</si>
  <si>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</si>
  <si>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</si>
  <si>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</si>
  <si>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</si>
  <si>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</si>
  <si>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</si>
  <si>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</si>
  <si>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</si>
  <si>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</si>
  <si>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</si>
  <si>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</si>
  <si>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</si>
  <si>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</si>
  <si>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</si>
  <si>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</si>
  <si>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</si>
  <si>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</si>
  <si>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</si>
  <si>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</si>
  <si>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</si>
  <si>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</si>
  <si>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</si>
  <si>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</si>
  <si>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</si>
  <si>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</si>
  <si>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</si>
  <si>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</si>
  <si>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</si>
  <si>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</si>
  <si>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</si>
  <si>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</si>
  <si>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</si>
  <si>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</si>
  <si>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</si>
  <si>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</si>
  <si>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</si>
  <si>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</si>
  <si>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</si>
  <si>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</si>
  <si>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</si>
  <si>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</si>
  <si>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</si>
  <si>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</si>
  <si>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</si>
  <si>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</si>
  <si>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</si>
  <si>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</si>
  <si>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</si>
  <si>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</si>
  <si>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</si>
  <si>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</si>
  <si>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</si>
  <si>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</si>
  <si>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</si>
  <si>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</si>
  <si>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</si>
  <si>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</si>
  <si>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</si>
  <si>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</si>
  <si>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</si>
  <si>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</si>
  <si>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</si>
  <si>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</si>
  <si>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</si>
  <si>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</si>
  <si>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</si>
  <si>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</si>
  <si>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</si>
  <si>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</si>
  <si>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</si>
  <si>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</si>
  <si>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</si>
  <si>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</si>
  <si>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</si>
  <si>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</si>
  <si>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</si>
  <si>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</si>
  <si>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</si>
  <si>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</si>
  <si>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</si>
  <si>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</si>
  <si>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</si>
  <si>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</si>
  <si>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</si>
  <si>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</si>
  <si>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</si>
  <si>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</si>
  <si>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</si>
  <si>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</si>
  <si>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</si>
  <si>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</si>
  <si>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</si>
  <si>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</si>
  <si>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</si>
  <si>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</si>
  <si>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</si>
  <si>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</si>
  <si>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</si>
  <si>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</si>
  <si>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</si>
  <si>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</si>
  <si>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</si>
  <si>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</si>
  <si>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</si>
  <si>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</si>
  <si>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</si>
  <si>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</si>
  <si>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</si>
  <si>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</si>
  <si>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</si>
  <si>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</si>
  <si>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</si>
  <si>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</si>
  <si>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</si>
  <si>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</si>
  <si>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</si>
  <si>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</si>
  <si>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</si>
  <si>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</si>
  <si>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</si>
  <si>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</si>
  <si>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</si>
  <si>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</si>
  <si>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</si>
  <si>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</si>
  <si>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</si>
  <si>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</si>
  <si>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</si>
  <si>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</si>
  <si>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</si>
  <si>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</si>
  <si>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</si>
  <si>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</si>
  <si>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</si>
  <si>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</si>
  <si>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</si>
  <si>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</si>
  <si>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</si>
  <si>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</si>
  <si>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</si>
  <si>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</si>
  <si>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</si>
  <si>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</si>
  <si>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</si>
  <si>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</si>
  <si>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</si>
  <si>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</si>
  <si>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</si>
  <si>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</si>
  <si>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</si>
  <si>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</si>
  <si>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</si>
  <si>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</si>
  <si>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</si>
  <si>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</si>
  <si>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</si>
  <si>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</si>
  <si>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</si>
  <si>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</si>
  <si>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</si>
  <si>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</si>
  <si>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</si>
  <si>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</si>
  <si>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</si>
  <si>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</si>
  <si>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</si>
  <si>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</si>
  <si>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</si>
  <si>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</si>
  <si>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</si>
  <si>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</si>
  <si>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</si>
  <si>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</si>
  <si>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</si>
  <si>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</si>
  <si>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</si>
  <si>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</si>
  <si>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</si>
  <si>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</si>
  <si>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</si>
  <si>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</si>
  <si>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</si>
  <si>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</si>
  <si>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</si>
  <si>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</si>
  <si>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</si>
  <si>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</si>
  <si>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</si>
  <si>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</si>
  <si>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</si>
  <si>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</si>
  <si>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</si>
  <si>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</si>
  <si>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</si>
  <si>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</si>
  <si>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</si>
  <si>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</si>
  <si>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</si>
  <si>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</si>
  <si>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</si>
  <si>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</si>
  <si>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</si>
  <si>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</si>
  <si>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</si>
  <si>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</si>
  <si>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</si>
  <si>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</si>
  <si>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</si>
  <si>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</si>
  <si>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</si>
  <si>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</si>
  <si>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</si>
  <si>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</si>
  <si>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</si>
  <si>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</si>
  <si>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</si>
  <si>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</si>
  <si>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</si>
  <si>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</si>
  <si>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</si>
  <si>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</si>
  <si>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</si>
  <si>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</si>
  <si>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</si>
  <si>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</si>
  <si>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</si>
  <si>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</si>
  <si>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</si>
  <si>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</si>
  <si>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</si>
  <si>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</si>
  <si>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</si>
  <si>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</si>
  <si>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</si>
  <si>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</si>
  <si>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</si>
  <si>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</si>
  <si>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</si>
  <si>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</si>
  <si>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</si>
  <si>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</si>
  <si>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</si>
  <si>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</si>
  <si>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</si>
  <si>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</si>
  <si>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</si>
  <si>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</si>
  <si>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</si>
  <si>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</si>
  <si>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</si>
  <si>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</si>
  <si>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</si>
  <si>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</si>
  <si>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</si>
  <si>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</si>
  <si>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</si>
  <si>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</si>
  <si>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</si>
  <si>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</si>
  <si>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</si>
  <si>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</si>
  <si>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</si>
  <si>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</si>
  <si>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</si>
  <si>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</si>
  <si>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</si>
  <si>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</si>
  <si>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</si>
  <si>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</si>
  <si>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</si>
  <si>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</si>
  <si>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</si>
  <si>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</si>
  <si>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</si>
  <si>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</si>
  <si>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</si>
  <si>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</si>
  <si>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</si>
  <si>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</si>
  <si>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</si>
  <si>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</si>
  <si>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</si>
  <si>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</si>
  <si>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</si>
  <si>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</si>
  <si>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</si>
  <si>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</si>
  <si>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</si>
  <si>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</si>
  <si>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</si>
  <si>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</si>
  <si>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</si>
  <si>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</si>
  <si>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</si>
  <si>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</si>
  <si>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</si>
  <si>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</si>
  <si>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</si>
  <si>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</si>
  <si>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</si>
  <si>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</si>
  <si>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</si>
  <si>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</si>
  <si>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</si>
  <si>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</si>
  <si>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</si>
  <si>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</si>
  <si>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</si>
  <si>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</si>
  <si>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</si>
  <si>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</si>
  <si>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</si>
  <si>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</si>
  <si>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</si>
  <si>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</si>
  <si>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</si>
  <si>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</si>
  <si>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</si>
  <si>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</si>
  <si>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</si>
  <si>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</si>
  <si>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</si>
  <si>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</si>
  <si>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</si>
  <si>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</si>
  <si>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</si>
  <si>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</si>
  <si>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</si>
  <si>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</si>
  <si>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</si>
  <si>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</si>
  <si>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</si>
  <si>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</si>
  <si>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</si>
  <si>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</si>
  <si>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</si>
  <si>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</si>
  <si>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</si>
  <si>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</si>
  <si>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</si>
  <si>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</si>
  <si>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</si>
  <si>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</si>
  <si>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</si>
  <si>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</si>
  <si>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</si>
  <si>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</si>
  <si>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</si>
  <si>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</si>
  <si>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</si>
  <si>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</si>
  <si>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</si>
  <si>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</si>
  <si>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</si>
  <si>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</si>
  <si>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</si>
  <si>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</si>
  <si>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</si>
  <si>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</si>
  <si>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</si>
  <si>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</si>
  <si>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</si>
  <si>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</si>
  <si>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</si>
  <si>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</si>
  <si>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</si>
  <si>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</si>
  <si>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</si>
  <si>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</si>
  <si>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</si>
  <si>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</si>
  <si>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</si>
  <si>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</si>
  <si>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</si>
  <si>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</si>
  <si>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</si>
  <si>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</si>
  <si>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</si>
  <si>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</si>
  <si>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</si>
  <si>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</si>
  <si>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</si>
  <si>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</si>
  <si>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</si>
  <si>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</si>
  <si>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</si>
  <si>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</si>
  <si>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</si>
  <si>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</si>
  <si>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</si>
  <si>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</si>
  <si>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</si>
  <si>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</si>
  <si>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</si>
  <si>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</si>
  <si>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</si>
  <si>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</si>
  <si>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</si>
  <si>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</si>
  <si>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</si>
  <si>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</si>
  <si>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</si>
  <si>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</si>
  <si>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</si>
  <si>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</si>
  <si>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</si>
  <si>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</si>
  <si>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</si>
  <si>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</si>
  <si>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</si>
  <si>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</si>
  <si>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</si>
  <si>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</si>
  <si>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</si>
  <si>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</si>
  <si>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</si>
  <si>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</si>
  <si>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</si>
  <si>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</si>
  <si>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</si>
  <si>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</si>
  <si>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</si>
  <si>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</si>
  <si>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</si>
  <si>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</si>
  <si>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</si>
  <si>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</si>
  <si>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</si>
  <si>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</si>
  <si>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</si>
  <si>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</si>
  <si>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</si>
  <si>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</si>
  <si>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</si>
  <si>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</si>
  <si>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</si>
  <si>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</si>
  <si>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</si>
  <si>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</si>
  <si>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</si>
  <si>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</si>
  <si>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</si>
  <si>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</si>
  <si>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</si>
  <si>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</si>
  <si>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</si>
  <si>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</si>
  <si>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</si>
  <si>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</si>
  <si>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</si>
  <si>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</si>
  <si>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</si>
  <si>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</si>
  <si>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</si>
  <si>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</si>
  <si>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</si>
  <si>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</si>
  <si>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</si>
  <si>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</si>
  <si>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</si>
  <si>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</si>
  <si>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</si>
  <si>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</si>
  <si>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</si>
  <si>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</si>
  <si>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</si>
  <si>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</si>
  <si>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</si>
  <si>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</si>
  <si>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</si>
  <si>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</si>
  <si>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</si>
  <si>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</si>
  <si>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</si>
  <si>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</si>
  <si>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</si>
  <si>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</si>
  <si>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</si>
  <si>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</si>
  <si>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</si>
  <si>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</si>
  <si>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</si>
  <si>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</si>
  <si>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</si>
  <si>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</si>
  <si>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</si>
  <si>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</si>
  <si>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</si>
  <si>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</si>
  <si>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</si>
  <si>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</si>
  <si>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</si>
  <si>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</si>
  <si>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</si>
  <si>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</si>
  <si>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</si>
  <si>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</si>
  <si>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</si>
  <si>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</si>
  <si>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</si>
  <si>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</si>
  <si>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</si>
  <si>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</si>
  <si>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</si>
  <si>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</si>
  <si>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</si>
  <si>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</si>
  <si>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</si>
  <si>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</si>
  <si>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</si>
  <si>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</si>
  <si>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</si>
  <si>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</si>
  <si>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</si>
  <si>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</si>
  <si>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</si>
  <si>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</si>
  <si>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</si>
  <si>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</si>
  <si>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</si>
  <si>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</si>
  <si>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</si>
  <si>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</si>
  <si>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</si>
  <si>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</si>
  <si>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</si>
  <si>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</si>
  <si>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</si>
  <si>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</si>
  <si>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</si>
  <si>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</si>
  <si>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</si>
  <si>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</si>
  <si>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</si>
  <si>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</si>
  <si>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</si>
  <si>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</si>
  <si>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</si>
  <si>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</si>
  <si>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</si>
  <si>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</si>
  <si>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</si>
  <si>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</si>
  <si>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</si>
  <si>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</si>
  <si>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</si>
  <si>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</si>
  <si>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</si>
  <si>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</si>
  <si>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</si>
  <si>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</si>
  <si>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</si>
  <si>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</si>
  <si>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</si>
  <si>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</si>
  <si>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</si>
  <si>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</si>
  <si>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</si>
  <si>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</si>
  <si>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</si>
  <si>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</si>
  <si>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</si>
  <si>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</si>
  <si>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</si>
  <si>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</si>
  <si>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</si>
  <si>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</si>
  <si>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</si>
  <si>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</si>
  <si>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</si>
  <si>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</si>
  <si>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</si>
  <si>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</si>
  <si>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</si>
  <si>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</si>
  <si>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</si>
  <si>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</si>
  <si>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</si>
  <si>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</si>
  <si>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</si>
  <si>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</si>
  <si>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</si>
  <si>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</si>
  <si>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</si>
  <si>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</si>
  <si>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</si>
  <si>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</si>
  <si>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</si>
  <si>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</si>
  <si>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</si>
  <si>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</si>
  <si>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</si>
  <si>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</si>
  <si>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</si>
  <si>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</si>
  <si>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</si>
  <si>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</si>
  <si>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</si>
  <si>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</si>
  <si>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</si>
  <si>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</si>
  <si>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</si>
  <si>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</si>
  <si>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</si>
  <si>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</si>
  <si>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</si>
  <si>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</si>
  <si>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</si>
  <si>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</si>
  <si>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</si>
  <si>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</si>
  <si>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</si>
  <si>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</si>
  <si>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</si>
  <si>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</si>
  <si>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</si>
  <si>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</si>
  <si>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</si>
  <si>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</si>
  <si>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</si>
  <si>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</si>
  <si>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</si>
  <si>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</si>
  <si>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</si>
  <si>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</si>
  <si>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</si>
  <si>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</si>
  <si>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</si>
  <si>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</si>
  <si>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</si>
  <si>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</si>
  <si>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</si>
  <si>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</si>
  <si>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</si>
  <si>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</si>
  <si>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</si>
  <si>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</si>
  <si>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</si>
  <si>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</si>
  <si>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</si>
  <si>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</si>
  <si>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</si>
  <si>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</si>
  <si>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</si>
  <si>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</si>
  <si>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</si>
  <si>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</si>
  <si>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</si>
  <si>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</si>
  <si>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</si>
  <si>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</si>
  <si>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</si>
  <si>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</si>
  <si>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</si>
  <si>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</si>
  <si>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</si>
  <si>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</si>
  <si>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</si>
  <si>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</si>
  <si>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</si>
  <si>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</si>
  <si>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</si>
  <si>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</si>
  <si>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</si>
  <si>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</si>
  <si>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</si>
  <si>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</si>
  <si>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</si>
  <si>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</si>
  <si>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</si>
  <si>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</si>
  <si>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</si>
  <si>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</si>
  <si>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</si>
  <si>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</si>
  <si>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</si>
  <si>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</si>
  <si>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</si>
  <si>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</si>
  <si>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</si>
  <si>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</si>
  <si>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</si>
  <si>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</si>
  <si>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</si>
  <si>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</si>
  <si>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</si>
  <si>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</si>
  <si>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</si>
  <si>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</si>
  <si>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</si>
  <si>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</si>
  <si>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</si>
  <si>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</si>
  <si>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</si>
  <si>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</si>
  <si>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</si>
  <si>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</si>
  <si>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</si>
  <si>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</si>
  <si>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</si>
  <si>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</si>
  <si>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</si>
  <si>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</si>
  <si>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</si>
  <si>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</si>
  <si>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</si>
  <si>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</si>
  <si>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</si>
  <si>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</si>
  <si>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</si>
  <si>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</si>
  <si>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</si>
  <si>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</si>
  <si>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</si>
  <si>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</si>
  <si>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</si>
  <si>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</si>
  <si>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</si>
  <si>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</si>
  <si>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</si>
  <si>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</si>
  <si>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</si>
  <si>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</si>
  <si>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</si>
  <si>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</si>
  <si>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</si>
  <si>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</si>
  <si>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</si>
  <si>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</si>
  <si>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</si>
  <si>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</si>
  <si>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</si>
  <si>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</si>
  <si>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</si>
  <si>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</si>
  <si>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</si>
  <si>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</si>
  <si>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</si>
  <si>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</si>
  <si>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</si>
  <si>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</si>
  <si>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</si>
  <si>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</si>
  <si>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</si>
  <si>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</si>
  <si>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</si>
  <si>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</si>
  <si>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</si>
  <si>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</si>
  <si>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</si>
  <si>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</si>
  <si>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</si>
  <si>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</si>
  <si>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</si>
  <si>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</si>
  <si>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</si>
  <si>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</si>
  <si>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</si>
  <si>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</si>
  <si>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</si>
  <si>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</si>
  <si>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</si>
  <si>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</si>
  <si>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</si>
  <si>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</si>
  <si>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</si>
  <si>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</si>
  <si>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</si>
  <si>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</si>
  <si>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</si>
  <si>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</si>
  <si>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</si>
  <si>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</si>
  <si>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</si>
  <si>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</si>
  <si>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</si>
  <si>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</si>
  <si>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</si>
  <si>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</si>
  <si>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</si>
  <si>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</si>
  <si>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</si>
  <si>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</si>
  <si>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</si>
  <si>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</si>
  <si>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</si>
  <si>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</si>
  <si>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</si>
  <si>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</si>
  <si>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</si>
  <si>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</si>
  <si>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</si>
  <si>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</si>
  <si>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</si>
  <si>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</si>
  <si>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</si>
  <si>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</si>
  <si>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</si>
  <si>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</si>
  <si>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</si>
  <si>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</si>
  <si>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</si>
  <si>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</si>
  <si>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</si>
  <si>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</si>
  <si>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</si>
  <si>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</si>
  <si>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</si>
  <si>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</si>
  <si>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</si>
  <si>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</si>
  <si>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</si>
  <si>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</si>
  <si>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</si>
  <si>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</si>
  <si>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</si>
  <si>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</si>
  <si>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</si>
  <si>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</si>
  <si>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</si>
  <si>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</si>
  <si>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</si>
  <si>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</si>
  <si>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</si>
  <si>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</si>
  <si>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</si>
  <si>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</si>
  <si>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</si>
  <si>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</si>
  <si>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</si>
  <si>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</si>
  <si>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</si>
  <si>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</si>
  <si>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</si>
  <si>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</si>
  <si>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</si>
  <si>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</si>
  <si>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</si>
  <si>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</si>
  <si>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</si>
  <si>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</si>
  <si>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</si>
  <si>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</si>
  <si>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</si>
  <si>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</si>
  <si>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</si>
  <si>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</si>
  <si>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</si>
  <si>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</si>
  <si>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</si>
  <si>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</si>
  <si>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</si>
  <si>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</si>
  <si>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</si>
  <si>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</si>
  <si>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</si>
  <si>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</si>
  <si>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</si>
  <si>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</si>
  <si>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</si>
  <si>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</si>
  <si>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</si>
  <si>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</si>
  <si>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</si>
  <si>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</si>
  <si>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</si>
  <si>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</si>
  <si>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</si>
  <si>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</si>
  <si>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</si>
  <si>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</si>
  <si>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</si>
  <si>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</si>
  <si>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</si>
  <si>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</si>
  <si>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</si>
  <si>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</si>
  <si>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</si>
  <si>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</si>
  <si>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</si>
  <si>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</si>
  <si>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</si>
  <si>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</si>
  <si>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</si>
  <si>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</si>
  <si>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</si>
  <si>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</si>
  <si>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</si>
  <si>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</si>
  <si>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</si>
  <si>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</si>
  <si>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</si>
  <si>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</si>
  <si>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</si>
  <si>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</si>
  <si>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</si>
  <si>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</si>
  <si>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</si>
  <si>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</si>
  <si>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</si>
  <si>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</si>
  <si>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</si>
  <si>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</si>
  <si>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</si>
  <si>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</si>
  <si>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</si>
  <si>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</si>
  <si>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</si>
  <si>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</si>
  <si>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</si>
  <si>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</si>
  <si>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</si>
  <si>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</si>
  <si>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</si>
  <si>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</si>
  <si>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</si>
  <si>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</si>
  <si>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</si>
  <si>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</si>
  <si>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</si>
  <si>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</si>
  <si>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</si>
  <si>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</si>
  <si>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</si>
  <si>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</si>
  <si>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</si>
  <si>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</si>
  <si>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</si>
  <si>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</si>
  <si>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</si>
  <si>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</si>
  <si>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</si>
  <si>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</si>
  <si>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</si>
  <si>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</si>
  <si>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</si>
  <si>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</si>
  <si>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</si>
  <si>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</si>
  <si>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</si>
  <si>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</si>
  <si>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</si>
  <si>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</si>
  <si>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</si>
  <si>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</si>
  <si>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</si>
  <si>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</si>
  <si>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</si>
  <si>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</si>
  <si>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</si>
  <si>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</si>
  <si>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</si>
  <si>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</si>
  <si>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</si>
  <si>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</si>
  <si>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</si>
  <si>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</si>
  <si>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</si>
  <si>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</si>
  <si>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</si>
  <si>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</si>
  <si>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</si>
  <si>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</si>
  <si>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</si>
  <si>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</si>
  <si>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</si>
  <si>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</si>
  <si>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</si>
  <si>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</si>
  <si>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</si>
  <si>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</si>
  <si>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</si>
  <si>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</si>
  <si>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</si>
  <si>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</si>
  <si>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</si>
  <si>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</si>
  <si>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</si>
  <si>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</si>
  <si>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</si>
  <si>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</si>
  <si>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</si>
  <si>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</si>
  <si>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</si>
  <si>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</si>
  <si>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</si>
  <si>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</si>
  <si>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</si>
  <si>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</si>
  <si>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</si>
  <si>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</si>
  <si>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</si>
  <si>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</si>
  <si>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</si>
  <si>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</si>
  <si>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</si>
  <si>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</si>
  <si>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</si>
  <si>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</si>
  <si>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</si>
  <si>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</si>
  <si>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</si>
  <si>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</si>
  <si>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</si>
  <si>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</si>
  <si>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</si>
  <si>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</si>
  <si>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</si>
  <si>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</si>
  <si>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</si>
  <si>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</si>
  <si>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</si>
  <si>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</si>
  <si>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</si>
  <si>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</si>
  <si>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</si>
  <si>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</si>
  <si>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</si>
  <si>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</si>
  <si>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</si>
  <si>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</si>
  <si>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</si>
  <si>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</si>
  <si>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</si>
  <si>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</si>
  <si>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</si>
  <si>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</si>
  <si>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</si>
  <si>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</si>
  <si>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</si>
  <si>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</si>
  <si>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</si>
  <si>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</si>
  <si>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</si>
  <si>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</si>
  <si>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</si>
  <si>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</si>
  <si>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</si>
  <si>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</si>
  <si>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</si>
  <si>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</si>
  <si>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</si>
  <si>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</si>
  <si>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</si>
  <si>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</si>
  <si>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</si>
  <si>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</si>
  <si>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</si>
  <si>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</si>
  <si>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</si>
  <si>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</si>
  <si>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</si>
  <si>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</si>
  <si>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</si>
  <si>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</si>
  <si>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</si>
  <si>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</si>
  <si>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</si>
  <si>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</si>
  <si>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</si>
  <si>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</si>
  <si>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</si>
  <si>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</si>
  <si>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</si>
  <si>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</si>
  <si>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</si>
  <si>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</si>
  <si>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</si>
  <si>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</si>
  <si>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</si>
  <si>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</si>
  <si>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</si>
  <si>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</si>
  <si>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</si>
  <si>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</si>
  <si>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</si>
  <si>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</si>
  <si>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</si>
  <si>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</si>
  <si>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</si>
  <si>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</si>
  <si>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</si>
  <si>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</si>
  <si>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</si>
  <si>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</si>
  <si>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</si>
  <si>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</si>
  <si>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</si>
  <si>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</si>
  <si>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</si>
  <si>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</si>
  <si>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</si>
  <si>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</si>
  <si>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</si>
  <si>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</si>
  <si>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</si>
  <si>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</si>
  <si>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</si>
  <si>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</si>
  <si>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</si>
  <si>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</si>
  <si>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</si>
  <si>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</si>
  <si>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</si>
  <si>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</si>
  <si>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</si>
  <si>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</si>
  <si>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</si>
  <si>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</si>
  <si>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</si>
  <si>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</si>
  <si>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</si>
  <si>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</si>
  <si>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</si>
  <si>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</si>
  <si>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</si>
  <si>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</si>
  <si>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</si>
  <si>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</si>
  <si>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</si>
  <si>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</si>
  <si>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</si>
  <si>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</si>
  <si>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</si>
  <si>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</si>
  <si>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</si>
  <si>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</si>
  <si>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</si>
  <si>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</si>
  <si>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</si>
  <si>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</si>
  <si>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</si>
  <si>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</si>
  <si>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</si>
  <si>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</si>
  <si>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</si>
  <si>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</si>
  <si>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</si>
  <si>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</si>
  <si>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</si>
  <si>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</si>
  <si>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</si>
  <si>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</si>
  <si>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</si>
  <si>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</si>
  <si>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</si>
  <si>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</si>
  <si>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</si>
  <si>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</si>
  <si>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</si>
  <si>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</si>
  <si>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</si>
  <si>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</si>
  <si>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</si>
  <si>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</si>
  <si>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</si>
  <si>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</si>
  <si>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</si>
  <si>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</si>
  <si>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</si>
  <si>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</si>
  <si>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</si>
  <si>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</si>
  <si>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</si>
  <si>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</si>
  <si>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</si>
  <si>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</si>
  <si>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</si>
  <si>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</si>
  <si>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</si>
  <si>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</si>
  <si>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</si>
  <si>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</si>
  <si>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</si>
  <si>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</si>
  <si>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</si>
  <si>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</si>
  <si>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</si>
  <si>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</si>
  <si>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</si>
  <si>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</si>
  <si>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</si>
  <si>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</si>
  <si>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</si>
  <si>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</si>
  <si>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</si>
  <si>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</si>
  <si>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</si>
  <si>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</si>
  <si>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</si>
  <si>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</si>
  <si>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</si>
  <si>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</si>
  <si>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</si>
  <si>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</si>
  <si>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</si>
  <si>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</si>
  <si>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</si>
  <si>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</si>
  <si>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</si>
  <si>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</si>
  <si>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</si>
  <si>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</si>
  <si>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</si>
  <si>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</si>
  <si>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</si>
  <si>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</si>
  <si>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</si>
  <si>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</si>
  <si>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</si>
  <si>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</si>
  <si>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</si>
  <si>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</si>
  <si>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</si>
  <si>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</si>
  <si>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</si>
  <si>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</si>
  <si>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</si>
  <si>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</si>
  <si>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</si>
  <si>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</si>
  <si>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</si>
  <si>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</si>
  <si>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</si>
  <si>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</si>
  <si>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</si>
  <si>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</si>
  <si>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</si>
  <si>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</si>
  <si>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</si>
  <si>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</si>
  <si>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</si>
  <si>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</si>
  <si>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</si>
  <si>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</si>
  <si>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</si>
  <si>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</si>
  <si>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</si>
  <si>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</si>
  <si>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</si>
  <si>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</si>
  <si>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</si>
  <si>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</si>
  <si>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</si>
  <si>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</si>
  <si>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</si>
  <si>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</si>
  <si>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</si>
  <si>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</si>
  <si>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</si>
  <si>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</si>
  <si>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</si>
  <si>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</si>
  <si>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</si>
  <si>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</si>
  <si>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</si>
  <si>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</si>
  <si>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</si>
  <si>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</si>
  <si>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</si>
  <si>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</si>
  <si>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</si>
  <si>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</si>
  <si>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</si>
  <si>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</si>
  <si>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</si>
  <si>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</si>
  <si>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</si>
  <si>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</si>
  <si>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</si>
  <si>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</si>
  <si>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</si>
  <si>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</si>
  <si>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</si>
  <si>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</si>
  <si>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</si>
  <si>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</si>
  <si>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</si>
  <si>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</si>
  <si>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</si>
  <si>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</si>
  <si>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</si>
  <si>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</si>
  <si>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</si>
  <si>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</si>
  <si>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</si>
  <si>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</si>
  <si>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</si>
  <si>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</si>
  <si>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</si>
  <si>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</si>
  <si>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</si>
  <si>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</si>
  <si>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</si>
  <si>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</si>
  <si>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</si>
  <si>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</si>
  <si>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</si>
  <si>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</si>
  <si>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</si>
  <si>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</si>
  <si>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</si>
  <si>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</si>
  <si>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</si>
  <si>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</si>
  <si>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</si>
  <si>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</si>
  <si>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</si>
  <si>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</si>
  <si>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</si>
  <si>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</si>
  <si>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</si>
  <si>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</si>
  <si>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</si>
  <si>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</si>
  <si>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</si>
  <si>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</si>
  <si>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</si>
  <si>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</si>
  <si>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</si>
  <si>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</si>
  <si>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</si>
  <si>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</si>
  <si>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</si>
  <si>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</si>
  <si>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</si>
  <si>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</si>
  <si>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</si>
  <si>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</si>
  <si>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</si>
  <si>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</si>
  <si>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</si>
  <si>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</si>
  <si>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</si>
  <si>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</si>
  <si>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</si>
  <si>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</si>
  <si>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</si>
  <si>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</si>
  <si>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</si>
  <si>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</si>
  <si>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</si>
  <si>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</si>
  <si>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</si>
  <si>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</si>
  <si>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</si>
  <si>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</si>
  <si>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</si>
  <si>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</si>
  <si>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</si>
  <si>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</si>
  <si>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</si>
  <si>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</si>
  <si>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</si>
  <si>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</si>
  <si>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</si>
  <si>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</si>
  <si>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</si>
  <si>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</si>
  <si>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</si>
  <si>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</si>
  <si>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</si>
  <si>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</si>
  <si>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</si>
  <si>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</si>
  <si>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</si>
  <si>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</si>
  <si>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</si>
  <si>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</si>
  <si>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</si>
  <si>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</si>
  <si>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</si>
  <si>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</si>
  <si>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</si>
  <si>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</si>
  <si>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</si>
  <si>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</si>
  <si>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</si>
  <si>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</si>
  <si>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</si>
  <si>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</si>
  <si>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</si>
  <si>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</si>
  <si>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</si>
  <si>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</si>
  <si>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</si>
  <si>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</si>
  <si>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</si>
  <si>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</si>
  <si>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</si>
  <si>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</si>
  <si>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</si>
  <si>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</si>
  <si>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</si>
  <si>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</si>
  <si>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</si>
  <si>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</si>
  <si>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</si>
  <si>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</si>
  <si>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</si>
  <si>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</si>
  <si>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</si>
  <si>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</si>
  <si>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</si>
  <si>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</si>
  <si>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</si>
  <si>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</si>
  <si>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</si>
  <si>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</si>
  <si>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</si>
  <si>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</si>
  <si>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</si>
  <si>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</si>
  <si>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</si>
  <si>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</si>
  <si>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</si>
  <si>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</si>
  <si>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</si>
  <si>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</si>
  <si>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</si>
  <si>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</si>
  <si>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</si>
  <si>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</si>
  <si>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</si>
  <si>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</si>
  <si>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</si>
  <si>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</si>
  <si>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</si>
  <si>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</si>
  <si>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</si>
  <si>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</si>
  <si>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</si>
  <si>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</si>
  <si>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</si>
  <si>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</si>
  <si>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</si>
  <si>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</si>
  <si>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</si>
  <si>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</si>
  <si>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</si>
  <si>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</si>
  <si>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</si>
  <si>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</si>
  <si>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</si>
  <si>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</si>
  <si>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</si>
  <si>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</si>
  <si>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</si>
  <si>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</si>
  <si>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</si>
  <si>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</si>
  <si>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</si>
  <si>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</si>
  <si>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</si>
  <si>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</si>
  <si>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</si>
  <si>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</si>
  <si>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</si>
  <si>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</si>
  <si>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</si>
  <si>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</si>
  <si>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</si>
  <si>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</si>
  <si>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</si>
  <si>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</si>
  <si>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</si>
  <si>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</si>
  <si>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</si>
  <si>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</si>
  <si>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</si>
  <si>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</si>
  <si>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</si>
  <si>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</si>
  <si>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</si>
  <si>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</si>
  <si>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</si>
  <si>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</si>
  <si>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</si>
  <si>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</si>
  <si>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</si>
  <si>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</si>
  <si>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</si>
  <si>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</si>
  <si>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</si>
  <si>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</si>
  <si>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</si>
  <si>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</si>
  <si>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</si>
  <si>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</si>
  <si>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</si>
  <si>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</si>
  <si>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</si>
  <si>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</si>
  <si>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</si>
  <si>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</si>
  <si>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</si>
  <si>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</si>
  <si>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</si>
  <si>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</si>
  <si>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</si>
  <si>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</si>
  <si>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</si>
  <si>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</si>
  <si>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</si>
  <si>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</si>
  <si>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</si>
  <si>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</si>
  <si>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</si>
  <si>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</si>
  <si>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</si>
  <si>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</si>
  <si>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</si>
  <si>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</si>
  <si>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</si>
  <si>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</si>
  <si>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</si>
  <si>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</si>
  <si>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</si>
  <si>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</si>
  <si>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</si>
  <si>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</si>
  <si>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</si>
  <si>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</si>
  <si>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</si>
  <si>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</si>
  <si>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</si>
  <si>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</si>
  <si>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</si>
  <si>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</si>
  <si>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</si>
  <si>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</si>
  <si>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</si>
  <si>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</si>
  <si>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</si>
  <si>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</si>
  <si>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</si>
  <si>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</si>
  <si>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</si>
  <si>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</si>
  <si>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</si>
  <si>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</si>
  <si>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</si>
  <si>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</si>
  <si>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</si>
  <si>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</si>
  <si>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</si>
  <si>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</si>
  <si>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</si>
  <si>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</si>
  <si>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</si>
  <si>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</si>
  <si>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</si>
  <si>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</si>
  <si>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</si>
  <si>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</si>
  <si>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</si>
  <si>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</si>
  <si>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</si>
  <si>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</si>
  <si>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</si>
  <si>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</si>
  <si>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</si>
  <si>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</si>
  <si>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</si>
  <si>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</si>
  <si>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</si>
  <si>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</si>
  <si>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</si>
  <si>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</si>
  <si>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</si>
  <si>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</si>
  <si>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</si>
  <si>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</si>
  <si>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</si>
  <si>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</si>
  <si>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</si>
  <si>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</si>
  <si>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</si>
  <si>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</si>
  <si>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</si>
  <si>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</si>
  <si>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</si>
  <si>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</si>
  <si>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</si>
  <si>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</si>
  <si>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</si>
  <si>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</si>
  <si>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</si>
  <si>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</si>
  <si>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</si>
  <si>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</si>
  <si>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</si>
  <si>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</si>
  <si>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</si>
  <si>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</si>
  <si>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</si>
  <si>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</si>
  <si>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</si>
  <si>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</si>
  <si>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</si>
  <si>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</si>
  <si>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</si>
  <si>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</si>
  <si>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</si>
  <si>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</si>
  <si>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</si>
  <si>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</si>
  <si>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</si>
  <si>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</si>
  <si>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</si>
  <si>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</si>
  <si>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</si>
  <si>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</si>
  <si>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</si>
  <si>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</si>
  <si>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</si>
  <si>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</si>
  <si>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</si>
  <si>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</si>
  <si>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</si>
  <si>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</si>
  <si>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</si>
  <si>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</si>
  <si>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</si>
  <si>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</si>
  <si>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</si>
  <si>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</si>
  <si>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</si>
  <si>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</si>
  <si>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</si>
  <si>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</si>
  <si>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</si>
  <si>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</si>
  <si>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</si>
  <si>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</si>
  <si>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</si>
  <si>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</si>
  <si>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</si>
  <si>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</si>
  <si>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</si>
  <si>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</si>
  <si>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</si>
  <si>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</si>
  <si>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</si>
  <si>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</si>
  <si>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</si>
  <si>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</si>
  <si>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</si>
  <si>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</si>
  <si>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</si>
  <si>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</si>
  <si>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</si>
  <si>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</si>
  <si>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</si>
  <si>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</si>
  <si>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</si>
  <si>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</si>
  <si>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</si>
  <si>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</si>
  <si>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</si>
  <si>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</si>
  <si>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</si>
  <si>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</si>
  <si>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</si>
  <si>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</si>
  <si>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</si>
  <si>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</si>
  <si>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</si>
  <si>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</si>
  <si>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</si>
  <si>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</si>
  <si>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</si>
  <si>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</si>
  <si>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</si>
  <si>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</si>
  <si>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</si>
  <si>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</si>
  <si>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</si>
  <si>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</si>
  <si>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</si>
  <si>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</si>
  <si>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</si>
  <si>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</si>
  <si>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</si>
  <si>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</si>
  <si>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</si>
  <si>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</si>
  <si>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</si>
  <si>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</si>
  <si>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</si>
  <si>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</si>
  <si>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</si>
  <si>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</si>
  <si>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</si>
  <si>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</si>
  <si>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</si>
  <si>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</si>
  <si>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</si>
  <si>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</si>
  <si>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</si>
  <si>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</si>
  <si>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</si>
  <si>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</si>
  <si>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</si>
  <si>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</si>
  <si>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</si>
  <si>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</si>
  <si>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</si>
  <si>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</si>
  <si>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</si>
  <si>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</si>
  <si>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</si>
  <si>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</si>
  <si>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</si>
  <si>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</si>
  <si>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</si>
  <si>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</si>
  <si>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</si>
  <si>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</si>
  <si>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</si>
  <si>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</si>
  <si>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</si>
  <si>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</si>
  <si>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</si>
  <si>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</si>
  <si>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</si>
  <si>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</si>
  <si>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</si>
  <si>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</si>
  <si>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</si>
  <si>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</si>
  <si>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</si>
  <si>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</si>
  <si>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</si>
  <si>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</si>
  <si>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</si>
  <si>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</si>
  <si>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</si>
  <si>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</si>
  <si>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</si>
  <si>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</si>
  <si>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</si>
  <si>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</si>
  <si>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</si>
  <si>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</si>
  <si>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</si>
  <si>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</si>
  <si>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</si>
  <si>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</si>
  <si>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</si>
  <si>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</si>
  <si>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</si>
  <si>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</si>
  <si>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</si>
  <si>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</si>
  <si>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</si>
  <si>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</si>
  <si>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</si>
  <si>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</si>
  <si>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</si>
  <si>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</si>
  <si>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</si>
  <si>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</si>
  <si>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</si>
  <si>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</si>
  <si>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</si>
  <si>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</si>
  <si>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</si>
  <si>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</si>
  <si>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</si>
  <si>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</si>
  <si>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</si>
  <si>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</si>
  <si>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</si>
  <si>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</si>
  <si>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</si>
  <si>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</si>
  <si>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</si>
  <si>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</si>
  <si>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</si>
  <si>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</si>
  <si>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</si>
  <si>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</si>
  <si>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</si>
  <si>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</si>
  <si>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</si>
  <si>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</si>
  <si>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</si>
  <si>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</si>
  <si>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</si>
  <si>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</si>
  <si>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</si>
  <si>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</si>
  <si>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</si>
  <si>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</si>
  <si>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</si>
  <si>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</si>
  <si>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</si>
  <si>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</si>
  <si>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</si>
  <si>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</si>
  <si>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</si>
  <si>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</si>
  <si>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</si>
  <si>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</si>
  <si>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</si>
  <si>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</si>
  <si>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</si>
  <si>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</si>
  <si>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</si>
  <si>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</si>
  <si>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</si>
  <si>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</si>
  <si>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</si>
  <si>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</si>
  <si>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</si>
  <si>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</si>
  <si>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</si>
  <si>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</si>
  <si>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</si>
  <si>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</si>
  <si>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</si>
  <si>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</si>
  <si>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</si>
  <si>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</si>
  <si>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</si>
  <si>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</si>
  <si>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</si>
  <si>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</si>
  <si>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</si>
  <si>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</si>
  <si>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</si>
  <si>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</si>
  <si>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</si>
  <si>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</si>
  <si>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</si>
  <si>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</si>
  <si>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</si>
  <si>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</si>
  <si>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</si>
  <si>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</si>
  <si>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</si>
  <si>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</si>
  <si>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</si>
  <si>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</si>
  <si>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</si>
  <si>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</si>
  <si>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</si>
  <si>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</si>
  <si>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</si>
  <si>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</si>
  <si>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</si>
  <si>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</si>
  <si>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</si>
  <si>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</si>
  <si>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</si>
  <si>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</si>
  <si>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</si>
  <si>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</si>
  <si>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</si>
  <si>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</si>
  <si>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</si>
  <si>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</si>
  <si>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</si>
  <si>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</si>
  <si>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</si>
  <si>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</si>
  <si>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</si>
  <si>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</si>
  <si>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</si>
  <si>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</si>
  <si>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</si>
  <si>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</si>
  <si>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</si>
  <si>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</si>
  <si>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</si>
  <si>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</si>
  <si>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</si>
  <si>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</si>
  <si>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</si>
  <si>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</si>
  <si>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</si>
  <si>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</si>
  <si>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</si>
  <si>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</si>
  <si>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</si>
  <si>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</si>
  <si>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</si>
  <si>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</si>
  <si>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</si>
  <si>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</si>
  <si>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</si>
  <si>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</si>
  <si>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</si>
  <si>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</si>
  <si>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</si>
  <si>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</si>
  <si>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</si>
  <si>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</si>
  <si>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</si>
  <si>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</si>
  <si>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</si>
  <si>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</si>
  <si>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</si>
  <si>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</si>
  <si>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</si>
  <si>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</si>
  <si>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</si>
  <si>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</si>
  <si>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</si>
  <si>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</si>
  <si>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</si>
  <si>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</si>
  <si>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</si>
  <si>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</si>
  <si>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</si>
  <si>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</si>
  <si>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</si>
  <si>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</si>
  <si>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</si>
  <si>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</si>
  <si>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</si>
  <si>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</si>
  <si>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</si>
  <si>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</si>
  <si>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</si>
  <si>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</si>
  <si>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</si>
  <si>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</si>
  <si>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</si>
  <si>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</si>
  <si>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</si>
  <si>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</si>
  <si>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</si>
  <si>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</si>
  <si>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</si>
  <si>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</si>
  <si>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</si>
  <si>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</si>
  <si>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</si>
  <si>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</si>
  <si>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</si>
  <si>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</si>
  <si>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</si>
  <si>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</si>
  <si>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</si>
  <si>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</si>
  <si>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</si>
  <si>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</si>
  <si>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</si>
  <si>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</si>
  <si>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</si>
  <si>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</si>
  <si>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</si>
  <si>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</si>
  <si>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</si>
  <si>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</si>
  <si>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</si>
  <si>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</si>
  <si>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</si>
  <si>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</si>
  <si>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</si>
  <si>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</si>
  <si>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</si>
  <si>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</si>
  <si>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</si>
  <si>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</si>
  <si>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</si>
  <si>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</si>
  <si>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</si>
  <si>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</si>
  <si>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</si>
  <si>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</si>
  <si>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</si>
  <si>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</si>
  <si>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</si>
  <si>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</si>
  <si>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</si>
  <si>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</si>
  <si>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</si>
  <si>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</si>
  <si>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</si>
  <si>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</si>
  <si>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</si>
  <si>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</si>
  <si>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</si>
  <si>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</si>
  <si>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</si>
  <si>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</si>
  <si>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</si>
  <si>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</si>
  <si>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</si>
  <si>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</si>
  <si>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</si>
  <si>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</si>
  <si>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</si>
  <si>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</si>
  <si>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</si>
  <si>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</si>
  <si>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</si>
  <si>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</si>
  <si>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</si>
  <si>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</si>
  <si>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</si>
  <si>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</si>
  <si>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</si>
  <si>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</si>
  <si>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</si>
  <si>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</si>
  <si>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</si>
  <si>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</si>
  <si>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</si>
  <si>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</si>
  <si>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</si>
  <si>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</si>
  <si>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</si>
  <si>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</si>
  <si>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</si>
  <si>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</si>
  <si>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</si>
  <si>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</si>
  <si>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</si>
  <si>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</si>
  <si>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</si>
  <si>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</si>
  <si>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</si>
  <si>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</si>
  <si>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</si>
  <si>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</si>
  <si>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</si>
  <si>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</si>
  <si>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</si>
  <si>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</si>
  <si>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</si>
  <si>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</si>
  <si>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</si>
  <si>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</si>
  <si>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</si>
  <si>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</si>
  <si>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</si>
  <si>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</si>
  <si>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</si>
  <si>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</si>
  <si>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</si>
  <si>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</si>
  <si>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</si>
  <si>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</si>
  <si>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</si>
  <si>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</si>
  <si>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</si>
  <si>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</si>
  <si>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</si>
  <si>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</si>
  <si>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</si>
  <si>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</si>
  <si>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</si>
  <si>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</si>
  <si>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</si>
  <si>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</si>
  <si>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</si>
  <si>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</si>
  <si>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</si>
  <si>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</si>
  <si>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</si>
  <si>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</si>
  <si>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</si>
  <si>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</si>
  <si>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</si>
  <si>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</si>
  <si>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</si>
  <si>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</si>
  <si>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</si>
  <si>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</si>
  <si>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</si>
  <si>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</si>
  <si>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</si>
  <si>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</si>
  <si>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</si>
  <si>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</si>
  <si>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</si>
  <si>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</si>
  <si>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</si>
  <si>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</si>
  <si>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</si>
  <si>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</si>
  <si>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</si>
  <si>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</si>
  <si>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</si>
  <si>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</si>
  <si>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</si>
  <si>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</si>
  <si>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</si>
  <si>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</si>
  <si>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</si>
  <si>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</si>
  <si>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</si>
  <si>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</si>
  <si>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</si>
  <si>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</si>
  <si>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</si>
  <si>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</si>
  <si>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</si>
  <si>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</si>
  <si>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</si>
  <si>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</si>
  <si>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</si>
  <si>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</si>
  <si>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</si>
  <si>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</si>
  <si>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</si>
  <si>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</si>
  <si>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</si>
  <si>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</si>
  <si>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</si>
  <si>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</si>
  <si>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</si>
  <si>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</si>
  <si>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</si>
  <si>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</si>
  <si>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</si>
  <si>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</si>
  <si>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</si>
  <si>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</si>
  <si>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</si>
  <si>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</si>
  <si>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</si>
  <si>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</si>
  <si>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</si>
  <si>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</si>
  <si>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</si>
  <si>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</si>
  <si>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</si>
  <si>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</si>
  <si>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</si>
  <si>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</si>
  <si>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</si>
  <si>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</si>
  <si>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</si>
  <si>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</si>
  <si>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</si>
  <si>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</si>
  <si>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</si>
  <si>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</si>
  <si>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</si>
  <si>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</si>
  <si>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</si>
  <si>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</si>
  <si>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</si>
  <si>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</si>
  <si>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</si>
  <si>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</si>
  <si>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</si>
  <si>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</si>
  <si>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</si>
  <si>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</si>
  <si>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</si>
  <si>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</si>
  <si>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</si>
  <si>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</si>
  <si>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</si>
  <si>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</si>
  <si>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</si>
  <si>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</si>
  <si>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</si>
  <si>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</si>
  <si>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</si>
  <si>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</si>
  <si>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</si>
  <si>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</si>
  <si>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</si>
  <si>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</si>
  <si>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</si>
  <si>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</si>
  <si>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</si>
  <si>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</si>
  <si>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</si>
  <si>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</si>
  <si>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</si>
  <si>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</si>
  <si>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</si>
  <si>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</si>
  <si>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</si>
  <si>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</si>
  <si>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</si>
  <si>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</si>
  <si>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</si>
  <si>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</si>
  <si>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</si>
  <si>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</si>
  <si>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</si>
  <si>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</si>
  <si>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</si>
  <si>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</si>
  <si>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</si>
  <si>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</si>
  <si>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</si>
  <si>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</si>
  <si>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</si>
  <si>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</si>
  <si>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</si>
  <si>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</si>
  <si>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</si>
  <si>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</si>
  <si>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</si>
  <si>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</si>
  <si>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</si>
  <si>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</si>
  <si>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</si>
  <si>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</si>
  <si>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</si>
  <si>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</si>
  <si>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</si>
  <si>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</si>
  <si>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</si>
  <si>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</si>
  <si>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</si>
  <si>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</si>
  <si>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</si>
  <si>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</si>
  <si>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</si>
  <si>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</si>
  <si>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</si>
  <si>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</si>
  <si>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</si>
  <si>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</si>
  <si>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</si>
  <si>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</si>
  <si>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</si>
  <si>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</si>
  <si>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</si>
  <si>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</si>
  <si>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</si>
  <si>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</si>
  <si>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</si>
  <si>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</si>
  <si>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</si>
  <si>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</si>
  <si>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</si>
  <si>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</si>
  <si>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</si>
  <si>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</si>
  <si>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</si>
  <si>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</si>
  <si>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</si>
  <si>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</si>
  <si>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</si>
  <si>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</si>
  <si>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</si>
  <si>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</si>
  <si>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</si>
  <si>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</si>
  <si>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</si>
  <si>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</si>
  <si>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</si>
  <si>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</si>
  <si>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</si>
  <si>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</si>
  <si>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</si>
  <si>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</si>
  <si>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</si>
  <si>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</si>
  <si>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</si>
  <si>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</si>
  <si>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</si>
  <si>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</si>
  <si>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</si>
  <si>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</si>
  <si>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</si>
  <si>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</si>
  <si>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</si>
  <si>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</si>
  <si>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</si>
  <si>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</si>
  <si>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</si>
  <si>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</si>
  <si>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</si>
  <si>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</si>
  <si>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</si>
  <si>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</si>
  <si>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</si>
  <si>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</si>
  <si>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</si>
  <si>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</si>
  <si>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</si>
  <si>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</si>
  <si>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</si>
  <si>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</si>
  <si>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</si>
  <si>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</si>
  <si>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</si>
  <si>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(blank)</t>
  </si>
  <si>
    <t>Count of Customer Name</t>
  </si>
  <si>
    <t>Sales by state</t>
  </si>
  <si>
    <t>Top Five Customer Profit</t>
  </si>
  <si>
    <t>Sales by Month</t>
  </si>
  <si>
    <t>Column Labels</t>
  </si>
  <si>
    <t xml:space="preserve"> </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</si>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</sst>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 &quot;K&quot;"/>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pivotButton="1"/>
    <xf numFmtId="0" fontId="3" fillId="0" borderId="0" xfId="0" applyFont="1"/>
    <xf numFmtId="0" fontId="0" fillId="0" borderId="0" xfId="0" applyAlignment="1">
      <alignment horizontal="left"/>
    </xf>
    <xf numFmtId="0" fontId="2" fillId="0" borderId="0" xfId="0" applyFont="1"/>
    <xf numFmtId="164" fontId="0" fillId="0" borderId="0" xfId="0" applyNumberFormat="1"/>
    <xf numFmtId="164" fontId="0" fillId="0" borderId="0" xfId="1" applyNumberFormat="1" applyFont="1"/>
    <xf numFmtId="0" fontId="3" fillId="2" borderId="0" xfId="0" applyFont="1" applyFill="1"/>
    <xf numFmtId="164" fontId="3" fillId="2" borderId="0" xfId="1" applyNumberFormat="1" applyFont="1" applyFill="1"/>
    <xf numFmtId="164" fontId="1" fillId="0" borderId="0" xfId="1" applyNumberFormat="1" applyFont="1"/>
    <xf numFmtId="0" fontId="4" fillId="0" borderId="0" xfId="0" applyFont="1"/>
    <xf numFmtId="165" fontId="0" fillId="0" borderId="0" xfId="0" applyNumberFormat="1"/>
  </cellXfs>
  <cellStyles count="2">
    <cellStyle name="Currency" xfId="1" builtinId="4"/>
    <cellStyle name="Normal" xfId="0" builtinId="0"/>
  </cellStyles>
  <dxfs count="15">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i val="0"/>
        <sz val="11"/>
        <color theme="0"/>
      </font>
      <fill>
        <patternFill>
          <bgColor theme="9" tint="-0.24994659260841701"/>
        </patternFill>
      </fill>
    </dxf>
    <dxf>
      <font>
        <sz val="11"/>
        <color theme="0"/>
      </font>
      <fill>
        <patternFill>
          <bgColor theme="9" tint="-0.24994659260841701"/>
        </patternFill>
      </fill>
    </dxf>
    <dxf>
      <font>
        <b/>
        <i val="0"/>
        <sz val="11"/>
        <color theme="0"/>
      </font>
      <fill>
        <patternFill>
          <bgColor theme="9" tint="-0.499984740745262"/>
        </patternFill>
      </fill>
    </dxf>
    <dxf>
      <font>
        <sz val="11"/>
        <color theme="1"/>
      </font>
      <fill>
        <patternFill>
          <bgColor theme="9" tint="-0.24994659260841701"/>
        </patternFill>
      </fill>
    </dxf>
    <dxf>
      <font>
        <b/>
        <i val="0"/>
        <color theme="0"/>
      </font>
    </dxf>
    <dxf>
      <font>
        <sz val="11"/>
        <color theme="1"/>
      </font>
      <fill>
        <patternFill>
          <bgColor theme="9" tint="-0.24994659260841701"/>
        </patternFill>
      </fill>
    </dxf>
  </dxfs>
  <tableStyles count="3" defaultTableStyle="TableStyleMedium2" defaultPivotStyle="PivotStyleLight16">
    <tableStyle name="Slicer Style 1" pivot="0" table="0" count="2" xr9:uid="{5FB6214F-C34E-4C8C-B9FA-AF68FF1741A6}">
      <tableStyleElement type="wholeTable" dxfId="14"/>
      <tableStyleElement type="headerRow" dxfId="13"/>
    </tableStyle>
    <tableStyle name="Slicer Style 2" pivot="0" table="0" count="3" xr9:uid="{9EBD06C6-8F84-4D67-9795-34011B954153}">
      <tableStyleElement type="wholeTable" dxfId="12"/>
      <tableStyleElement type="headerRow" dxfId="11"/>
    </tableStyle>
    <tableStyle name="Slicer Style 3" pivot="0" table="0" count="6" xr9:uid="{4AEA2429-5E71-4CA3-87C2-29F16E9B355A}">
      <tableStyleElement type="wholeTable" dxfId="10"/>
      <tableStyleElement type="headerRow" dxfId="9"/>
    </tableStyle>
  </tableStyles>
  <colors>
    <mruColors>
      <color rgb="FF53B76B"/>
      <color rgb="FF823680"/>
    </mruColors>
  </colors>
  <extLst>
    <ext xmlns:x14="http://schemas.microsoft.com/office/spreadsheetml/2009/9/main" uri="{46F421CA-312F-682f-3DD2-61675219B42D}">
      <x14:dxfs count="4">
        <dxf>
          <font>
            <b/>
            <i val="0"/>
            <sz val="11"/>
            <color theme="0"/>
          </font>
          <fill>
            <patternFill>
              <bgColor theme="9" tint="-0.499984740745262"/>
            </patternFill>
          </fill>
        </dxf>
        <dxf>
          <font>
            <color theme="0"/>
          </font>
          <fill>
            <patternFill>
              <bgColor theme="9" tint="-0.499984740745262"/>
            </patternFill>
          </fill>
        </dxf>
        <dxf>
          <font>
            <b/>
            <i val="0"/>
            <sz val="11"/>
            <color theme="0"/>
          </font>
          <fill>
            <patternFill>
              <bgColor theme="9" tint="-0.499984740745262"/>
            </patternFill>
          </fill>
        </dxf>
        <dxf>
          <font>
            <b/>
            <i val="0"/>
            <sz val="11"/>
            <color theme="0"/>
          </font>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x14:slicerStyleElements>
        </x14:slicerStyle>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Profit</a:t>
            </a:r>
            <a:r>
              <a:rPr lang="en-US" sz="1500" b="1" baseline="0">
                <a:solidFill>
                  <a:schemeClr val="tx1"/>
                </a:solidFill>
              </a:rPr>
              <a:t> By Year </a:t>
            </a:r>
            <a:endParaRPr lang="en-US" sz="1500" b="1">
              <a:solidFill>
                <a:schemeClr val="tx1"/>
              </a:solidFill>
            </a:endParaRPr>
          </a:p>
        </c:rich>
      </c:tx>
      <c:layout>
        <c:manualLayout>
          <c:xMode val="edge"/>
          <c:yMode val="edge"/>
          <c:x val="0.348985816797133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3.5589844996926329E-2"/>
          <c:y val="9.3050073200391201E-2"/>
          <c:w val="0.92882031000614729"/>
          <c:h val="0.64455336530880947"/>
        </c:manualLayout>
      </c:layout>
      <c:barChart>
        <c:barDir val="col"/>
        <c:grouping val="clustered"/>
        <c:varyColors val="0"/>
        <c:ser>
          <c:idx val="0"/>
          <c:order val="0"/>
          <c:tx>
            <c:strRef>
              <c:f>'PIVOT TABLE'!$D$4:$D$5</c:f>
              <c:strCache>
                <c:ptCount val="1"/>
                <c:pt idx="0">
                  <c:v>Furniture</c:v>
                </c:pt>
              </c:strCache>
            </c:strRef>
          </c:tx>
          <c:spPr>
            <a:solidFill>
              <a:schemeClr val="accent6">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7D4-4B02-B043-C611406B5DB8}"/>
            </c:ext>
          </c:extLst>
        </c:ser>
        <c:ser>
          <c:idx val="1"/>
          <c:order val="1"/>
          <c:tx>
            <c:strRef>
              <c:f>'PIVOT TABLE'!$E$4:$E$5</c:f>
              <c:strCache>
                <c:ptCount val="1"/>
                <c:pt idx="0">
                  <c:v>Office Supplies</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2E07-47EE-ABA4-21E3853D4DE3}"/>
            </c:ext>
          </c:extLst>
        </c:ser>
        <c:ser>
          <c:idx val="2"/>
          <c:order val="2"/>
          <c:tx>
            <c:strRef>
              <c:f>'PIVOT TABLE'!$F$4:$F$5</c:f>
              <c:strCache>
                <c:ptCount val="1"/>
                <c:pt idx="0">
                  <c:v>Technology</c:v>
                </c:pt>
              </c:strCache>
            </c:strRef>
          </c:tx>
          <c:spPr>
            <a:solidFill>
              <a:schemeClr val="accent3"/>
            </a:solidFill>
            <a:ln>
              <a:noFill/>
            </a:ln>
            <a:effectLst>
              <a:outerShdw blurRad="50800" dist="38100" dir="2700000" algn="tl" rotWithShape="0">
                <a:prstClr val="black">
                  <a:alpha val="40000"/>
                </a:prstClr>
              </a:outerShdw>
            </a:effectLst>
          </c:spPr>
          <c:invertIfNegative val="0"/>
          <c:dPt>
            <c:idx val="3"/>
            <c:invertIfNegative val="0"/>
            <c:bubble3D val="0"/>
            <c:spPr>
              <a:solidFill>
                <a:schemeClr val="accent6">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FDB-4E75-969E-DF23FD21E6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2E07-47EE-ABA4-21E3853D4DE3}"/>
            </c:ext>
          </c:extLst>
        </c:ser>
        <c:dLbls>
          <c:dLblPos val="outEnd"/>
          <c:showLegendKey val="0"/>
          <c:showVal val="1"/>
          <c:showCatName val="0"/>
          <c:showSerName val="0"/>
          <c:showPercent val="0"/>
          <c:showBubbleSize val="0"/>
        </c:dLbls>
        <c:gapWidth val="150"/>
        <c:axId val="1634243983"/>
        <c:axId val="1634241103"/>
      </c:barChart>
      <c:catAx>
        <c:axId val="16342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41103"/>
        <c:crosses val="autoZero"/>
        <c:auto val="1"/>
        <c:lblAlgn val="ctr"/>
        <c:lblOffset val="100"/>
        <c:noMultiLvlLbl val="0"/>
      </c:catAx>
      <c:valAx>
        <c:axId val="1634241103"/>
        <c:scaling>
          <c:orientation val="minMax"/>
        </c:scaling>
        <c:delete val="1"/>
        <c:axPos val="l"/>
        <c:numFmt formatCode="_(&quot;$&quot;* #,##0_);_(&quot;$&quot;* \(#,##0\);_(&quot;$&quot;* &quot;-&quot;??_);_(@_)" sourceLinked="1"/>
        <c:majorTickMark val="none"/>
        <c:minorTickMark val="none"/>
        <c:tickLblPos val="nextTo"/>
        <c:crossAx val="163424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Customer</a:t>
            </a:r>
            <a:r>
              <a:rPr lang="en-US" sz="1500" b="1" baseline="0">
                <a:solidFill>
                  <a:schemeClr val="tx1"/>
                </a:solidFill>
              </a:rPr>
              <a:t> Count</a:t>
            </a:r>
          </a:p>
          <a:p>
            <a:pPr>
              <a:defRPr/>
            </a:pPr>
            <a:endParaRPr lang="en-US" sz="1500" b="1">
              <a:solidFill>
                <a:schemeClr val="tx1"/>
              </a:solidFill>
            </a:endParaRPr>
          </a:p>
        </c:rich>
      </c:tx>
      <c:layout>
        <c:manualLayout>
          <c:xMode val="edge"/>
          <c:yMode val="edge"/>
          <c:x val="0.28670443254138112"/>
          <c:y val="1.54437806861537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tx2">
              <a:lumMod val="10000"/>
              <a:lumOff val="90000"/>
            </a:schemeClr>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6">
              <a:lumMod val="75000"/>
            </a:schemeClr>
          </a:solidFill>
          <a:ln w="19050">
            <a:noFill/>
          </a:ln>
          <a:effectLst>
            <a:outerShdw blurRad="50800" dist="38100" dir="2700000" algn="tl" rotWithShape="0">
              <a:prstClr val="black">
                <a:alpha val="40000"/>
              </a:prstClr>
            </a:outerShdw>
          </a:effectLst>
        </c:spPr>
      </c:pivotFmt>
      <c:pivotFmt>
        <c:idx val="10"/>
        <c:spPr>
          <a:solidFill>
            <a:schemeClr val="accent6">
              <a:lumMod val="50000"/>
            </a:schemeClr>
          </a:solidFill>
          <a:ln w="19050">
            <a:noFill/>
          </a:ln>
          <a:effectLst>
            <a:outerShdw blurRad="50800" dist="38100" dir="2700000" algn="tl" rotWithShape="0">
              <a:prstClr val="black">
                <a:alpha val="40000"/>
              </a:prstClr>
            </a:outerShdw>
          </a:effectLst>
        </c:spPr>
      </c:pivotFmt>
      <c:pivotFmt>
        <c:idx val="11"/>
        <c:spPr>
          <a:solidFill>
            <a:schemeClr val="accent3">
              <a:lumMod val="20000"/>
              <a:lumOff val="80000"/>
            </a:schemeClr>
          </a:solidFill>
          <a:ln w="19050">
            <a:noFill/>
          </a:ln>
          <a:effectLst>
            <a:outerShdw blurRad="50800" dist="38100" dir="2700000" algn="tl" rotWithShape="0">
              <a:prstClr val="black">
                <a:alpha val="40000"/>
              </a:prstClr>
            </a:outerShdw>
          </a:effectLst>
        </c:spPr>
      </c:pivotFmt>
      <c:pivotFmt>
        <c:idx val="12"/>
        <c:spPr>
          <a:solidFill>
            <a:schemeClr val="tx2">
              <a:lumMod val="10000"/>
              <a:lumOff val="9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5646538149574971"/>
          <c:y val="0.17227537355404562"/>
          <c:w val="0.42523179480455708"/>
          <c:h val="0.80455895541672362"/>
        </c:manualLayout>
      </c:layout>
      <c:doughnutChart>
        <c:varyColors val="1"/>
        <c:ser>
          <c:idx val="0"/>
          <c:order val="0"/>
          <c:tx>
            <c:strRef>
              <c:f>'PIVOT TABLE'!$S$4</c:f>
              <c:strCache>
                <c:ptCount val="1"/>
                <c:pt idx="0">
                  <c:v>Total</c:v>
                </c:pt>
              </c:strCache>
            </c:strRef>
          </c:tx>
          <c:spPr>
            <a:solidFill>
              <a:schemeClr val="tx2">
                <a:lumMod val="10000"/>
                <a:lumOff val="90000"/>
              </a:schemeClr>
            </a:solidFill>
            <a:ln>
              <a:noFill/>
            </a:ln>
            <a:effectLst>
              <a:outerShdw blurRad="50800" dist="38100" dir="2700000" algn="tl" rotWithShape="0">
                <a:prstClr val="black">
                  <a:alpha val="40000"/>
                </a:prstClr>
              </a:outerShdw>
            </a:effectLst>
          </c:spPr>
          <c:dPt>
            <c:idx val="0"/>
            <c:bubble3D val="0"/>
            <c:explosion val="6"/>
            <c:spPr>
              <a:solidFill>
                <a:schemeClr val="accent6">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9B0-4C5B-A573-CDDAC044CCA8}"/>
              </c:ext>
            </c:extLst>
          </c:dPt>
          <c:dPt>
            <c:idx val="1"/>
            <c:bubble3D val="0"/>
            <c:explosion val="4"/>
            <c:spPr>
              <a:solidFill>
                <a:schemeClr val="accent6">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9B0-4C5B-A573-CDDAC044CCA8}"/>
              </c:ext>
            </c:extLst>
          </c:dPt>
          <c:dPt>
            <c:idx val="2"/>
            <c:bubble3D val="0"/>
            <c:explosion val="5"/>
            <c:spPr>
              <a:solidFill>
                <a:schemeClr val="accent6">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9B0-4C5B-A573-CDDAC044CCA8}"/>
              </c:ext>
            </c:extLst>
          </c:dPt>
          <c:dPt>
            <c:idx val="3"/>
            <c:bubble3D val="0"/>
            <c:explosion val="5"/>
            <c:spPr>
              <a:solidFill>
                <a:schemeClr val="accent3">
                  <a:lumMod val="20000"/>
                  <a:lumOff val="8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9B0-4C5B-A573-CDDAC044CCA8}"/>
              </c:ext>
            </c:extLst>
          </c:dPt>
          <c:dPt>
            <c:idx val="4"/>
            <c:bubble3D val="0"/>
            <c:spPr>
              <a:solidFill>
                <a:schemeClr val="tx2">
                  <a:lumMod val="10000"/>
                  <a:lumOff val="9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59B0-4C5B-A573-CDDAC044CC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TABLE'!$R$5:$R$10</c:f>
              <c:strCache>
                <c:ptCount val="5"/>
                <c:pt idx="0">
                  <c:v>2021</c:v>
                </c:pt>
                <c:pt idx="1">
                  <c:v>2022</c:v>
                </c:pt>
                <c:pt idx="2">
                  <c:v>2023</c:v>
                </c:pt>
                <c:pt idx="3">
                  <c:v>2024</c:v>
                </c:pt>
                <c:pt idx="4">
                  <c:v>(blank)</c:v>
                </c:pt>
              </c:strCache>
            </c:strRef>
          </c:cat>
          <c:val>
            <c:numRef>
              <c:f>'PIVOT TABLE'!$S$5:$S$10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59B0-4C5B-A573-CDDAC044CCA8}"/>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Top</a:t>
            </a:r>
            <a:r>
              <a:rPr lang="en-US" sz="1500" b="1" baseline="0">
                <a:solidFill>
                  <a:schemeClr val="tx1"/>
                </a:solidFill>
              </a:rPr>
              <a:t> 5 Customer Profits</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703239963857"/>
          <c:y val="0.1449597538616075"/>
          <c:w val="0.73826410223312255"/>
          <c:h val="0.78598189652913819"/>
        </c:manualLayout>
      </c:layout>
      <c:barChart>
        <c:barDir val="bar"/>
        <c:grouping val="clustered"/>
        <c:varyColors val="0"/>
        <c:ser>
          <c:idx val="0"/>
          <c:order val="0"/>
          <c:tx>
            <c:strRef>
              <c:f>'PIVOT TABLE'!$AB$4</c:f>
              <c:strCache>
                <c:ptCount val="1"/>
                <c:pt idx="0">
                  <c:v>Total</c:v>
                </c:pt>
              </c:strCache>
            </c:strRef>
          </c:tx>
          <c:spPr>
            <a:solidFill>
              <a:schemeClr val="accent6">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530-44EB-9173-AD0CE250E6CE}"/>
            </c:ext>
          </c:extLst>
        </c:ser>
        <c:dLbls>
          <c:dLblPos val="outEnd"/>
          <c:showLegendKey val="0"/>
          <c:showVal val="1"/>
          <c:showCatName val="0"/>
          <c:showSerName val="0"/>
          <c:showPercent val="0"/>
          <c:showBubbleSize val="0"/>
        </c:dLbls>
        <c:gapWidth val="50"/>
        <c:axId val="1883989344"/>
        <c:axId val="1883998464"/>
      </c:barChart>
      <c:catAx>
        <c:axId val="188398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83998464"/>
        <c:crosses val="autoZero"/>
        <c:auto val="1"/>
        <c:lblAlgn val="ctr"/>
        <c:lblOffset val="100"/>
        <c:noMultiLvlLbl val="0"/>
      </c:catAx>
      <c:valAx>
        <c:axId val="1883998464"/>
        <c:scaling>
          <c:orientation val="minMax"/>
        </c:scaling>
        <c:delete val="1"/>
        <c:axPos val="b"/>
        <c:numFmt formatCode="_(&quot;$&quot;* #,##0_);_(&quot;$&quot;* \(#,##0\);_(&quot;$&quot;* &quot;-&quot;??_);_(@_)" sourceLinked="1"/>
        <c:majorTickMark val="none"/>
        <c:minorTickMark val="none"/>
        <c:tickLblPos val="nextTo"/>
        <c:crossAx val="188398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Sales</a:t>
            </a:r>
            <a:r>
              <a:rPr lang="en-US" sz="1500" b="1" baseline="0">
                <a:solidFill>
                  <a:schemeClr val="tx1"/>
                </a:solidFill>
              </a:rPr>
              <a:t> By Month</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rgbClr val="53B76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TABLE'!$AE$4</c:f>
              <c:strCache>
                <c:ptCount val="1"/>
                <c:pt idx="0">
                  <c:v>Total</c:v>
                </c:pt>
              </c:strCache>
            </c:strRef>
          </c:tx>
          <c:spPr>
            <a:solidFill>
              <a:schemeClr val="accent6">
                <a:lumMod val="75000"/>
              </a:schemeClr>
            </a:solidFill>
            <a:ln>
              <a:solidFill>
                <a:srgbClr val="53B76B"/>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9D0A-4D62-80F2-725F4A976D75}"/>
            </c:ext>
          </c:extLst>
        </c:ser>
        <c:dLbls>
          <c:dLblPos val="outEnd"/>
          <c:showLegendKey val="0"/>
          <c:showVal val="1"/>
          <c:showCatName val="0"/>
          <c:showSerName val="0"/>
          <c:showPercent val="0"/>
          <c:showBubbleSize val="0"/>
        </c:dLbls>
        <c:gapWidth val="50"/>
        <c:overlap val="-27"/>
        <c:axId val="2111060192"/>
        <c:axId val="2111060672"/>
      </c:barChart>
      <c:catAx>
        <c:axId val="211106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060672"/>
        <c:crosses val="autoZero"/>
        <c:auto val="1"/>
        <c:lblAlgn val="ctr"/>
        <c:lblOffset val="100"/>
        <c:noMultiLvlLbl val="0"/>
      </c:catAx>
      <c:valAx>
        <c:axId val="2111060672"/>
        <c:scaling>
          <c:orientation val="minMax"/>
        </c:scaling>
        <c:delete val="1"/>
        <c:axPos val="l"/>
        <c:numFmt formatCode="&quot;$&quot;#,#00,\ &quot;K&quot;" sourceLinked="1"/>
        <c:majorTickMark val="none"/>
        <c:minorTickMark val="none"/>
        <c:tickLblPos val="nextTo"/>
        <c:crossAx val="211106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Aptos Narrow" panose="02110004020202020204"/>
            </a:rPr>
            <a:t>Sales By Category</a:t>
          </a:r>
        </a:p>
      </cx:txPr>
    </cx:title>
    <cx:plotArea>
      <cx:plotAreaRegion>
        <cx:plotSurface>
          <cx:spPr>
            <a:ln>
              <a:noFill/>
            </a:ln>
          </cx:spPr>
        </cx:plotSurface>
        <cx:series layoutId="funnel" uniqueId="{A512C43F-4833-4DC4-8086-376A4BA36533}">
          <cx:tx>
            <cx:txData>
              <cx:f>_xlchart.v2.5</cx:f>
              <cx:v>Sales</cx:v>
            </cx:txData>
          </cx:tx>
          <cx:spPr>
            <a:solidFill>
              <a:schemeClr val="accent6">
                <a:lumMod val="60000"/>
                <a:lumOff val="40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Aptos Narrow" panose="02110004020202020204"/>
            </a:rPr>
            <a:t>Sales by State</a:t>
          </a:r>
        </a:p>
      </cx:txPr>
    </cx:title>
    <cx:plotArea>
      <cx:plotAreaRegion>
        <cx:series layoutId="regionMap" uniqueId="{FF5A34BF-BD30-4310-9E38-7414F653B54C}">
          <cx:tx>
            <cx:txData>
              <cx:f>_xlchart.v5.2</cx:f>
              <cx:v>Sales</cx:v>
            </cx:txData>
          </cx:tx>
          <cx:spPr>
            <a:effectLst>
              <a:outerShdw blurRad="50800" dist="38100" dir="2700000" algn="tl" rotWithShape="0">
                <a:prstClr val="black">
                  <a:alpha val="40000"/>
                </a:prstClr>
              </a:outerShdw>
            </a:effectLst>
          </cx:spPr>
          <cx:dataId val="0"/>
          <cx:layoutPr>
            <cx:geography cultureLanguage="en-US" cultureRegion="GB" attribution="Powered by Bing">
              <cx:geoCache provider="{E9337A44-BEBE-4D9F-B70C-5C5E7DAFC167}">
                <cx:binary>1H1pb9y4svZfCfL5lYe7pIMzBxhJvdptx46dxPkidGyHokTtK/Xrb7WXxNZ0Jr44vi/QPQEGjppW
kQ+r6qmFzL9vhn/d6Ltt9W5IdVb/62b4833UNMW//vijvonu0m19lKqbKq/z783RTZ7+kX//rm7u
/rittr3K5B8EYfbHTbStmrvh/X/+Db9N3uUn+c22UXl23t5V5uKubnVT/8OzvY/ebW9TlQWqbip1
0+A/33/M2yZ652+rXKts+/7dXdaoxlya4u7P9y+++/7dH9Pf+Le3v9MgYNPewlhKj1xEXUYwRvcf
+v6dzjP5+Nhy0JHjMuRgjN37j3h69+k2hfGvl+tequ3tbXVX1zC9+///ffyLucBj//27m7zNmt1K
SljUP99fZaq5u333sdk2d/X7d6rO/Ycv+PluQlcf71fgj5dY/Offk7+ANZn8zTO4pgv4u0d/Q2uz
revtTdTWd00DMr4VWIwcYZtQG7noAQznJVg2PhKII0od++mlDyi9Wp79IE2GTzDa/HWQGPlbrb7n
VabeUpvsI8KZEC52H7QJvwQIlOhIAIQ2Zo/q9BKn18m0H6TnYycI+YeJ0Cq7Vds3NXbuESDjMoc7
+42dOCIOtl2Xkofn/CU8rxBoPzY/Bk6AWZ0epOr8pbfftulb6g05soVghBAwXC/cjzhyGBg0gsiD
xXNfIvIKSfYj8mPgBJG/Tg4Skc1WZXdPS/PfswLGjyiYMcYpf1j2CSzCPSJYYIZs9vCcPb37yd/8
Rpz9oDzOYgLJZnaQkPh5lt3dNOqmbZ4W5w2AwUfc5phTyvc6GBsUiTpgxMjEdL1Smv24vBg8Qce/
PEh0Nqqu87ZSbwcNdY6osMGzsEcmTV6aMpccMdumNiaPrn+C0Gsk2g/Pz5ETbDZnB4nNX5Ua8zf1
++yIgE8HtXg0VxNzBsHN0c7auYKLe7UC2vbA2R/M2SsE2o/Mj4ETYP76eqDAJNus3r5hREMZhJeu
gyh+dDSTiGanNNTFnD8xtonS/FX9XqJfQfM0corNxUFic5bobZS/KSnjR9yhjIlHV4MmwYxrH3Hk
UIRsYMz3n5da8xqJ9mPzc+QEm7Pjg8QmuNPbflvdPa3Pf88DqHuEkGML8kTQgBc/5802P2LCEYxi
UK/dZ6I3r5FoPzY/R06wCWYHic3pXf9ufVfVd+bt0GHoCFPI0XC6nwrY7EjYDofs4QM47oQ+v06m
/fg8HztB6HR9kAj5uc6r7W3+dvgAVQOnwzlij3H+xLJhBKaP2Q4V9OmlD0TgNaLsh+XnyAko/mFy
tI26iZTcZk/r89+bNAZUwGa2azuPWjGhAg6H0Aa54Gsen08y0a+RaD82P0dOsNmsDlJhnsoG7/Lv
72Dftem3N81xgvIgUA5MwWq98Dn2EcKCuII++pyJVfvfirUfrP2/ZQJc4B8kcGeRekMrB16IAXPG
LtQL7j9ThYJcAXKpTZn9Ixv6POr5nTT78XkYNcHjbHmQeMzB8ajbN8xzEueIuwCJeHL8E9rmQLjj
ACBkR6t3n4n/eYVA+1H5MXACzPww052Lu7ySb2rUyJFgkDdj7iNjmzAChx4xxqgNldC9wLxCoP3A
/Bg4AWbx10FqzIe7LKuN7rZvWlYDS+a4UFV7XHs0jURt+8ihjuPazyzdc0v2Wqn2Q/Ry9ASnD4eJ
0+oWkgVvyt3A6SObPJU1J64GY4h4OPgaB00C0d8Ksh+Tx2ETMFbBQSrNSd6q+o0rnejIdcCUiR+e
5iVXczFoFHYgJfrIDSZc7VUi7Yfm2dAJPCcHqisaWm5y9YZZz11+AFQF4svHfPSUBrhHmDmCcucx
KwrPn9uz1Ssk2g/Oz5ETbFaHSQRWeb99Wps3CEHJEVQ0BbcZ++Hln0c4LoWMJygVRo/PJyHo76T5
BSb3c5jicZi6cvzW9QEHCDGzyc6133/wxI5B0c1BGAoIPwvVzzXl9/Lsx+Rp3ASV448H6WCOYUna
m8S8naZQyP0TmziCP/ZlTBw+JGuIY0O5Ez8GMhO3/xqJfoHMj7lMsbk+SGw+b+sIWkmb/C1TaTZE
/phy23mszEzrnQQdcQ4Bz1OtGrTquda8Tqb9+DwfO0Ho82HatM22Mnqb3T6t0X/vZ3b5Z1AfsFkv
rZktICODoVTtPvKCSfj/Gkn2o/Jz5ASTzWFS5o2C5po6b7ZvBwoT0PPkYig3P4aZU1fDjrALeRno
I3h66WOz02tk+QUsP4dOcTnMzsBd9ek6r5KnFfrvdQV6nkEfCNv1AN5/QCeeczKodAp4wqEb7SHL
OeFkr5FoPzg/R06wOT1MT7NrE9r9KQr1dvBQSCITqET/iFQmJs2BhmcOAEFv5wN8E3heKdR+hF4M
noC0OUyqtsmz5hU9z/+HZxcuIYUHRzTu7t5wk3Do4gWiiJxH0zppjXN2ppeSXWf8wyaZ8JFXibR/
izwbOtkgl4dqYb9V2zp5S8cHPaVwIoHa9kPzG5qg47pHkEqyCfSa7FXh07vfS7QfnJ8jJ9icHmgv
SV793xzSgnYECtlTDvXv+8+Ez9uQL3I4dYR4RHBiZE9fLdcvcJqMn6LlH2TkdXrXbd+yuAc9WRSC
Kmia319vxViALwSY7EczOLFyv5fnF+g8zmOKyqeDROXzXd28+6SgvPemJSQIueB8CUTEEF7tUyE4
5yjABELX1mMBcBJ6vVqs/RhNhk+g+nyYUO0I8nKbFpDAeMveRkaPhAN83n3yN1PGvzsDAa2P0GD3
4I8m8dirxdoP1WT4BKrTw+xk2E1qczeomzcs+kHvNhwbhgMN7NHrTHDCSBxhaBAG2vc3S/caaX4N
z9NMpthsDtLiPXjnYJu8bToDcoBMUFh7+mDwJoEZmDloEd6dinjqRXni+w9ZjddK9QuU7hnD05ym
OB1mzumsupNvmqWFo/fA2aDOJ/YjdJ+lBeoNragvsfm9JPtReRo3wePs4iD15iKCA//vVvXb5mYZ
HAUiDnH5YxOjO6lswBl7joHA7Y4L3X8mROG1Uu1H6OXoCU4Xq4PE6eGKiCdb8FBneIO8IHgfCkk/
oAIPOExiop19IxRBRldMehteK89+hF6OniD08TAt2+Xd8KaHujB4FuowuDTkRzrnecoWEgoU0rlQ
0/1ZPHxefvqtOPuReRw2geTyy0EqzVWzjZ6M/n+vLLvQFO4NAdL8mMKZpHjuD0Da0A5ExCR18Ds5
9kPxMGqCxNXlQSLx6a5KISn7dmDAQQdkcwL/TQgzHN4WgghXAGe+/0yK5q+QZD8cPwZOEPl0oIi8
fXYA2hkwcVw4wP2w8lOnD9kDKAtyaHF8eD5x+q/JV/wCmh9zmWLz10Fqy2dV3+RZrd6ymwF6R0Eh
OBWPebVJJAMlJhu8CYf+0gd3MwHnVSLtR+fZ0Ak8nw+Ti302OdwrJt/QmEF51nUFFAceW+KmngWB
anEMWVH0iN7Tux/CzFcI9AtonmYyBeb6IPTm5h8vNXtOkl988397u5sLDYvQBwQnF36oxoSJQfMc
HHN8ajhhL9GZ3LX2a7H2YzQZ/mIm/58ucvt1ofTHrXjBttnO7q/Te3bP2z8/vZ8uXPU3GfrYRLWX
rz2s3er2z/fY5ZAP+3FL3+53vOi+mt5p8HPM3bZu/nxv7WrqDG6qgLQBg1jVRcDZekibwyMXbCUG
BiEIs+HOBL47WZztcjFw05+AvSBcAlf2INBWqCa9f1fvbhW8vwQQYaggueABbdeBczA/LjP8kGsD
WY8fy/H487usTT/kKmvqP99zB3S+ePjeTlYOtB/+UMRtDOfPQFIQorjZXoDhga/j/1eqkrCCtGzF
teP4Lbe60yprusUYRsNay5IvRyuPjZ/3vbnleW2f8ISV0oOAor/I8xZ5bV1YW21rtEk4c0/HLKSX
Io6V9EQhskDWzD6NdFdfmLhTl2nN9SJpO7VKpcBf8yJ0Zjq247VDxKwxdfmtq+N4OVhOpTwV90Pl
1W0x3qAisXwVSkH8cEjIx6pWydrNdHYc2lQvWlp7dGiyTc6J8l0dpoEVp9Ead3W/ylSapn5qCRoQ
S9rrtGwL7YV6OMsLRy8K7bgnppZd7NliIOeD1bqntkrQBhuFNoYaq/O6nJZzKM3qBc6J/IJd5Z5i
K/mAB9FuQoIvR2TyAIuw9bKSuZaHyoJ+p8ZEXp8a4Tu4y4hfpVXzwTWYeTi26YwyPtRepVW74BoV
t30PL6EVTbxSVXqRtXlyVbJYlN6gWbwo0iFeunXTBD3r0wDZBvsNJu3n3FHhWdNG/XmTq/HGNb35
klUtPZeJY5bUxNWpoPFwDt0fykeEqHkZ8vYYDaL8ltJ2CLpM2vOi093CxglMQw6Dx5JML7usJ16Z
sPbWcqmnKm586hbHJJMrFlrDrFUaeQnKs6Dm4SZNinRlOdZKJ3YSyDIfP7OuKhdl2fHv0o1zr44b
ddwI1i+AQYQrkkbpBzzaI5m7VpysI1OH1oyOcXtcMBN/kka513Yp0lmsRLEOC9F/LLq+vHRDpjYj
EmjT12jovLai6nPYsPokbpH+yHJWLFI4ReZ6fZmjJR+0HXuJpvR8NLbaSMnGubFtrT2rcOyLTBW4
87KmdOBMK+1ORK/QB7eCvZLLRoR+PDJ90w5DcRoKoZdmaOmxaAq9SAuhrlvHVl/KIsKnmSz4eero
cTlEZjhFVkePSc/zZdXm8qxheX0Zj9T1h7TWq9RqV0UW9qHnZtw5JWVBrjPIkWxKyZKVwrpYxrFm
qZcmtZ73LOJnuuiPSdQz2I5ltbRQM2sjCeFp6yDjmSHBM1KE9rak/R0vh3QlTdF5qUn5Ki9DNred
wgmMnZFPlCU3pqeF9C3JyLXtZJd5R8dPdV2YxYgydJ5HQmTeEIXWmls1ijxIkKLTqMMc+70lym0d
VvEHWyal9qAjzL1RoRMtsg4GyVHpK0eh1O+oVc1Ql6THsQQQe0rVSrRaBA7T6Ueb1s03OKzUVV6T
4Evou11J0ot13peLLHOEPwo7zTyl4+ScYqwveKiXwvTNWoRjtmJJmgd10SZeC8byusldtbJ5Gs6N
omVg183ghdkQXxQ1YnfjUOY+TeLIHyOTeHHBky82soYrOyus84KkuQ+A2sirooQEpcDFB6sa5r0W
5XFZdU7su+6cN3G6COsebeCEm16U+rwLw+6LFfZ5kAiKz2Mk6TKDHvja1z3qTjPUVTe0MSAJQ0GP
BnuR436YdRq31iyC+8G+NLYpC69Ao1Zeb5t8lo1Gno11niysoRmVZwy3/aobhOs7Vp97MjSzNhvr
2hvztnUC1+2u5GhY7OnELQJdyRLMXK205xYVOpZFWWxMFqIZxtaXmCSV40k50pnSru2BBUC+W2XC
15b6nDg9WmlUo1mO4tIjcZJ/0yIaj8M8cs956ohVXfMh9UZpNeeqsZLAtjOfZ0W9FbE9LGLEnQ+o
FmnjFylFp52TI98J01F7xNFiltLc/eSC1zgdWRR9rhymTtKx++qOjViCRxx9E9fdaS2Zgq3Uxyd1
LDK/MZZ7kras+tDEYbmJUV9+skKlT+skLWY5ruUcu7kMRhIVM16X9HPSp2QpGphlFTr5PBpicjfa
st303C22jJY759KO7EuUanXVENxpT6jEndPYlYt2jJJZbmTvWziMPmCswIi7jHudLIePqIWlzyI+
BsY0xaweiHMMh1V5HAw6j86oHfew0XDvuxbjJSDbjgsjabvI1NCsEncsrnQbLhQu4lliwvFD0lE2
K7oOFZ5p0Bj7rZUxj8thLsq8O8WdJGsXy+RrX5Ik6IlwvA6Du1Wg4sd1SIqljZ0h95Kycq8TIVSQ
Zj36osMqXIJlilZhQwJDBP8wtrF1U8AZ83XRONY8lXZ9hlWmV5xZ4VwwWZ9r0ztXsnfCOUYl+hh1
CsHr7NDyjbHEnEZ2dVqZ8ltWj+YGjS2Y/7ZqxtrTA5OLgfY4GKlDPVJbxzxDpGu8rFJD6bV5z1PL
w1mLFFg0hc6hgbcC3x/H8rLlQES8uC218TPqNuelLPUyj0ClvaGwk8Qb66rPPDt0yu9uVSSrTkfE
Y0NvnSiSzoyTpR+6LkuWDW+vecWlB7a2jDyn7dtvSSOuuYq2KGy/23q8dvLhIsNj6ltjX8D7ynRV
ZbaZVaW6JKUs1kVk25ddkZBPSdxnN9QVw+cqhIFdJizY6so0VbIuJMyiXRdlXXbNQouhHMUGqFYm
hTeSBPGZInnDZiJX0ckADQ9B2w+t86FsSiO+1CL83ipDnaXuegDOMhEp5lY3dn6Yo0VrgPUs0qjI
N6oorfy6AAMK3MvtAjyEybxMjEzXjpVUQd3HJACSlxxjabI13KRnX3PDy6/IDmX8IRwifWxHHFeX
bTRG4UKPiR4zf6j7Ma892fD41omG2rriZTjwGY66MPNySyX5qrQVDTILmUXl5tm8E/Xn2pa9Vw1S
B8gAko1knweL9EuhCts3adOewjeHuattoJM6WquKnbQucaSHrJx7iQQvY9mdtQQucpWNkZ5Fgthr
8CDWx8hS8mSwNfZlhs1pF8nytAI012PTe02k+i1LXLOuXGF5NbPaBc4G42Xtjm7RkbQeZCaqY6VW
SThPbGGCLg+bpaMp85PSUYsa7s/yTcjO0zGqg7i05Gpkslm1YRiuq5SodYPkicBa+8jGxUkUiiYw
0i6/tlRo3xm4WaiyU/O4qd2ZJVE4q5TOZ33IisHLowQcWVjUPgeYly0qiNdoki44CtF31oZAo4uk
UIPyoHkd3wonE87nGrWZXd+0zC4TfhWWDBiHr0qtUu09vz77Bfu/yQtTKRk93mb+48f/XOYp/Lm/
T/vnX+4uQ//5E1yx8nCL+j9+Cw7D77IC9fRLuyDux+/6eXP3LnL6cY33JBR7uHf9F3HaPz58XRAH
Hc27S7Z/HcX9PHHxM/J7HPQYxkHnOtyjYsMZ3d1xQmiT+BnGQUMfRGnQ8wd3FO1aliBUe4riINkF
p3aBCsA5xV1PPCS7nqI4OAUPl0dge3eA0UY2PHqa/wscIW7dE8XBy5/HcPB6JKBbF84HQ96GQFvb
yxguQ21cpVEyLm2J+eiFHctO5CDNVYqHzpeSc//Z8ux54e4XPgsady+E2zEhyUpAcgduL3v5wka7
UWONwiyHIa7OgeV2vgDKvPjnt0CucPoWuCcA4t9dWIqhKX3yFl6jruTRsDRNqRY9GcrzJK86X9ms
mCGr1x4GpxCwMrYu6t4erv759dyFUH8iABZwmTFcrOcQmLO7i52fxcZtaxzVGbtZ5lroYT700TjX
doSWHeMOWPSoWg/xUNULE9op9oqQhhDNFcpSfg2pno+5w7H08tAxm7qPVOFJzLTnjH0yNySB7+rc
QGBKtTV24OaA6ng8rA33G8eY72VjkgsaO0kwDs64jBgHz2CLcp0KXn4JVWkWYZdayiskNqmXl7Qs
PTCl4xKVA74UlBSnVQ+8mgzd8KGhbbjuRV1snTRVyK/zznyPaphRl+nuk24zs6jjITsJsaX9KlQO
0PycZGADUf41Uqa4xhLBwH5Q7kldDmSGhQgv3M5Om6CrC5SvYKmy1JfQaIT90IE7OhZEdjBNZNdk
Zo+KXJrcOIE9AE3i5Zid5MyttKcl0V5hq+o81x2VwDb6xo8b2/Fq4J6bkQ5qGaK0D2ioqnXSkvK8
TptwPbbAOEWJ9apsRhCHNt2nGKXdpzIexUdAh8zGGpFZRrj2W3DPNybvQR9sDHuoz8xV1IT5dYtG
QKYsMrQUvQs61FfhmjaZC37AUsuyjMz3vi3MFapgiEFV/VnkjnMSDpKtStngy1aP9ee46bOTIc+B
qKYOrIgbQ+DusbS3Uk+0IwTJWgNZLELt91lHZjlwuYtCRK7XYin8mOTVDQvhR5nAcUFfxmSUS2tw
gGqytrwZalBnx2rMQqhWr3IHwDV20QdDG+soqGlWZTMkIKosasfxmpEDNWfWsAAGm1zIHidz4UTl
KVwTzX3tyu4uAfcNEW+TzFONEBgNnH8FntZ9Ct183LhlB7+KRgaSDqHj4QFm7PYWxL/JTtmtkp+B
++t85sJcBItdr3EjiPeSBLZiF2XdHU6UWRhF2JlkgETYuY7HssIEqUVZGuiihXVNZLG1tcv9oQ/j
OGgGC/6ljTwKwwuBwvIGijzjJusjc0X6FCKCHJRBV2Uyt5KsuUWxwJeKqT6IpB7n2IK1rSXgGLe7
pd5tUZ0N3Z2pYPZjYoj0yhGQYCI3C4Zh/1dJV1xraYdrXSfXvVW3a+ifTM+k8x21Luo8ZaUi8uow
Jauo5l8RMeUXEobtJ0lgb3rEStSCoNwJGNNfWWh3dw2zi9Mi5rApB9L5A5C6U2FbzRw8e3EGQRE7
c5uen7UmxJeZqovrlov8q9Uw2K12Ms4rEuZfacrNcUwt/nFwjFN4VuxA9Jf1+VY6dp35CnJSnlu5
SXA/OScCJajz2roYTJE1waDicdM7pv5c1FZyYfIGA4mXsD64weF60HHqix6pZZNDSssfwkEt+KCq
m0ILoPssTVrgcpFTfsEQFJ3EyECyCi64LE8bQaRDPjuJixNx3eVZ39yoqmXXCmdpIpeQQ8jYUjWj
lc2gBNS3G1P2IV/3EACxC5oY45VsMFfYMY2fizbKPMyHKiiBO89hH3LkNYS4wD8h9p13bXba5i7Q
KNhhawbptgbV1nmO9IXF21OWFunciWx+PlYcbKc9UKCL8mPIw9PUKilkyECJJBmjVUqSq5ozPGt1
2M5aZr4pJ21nrGtvk4hA0iqTN6Zl0SoahfQy3BYnedr1M827wa9D2dxiVZczqerjoSnDue4rvB7G
xA2wqWxf21wGspDqlI3MbCy36IxfjeFaxM7aSooyULrMRq9ww3IFNx1qiNAH5pdIci9VSZd7qdbf
ZTE2jkd5Zi/amhnfZdmFyWw1I6nlHseRLDa1iPu5iEBhyzjFx8qEkINzHeCxBoCEOBatUGZ1y9TO
gWw21JnlvUX8gjqglhmOFxGyC59YKTruuXKXrcQfaRq6EPzZ9QnOXKpnBNb+pi76Xvi8dK3RS0fA
0JO66ZakUPZc4P5rlofVSVsT7WcEtSvZuzgAXiAScGGiDExY39C8bxeSS/B54MCdeReBm4vI0Mzi
TJQX0KCPPdwk9Vx2bTR4UWLFQIyHrw6HTGxPk+E4G2TnOTpJrl0rzG1fDMIsXNWp3rcFpLKgMyzy
7Y5RSPPT8hzYmTNnLaf2qgD7igIDRiSC9GVBaq8AvdowXRfH/RiOsxz+GYMVGYo6oFEEWlXPJKSy
vCyHHWgazNeFqIarsaexX8Vp5zt1tux1QDsrX+NKjNtCI74iJh0vi7jIpY9rdzmM3F2lbWg+qISO
QRe25RpSFMwXRKew3ZPO071MZjWj7NyuWQLkwODWk1Wfeqhw5qXVpTPL1aPXc2oC5tL4iy2k8iC/
189ZaCDT6XbWvIx07rUyPdfYAl+uUL9Sig7UY10XSEu6n7Qj8UIr2PGC5tHK6YZw5kKcssndnCkv
6a2LtBmcU1yOZm2cChIg0EUXsVkpqvSOQeAVhaN94g4NET7r+0p6GtokgpRFyaaoR7wqotQufRWJ
6liPIb1uY9swz+Y9ZFpJr+vjyED62Y9xjO4KSMDrgNmZGAIUo241lqULKSKrWrRY8+tet0oFY6Li
E9bI+ialMaR2cc26UULKAEt+7XYILfsoqZUH6eY69qwhS+YQ13bf8hjnfqP7HS8oyvNhaHQgyi7L
Z06XqmNr0DrxQmPHNmy/NFpVtKtO3LLOmV8Nda29PudqOWROWPuxyvmZIaFajlFWfCOFY9V+VRiI
uK0OQf4aKFIcU/BDGo/LmNfZiUtCDsa5aG4hDQ8JBdmTPJmjpAaHU4AV/p5p7QSFscKLIrF3OpAA
TbBDVISB5JDBsyOV+mVU8LNRKevCyosCpqtoNG8TlTiBRA73UyB5UcDEUHwbinYsZhEHkPAI3tm0
wAofyFepoBQRY1PfFlBUcQLCI5gfTkMdeoMxZAY0VHwckhJo2Y4wZjPSsSSII6JX1BbZia7GcclQ
3Qdp3oMxrmIZe2lByjCIeA3O3U1z6yKTbvtJESrPZApMI+OiOJXjvRRu+YVaAmhpWJY7ozym5nsT
AydRrg30xC1L/AHMYHZLC5F3gSVFB167A1MpwRB5aQXimF0WOsJW+ylSCLDDpeVkPkors5CpMMeo
i2H+bdcHUoIvz4FsXRe1TP3a7OivK/Jruxn0ikCq1qOS4UsnHcx3xxRqMYwh5Fhj5XpY9TVkzXmI
iJcXVK8S4pbn/xxE4H0xBBbwzwhBSxdcfIYnMURF3CSXkC1dSouU69AFYwh0GJKmZVxW53rHaEYK
ZYcOgPlam8oJsj6DxW4b/ruABu/Cspdh24MkUE/cHSF0d3Hk83gmp3laxGWzZAqYvy/Glp/ZoiEz
2fTh2jAghJELK9tINEBmP4eqS83pcmzyrzLMYGNCqmwN5RFznPVF+aVtGTvrFBmuemDc898sHATH
fxMWGuIJhQMmLpRPJ8LCyawEskS0XlqKIq+rM/HRFKBoCMfRmdXCrgNXBBsMd7Djk6Z2AgR+ap1k
Q76NC+DNNgMS9M9C3YecL1cQKvSEQRne2d08NA18ZVvCHlGyXqYpLSmUBGgY1E5bnoy91S2qqo0C
MM3jzFAKjidsgUHFBQSvdrRTU9YlF3HPyjXVYly2Ic9vC6Xtc0fIYuY25bgMrSovvbLhVvDPkkNh
92/rCZ03DiQv0H3vFJrE7Ly1aAHJ3Wo5lODToAgG6ecydc08NwNYJ5X1gRtR+3tHTLdUDpVzC5Ot
Exef+0xCtYADXbJ4L4O2SPNNVxF23RVFtlEjJB4RSulXwpJo2BSyyLrjKoqcVShwEiCmxrkaQKFT
MCVL6Sp+hjAk6qshBb6qU/cECOQ4zwZqjhnk+IKqbPsg31kYwlrropOV+Ghx23xPHYm4RzLGLI9C
gQRIiwDe2+d61bZgwCJInEIg7UAKlckEvjRC5T3zKpmCJb7n6kM2lueZLnc2xd3R9gQIvZvy2mNI
iY+MJsWMDGFxmsBt7VBKLIGDYkg5yC7qPsnRklAG40R/rWibiHWjR7s7KcNewiIpKHhbAxSdZlwm
EfLbgobaWlIat7TyOWmsmgUwISi+5SHDHpQpII1ti1HLVQKUJgjH3V/8D3tn1h2nsmXrX8QdBATd
a3bqZVvdtvXCsGxvgh6CJoBfX19Irnu2darse96vH5xDUmZCdKuZc65FSkCfHtwhFuE+zUMRzzAB
sXdFn9/he1T5S4c3JqbXriqaQ5oqRpw1SXtcMMIKFJ5QPlqEu3NWgnzSafec7BsTG8vhLxcWbu81
ItgPgdPqfZ10282iSdxiJbuXtZjKk87H/Gyaia7c0rAjt5GEQjXh9DTm1XOkyR+3RXRfYlP5+UGv
+UxSydwlpYnzy21j8nE6zp0uPP9C4Dg+lf6cn6WlwujFwVhdjEHcfl1Wp/0qV0Fs6FWet+PYlid/
jPVHMtH4eu3dajcZkv6Qh0H+1dTkMssi/At3wRqNNrdrVFLtVT3OZi+3Cg54rcx0ElsGmj8UZC1N
5O+InaJPta+nJ1dM3tFrvPZrMOj8zJVkWJ0gez7oZsMDjPBIf3kFgFLfV93tGOURJ1hiTca0iQ9+
PJIZpVKO0b4NNs6IBW7FbhH8EdamR2q3MCuW6hrIDndBLrfzRuET+64HlfMMLmdJrAtVNeYyWCMA
oNrrP5s1iq+FAWYZOpVcZ6LTlzks7XWYMXEaB3oGkRLs27iZn2CaSO/Nmp/FFgFKYtLNugQfgugB
ITDN9nfMKd2Oebx1sEHQIkvUvYzTSLrtBtkH0chhVxsV7gVFmPvGsYGzvetFJoBYcd6yMdrKroFv
qgthj+pi7btblubQAZY8wztNp0XXRbiDi/OOqDlARmzymi8uCbxaZP/JbTQrg3SEbWt9cddkTWqx
nvWqpNRG2aAXXMcPmSoLSrRVtF5tWbjeLDPo2us29BYgGLZ3754vk7PeyAzEwx/W/tMr4tP4bJ/a
RNU+FCAnfU0WXDUiP68kAVVFPc/1lIbB/hUecDKHaZA9mS2AI1Nvgbwtj9dTCfe/N0r9reNtvdk4
bpAjsCvpzixgYXEGeuV2S3nXdxLukwA4IU8hJJvaaPnYTzPgXDOyxJlxq4tlY0RW3AOIs3EE28QA
waWhAv6DE9p3k9Mek4It2ADcmWMD/7nPljr44JVhcE/A4yJ5Cefhr7HQIIKbLPvPmy8ByoLR9N+y
AsRlcMf1sXE45qmnqwvHgit+IDFrZPTp5StS48T485hQQ++bLeebag+wp98wcb7g8q/4zauTXEqw
26ZV8sJxnR8uVDThcuSwfFVNsNQPbnl625o50GUngYaaVqR3rqia666FlOwDGV/H49B/bgUYGows
mNpkY2VT++rDLMm09pk7Ytwdb/jeVkn7vGQEO9rtk2sTYWdbA6W6U0Gvv7mNz4KU5SSOrwwvtA1Q
RcGZtvu519YMD2k7XFVDBSKZ5BExb6n5OE50vcp9Aj5lUW/iEusFSNCeRcyWkNs0fJ/6tP2qRJp9
iKDYTkLb/VNKEgAs0a4KGU5q0a/X8DZOQEizsinvajODIkncZMhzox5efYMYgYCnOFMfIkw+uBMg
6uwE8kOUOQGuwiTxdZ8QhvRr6T0Yvc77pJbgZy2RsCQd3quwEA9diHopn1hIeh5VF2vlNtebPzXX
gcfBqe0aKMLDL8NgdHfSW0twbgTWTGbz02oIk7sSfM5tK+/BqRuMLXbsczvE3RcVVukl+EW4f4UE
Z+i6ixiNyGXWKHMoFsLPAWvSIS0YylMWL+yQdiE4GUl2ag722Yhm47xvKw7F6s7tc+U5ANQGzNjP
U1KFkcDZD3tz8ACXjzh7Ns+rmV0iZgPkaL3Srcz+IqtfIbi92uYTwwIKpf3lowa0eewiona4WCCL
eZiZTBfzpiAbd2Xi47XCuSPH89lrjpveLQa8zKuWOr9oINgvTVcBIlpT6dOw66hLv/ywxV7JUuaW
sneGo98n+AcFZMKZ1KDTDaqLmygR4sHvo+lH1KTL2cito90qObh5QhLSVW33MtSakKMftuqiaDhk
eZerD17UPM9zwKxtkeNfeLHiqMwlczBWLtkQAqXPRCWF3E3LmuKU3TYhbpmC/NY4LkbW9IQTbZsS
Qa4zLOXEgq9xud2UHpD664+vB3OtC1yMIyb9LTD41A6nctFs4/Jx8Zz1VKsiP2tNy4HOiSqzKMDI
zAE7W3bRFuy2IN9uunAjI0NZclqG8u9Jbm14VAMJ7CtQHA3ds/TITI2NAlZEMvOh87bpDCCBEZuL
qCrM+RTLL5vO1GGzTMwIoHKcgoiLle0UX47p2P5/qvJ/F+T+ZDGtHtOz3N3/TlS+E+n+g620n/vJ
VYbh/0ki34dZJE3BYPyLq6Rnj62doMiben2efRuTA/zkKimVxD9EyIu9Nw7zJ1EpaH/nezyYIBEg
wbBx0X9CVPq/JnX2isIj/Sati6hntuLVXzLQShS6EaYMfsQiHacEtZrscLFuN+fbUxBMXflVOjoY
Tk2/Dqs8jN4CAbh32tR9yRotG2ffeksZXSYqWKdDmThNf26SuhpuqqDunHXXlkvQvQTlWCztwUGs
V+CHo0iKH9BO63RXKfQFX/HeXfrNJ4kLb7MwR6q5qwF4uRXZBRAASuCr0K5WgS67nVWu1NcCoRa3
nNUgMVde7TfF384wt3zmH0v68S2b/KcmF2q6+1eOSZ03RCNyIfoN24cTw0P/OkeRqPNJhSr+gaqs
KfrzsZaVJKSZBx2db0M2gn4ShfHE5MpNcy/9U+JtEYlfrm+ffOh7EpUOK/VvrOdW+PGAoDn/XghM
ab4fWz/wcWaJ5/TFSS8m0+NBKzyJ2jnS2brmo5H+OngElFto/MsxVM0AtAkjqcUtGG3P334/R3YO
/nWPBBP0/uBZGHab88Rzfv51jsy6wVbAcZ1HjaPLYB/VdeQ/h7pUujn8p5fiobZxhKpKehFlee+W
o069ep2yMDtnvzrjxRyULXjE4vXo296s3tvjzf+HlbeQxr9GhQ6AUkt6SVPaRIM8e9h+HdWicgfW
0ne+h46eXe+QIVmL+lMV42Th6vQYhs8lYpKRgpf/a0T+h+u+23H2ujKhcy8Vh5btfn9dmLg2ah0/
/p6tnKRwhxKtGj4rmSLz3Zkin/IPTarGcdwp1VKX+Idh/8rz22FH1J9aMS60OY8Vfof0ZMGcO+6i
/O9OVEWgKoFxw+Dr23S3Wx5Vt7kjWnHjl/063ZcDASrxn8qrPy4AWo1fFyBAPcHDpuiVS5lM4L9b
gDHM3WItm/RbmmxNoM/aHvZzPTppPSSQmbFeWJXfz/2/Dx4kC5yChyYmCEvkO5GDAhmqCljl7zI0
2K7TKsINujLQBgqIJC6V4TPiYc/rSQrYns+tu846Oc5563bmDxtBvLPPkS2bo7ubNT/obhH0/roD
s2QrEEiOzgs0aFQ7hMTKHvMaxn5o95MpoLf2eT2sXkcu6/ncVZC7arpHB426iYxEN/cJom6OYR+0
2rur57wZXn4/Z/Z0//OcQIC7tP2WgQDI5LS8O5KTSWPyhm15WfSo2QTuVLpMlrsYP3B2xJWzc995
ZW8PzWjscUXfnU3/6WTRJIoO5D65XAxfg8H+dbLi3hsoWAjbl6YKHDxTgU3ezG5eSc6CKz8N8GZD
NvFYzLoIGvyE7motgvPYKZwZib/Ch1h/tio+1RB9zldyKbu2/oOxFO/3GI+yp1rS4zl26HWC8D1q
iSiz6ZJm818Qi4YOqO44dNX0sd/GvGtIktaem3OieuZv7drX7XogGF2de9N16cWARqPI9jXU+XpV
q74Z012DQiodKRdxneourJNsq/eenywYes8pVtFcultS8a0ljAiylN+v/zssE0sF7gUmHOIEgpCn
9LyzGOzMBnpn7p6joA0KcmoIErYixHyS6D31BA4OC8Ln1XpWk+Rv06v17kQa86fFjKQsp8n4fz7Q
8r0V94ihEISRPHjgGP+2LcqlHOpUtd1zpzlF/dEfyljeeEKBb/rDtDIdSTpX21OtYGSi3aQ0+cAe
g2/Cu6zfUudc12DXT9qZhvA2zkMb9ixyrquEypnALk87+AlbaJ2jYL7rdFFuT1sVlqbcuVVlXXHO
7LNAbZMofukjFtye4EAW1s4PipWXYXOzEeA3GPzhFEaTXbtyyXLCpv718rDKzmp2iGULvqIlJOLO
c6exEc/YBXX5dRnCpu9O6PfFDHbabuO11mWqd1VVaw95bZbWy3mGSjf70sRNKp9mdxZssijOiJ7m
voF2+cPeeG/CmX30dAieCQ9Q3Yl3W8NP1yYTSVc9b6IeIC0XD8J7gOErQIn9qTcYit/vxvfWiCot
6XoCv013peTfrjhod1CgHOaLD5/CZjSTtObPG6IS5x0iYQuf0wJ5ar8z3jQO2U2EYWGf/v42vPcj
h55D3YXj4mGVrxTFr+Zo8+epd5KwfqplU48+SBDVXD/aXvVYI3jTRiCGj9r84zzEGRanU0GbHbN4
9JAf0CCelB4sNuuvqjSGIvR1Fa+7wYhwvkMs7uZ7UMylvWITUQxSuDIF4pFA/PawK5d92M6K6OIi
LcrRnnxEcv4H2hhE3brzS5L9+Q/6wPd2LfZxULYNgvf6+EcynV9HXIapakw/RI/oRNDrHAOtQRe9
ebP7VhJkyXNFtQXbdgFI4CUbX+N1J+zslvanwnjpfbqEdkt7fb7V+jzvPN+ayB7pmDj11dwN+dkW
rCWnLjW1zRTECl76pCPRc4z+sIi/sjQ8PyGgpI+EKySm9QVKuV+H1PvAgW3ReI/xqHzO1gidwg2M
jj/Zo/t6jmnMunJvFOjZI46ttCZFdz2OxlGC5ESgU+ZXbV/SnLRKighFjqnsPPSracPbFH0gMJny
7RABOsPhVDqR9k8dOgB/2K/4C4b7h6G9izIZWkLM7gmOChE78d6vQxupToqqqV0f/Wy2lmrUPVtr
q7a8/Ta6cek1CC/afnuKPBQs5a52WsGCLGFdZetxq0MxZqfEdybzSJSqmQ6UBj67z583rEmTO4A8
Z9JUnbVuE2bzPPc6g1kbiUi4YD6mLj+ROQqmos4kUzGOkXLGfVBNBUdCJV7BT2/zY02h7e36u0j7
3RlFKosOGP8VxCTT7r+FusJsMlzD3nmYEehgHd7CW0/Fy1zuyZdV1vzJLLxzR/aSku58notbohPS
+3TSLWCbwm6JHoZJsEPGdRzZUPh+5kcWnWyDY2qcljrEsPJXJrxC/k/IgtFjloxeqvFjFA5xWpyo
r4sxBhzI+U5Tu4wHqB0O/rg0OKqfy5b1cBCGgkUUET5lG65djqxc7EI4RS54SdYime/ctm65k6As
8U1lONrs+/ezjRyGPfWPSJHBWyeAkeCpVkRB7zMbwsEBmHtZH5RaQUJ341T63T41blrcht4m9Xrs
lQ67eJegOivUTlMD0l+61eQvwa4j2nGuoA8deZPWKvL3vWmX7JtL0eO5SScZHsqoaavvsqg2fVe3
Ya2/mk1U5oOchbtshxjQMOj2PfHjMJ2MCWLKa3uVUq0T1iCB15TAiOTQNDoR+2IZJ52ifIv7rdih
odRygRlAcFnu5k2bFY7GCQpZnBJPTPI+rMZVZnt3ERS5nHWJAdQmfkOsdjEqatuqfbRVZttI1tmK
3cVCtdEElonQ+DQnUeYfKMhZtgfwVC9/mmSVpQdfUgy1X8lP2xXyjDKHQ5J7ptxnQZWdI9YeD9RT
GirCksZ1z4QRyjsBscbKPXZlW8vHNZiz0nlMWndZHpZx8ccbZxhRD+Axoul7oMNQP8KbZk2769pW
qOFTsgAan6U5mM1pa2VctztUE76HtktvQx+/iLqIm+/K69p5odBuXPsfyTQa4+7LygyiOIei64P4
QB4QVOFZWjtleJuIyCnLszlE/VWpHypu/JFZhkSMtURV3M5s6U1omI1P9LMYQ/fYNLLroospSXNV
XTcBOpnsWMzII+ZrA66a56cUSe8U3KUNasiLsJAqi0/slZCa3W7eXNx6NcS5QcfryLCHOU31VqwX
JhschYg9r/E2+zIxEgM7d/kUfG6dKQyGCzaHcdK98QlbxO3UEXUhqqU+aAk/VCATvIxvv3TyvOJv
PC8U+fSeGh7Zv2xTn3jzZRHqLvPOxeI4EQrOIkDIebY0haCYJJCz9Ytu4OQMJ/MDnMrXJV0pxN0X
gUrgBlfTmS76WKROYapTVPqO112U05rE84ew8BEM7voksVF1pMdAlU9RlqbOdoX6dWCmnLXHZN9g
tXsVXDl+CrVyLfKeUtaPRWGKOD2aAkOQHducVoh6j8myt7TOToVO283UmvcHKr0LK4MZXSdoPnuZ
13C9uqiS5HHK4r7fa/JgZtaLpxwPshehsl/C/ROy7NCV2ZheqoHR76nJbfzwVChjZ8yvxpKXdqB6
4b6pI2vyJZRIHO0TM7ZsgK0h3jgbE13zvu5tqApqj+nrC9ChCF8ypFytUoIkE67RLo/opPKCv0S1
2HluJOzeeHAmR7MUTlPCrf/oexKaHnI9J9Lam1isVjsXK2QZrCAKb+j1opnyhvly1NaeKaoTxXIT
F5G95ZyV7rb7kJ3FFXz+1L9Qfm03WKgdu/LB6vC7KkGThxx/FrwVFxv3hnuYaQLDGH+OR2vEKS/A
iIrfBUvXhvcU7qeJj7AgAQBCiq+oizj+3D3pNiR8ZVQ4dnDpuL5OxsSu0fufMW4SoHvkJ38ISgrg
cu3c/5xqBOv27f89yW/vAynwypvI62puQDSOml9KqrtzfZY3/sqge29b+FSGvix370nAszbZBW8L
1W7zyFYj8550dtGIZE2DnSjVvIYfknpqmaXZqyve4nVgbHoPzIH2nBr11Qa9yNU8fllFmdu/JG8z
2HacIOza25iUl5Oj7bu2CY04X6fYZufu29K+bY8wLZFJH0OZ84ljEFV28ChTFfs0E9peRkkV8su1
7d1IPW5OLqfxkpH6dnrfNtI2rRN3ySDtt4hcD3wO9ZHP7hpGZW/9bUIhxjZ+aCu/ldHRob6wLC42
ygmX7iyjRIdPm5zqyvk6KTKLfAx0EXjJ58jrX0SYNWyfISBiZfB6Jtj9MIDQ2y/0Zvsi5yzmpWpc
exxq6G9eminMlHmcqqzK8lOTxXyv6n1BdXM5oDQer/y3vZIXQzJGZz+nPClmze0suV/yJXiAlosX
XY5o82xGaRq6j0RuRQzH1DtjQy+CIUu5eFColpRprDqwTXScFrlhmdR0EbWZPc6UWFigp0TpWMSn
kmBxWS/9ZKiW9pyqepcqmgppXT3v0gGx3YVIxMT71dgPvBA0BtUtXR/4f0UvED4HrhFART0MRXU7
l2MKKGB0wdWFytr5KYQQJAtI183ufWp/Q6Dvxe8h23exVtVE04oaF1sfF6dJk+EiSHBVyxc3XArs
TVa1bVme/wTJi7FSujhNqiLf/bbKgXL5865Aae6e+a9npm9pGcCyp6ZMtydfxa0ZHyniVyY8R2Rk
h74k2cAU+R2ic0ZUZmYIjuGGGg42Vks7fWLp7K6x2gNe3vDTeCgNn0b7Ysc75rnHi2aD83402QE/
5dUGrpxIr2wSqt/zNaxv/E5o3hGuwuawczAN7Ks3kGUTQaXT09T0OvUusrTf+I7tDXpLSctBDVED
UKZ5loqS1LeuyZ2o4a4AJoKruqSkh1pOaXKoBfTBI6bSD63q6XZYsTTFCVbLTt6U+xYq8Ka4hGEo
qibj4zz9iVF+MYRn9CUw6aB1fotI2oKU7YS7u4lKJCXjJwmMtabHJS2oqz2Fpguq4QB0QQfKXQQI
FD7LzBek5DjDhMXfHLkxqhChERNaB6mdc+1pweZ7m8libEGi/dzN/fnSbPQZiD6V22Sce00wDaqw
dX0SPmNv2V+O6TZmoJCuHUPaNTRMOJFeWpQKyYJFc2GtWtM9h8mqevEiF0rMbsOw79b0JL12GJ2/
TS4KVNt4NL8KdkMF/u3s40pE+glE0pTjg5v1RZbt02D11XJn0H35/XeUw3PvfRnSGGjiTNNrpU72
jrcN5dMmJ08iHMc7wIePQrTElFEUJJOY2OV1kXh76oBW6nN3kYFvWw4/R/K2ln1XABDvg4DyE4b1
am6qarb2L1kza02I/u3hzYfavgPdCXOWFp79XSBch3es2WrfmPqgE/WRzN1yG3mVdhzljGgxvd3G
VXTHgoNqT2VS27/83LLElFiihEaj/OkND7fm1MkQcq/aj3bC0278cVIUKbc74zag53Ld0sS7MD2N
aVAdOZuFAwfYL16oeMda9JvL/pYu/MMtuKW98zKHP33+eaFAJ7i0nq3i3L9lbA0FNhFdJJpukp/K
N4NVvgGNfSwsGO1UvQUhBx1qKQ91VvdtigIhnJz7KQ86xoyGomAr5V5mwzglF64RzZW9ren1wDlt
iR/Z0anFHvLOs+Qp6uDF7skopcI836Hubur6qIqK03h6mxBwYGv0yji0IZYchFNcKc+nHvsPwNe7
hB4sB/vADvYwbnQyeg8rqxEOAbzau1dtG3LXUZYtnAbE9NVt70h7gqoZ4EXt5ry39/6H7O7X3M5e
PrTEifv2lPb38LueltYxQwRU9WYaCzBg7oI8gJP0+0u9A9A5TZToulwLyIr/Q5vW/0M4bWKqx1NC
yf/eI25Jpd++75ADfogSOCssMgIvXqa8YIVbqSVL9tM4/v5efoUQAsp8bf2kfYII7Cf73Pv1XtLZ
94Bvi+w+gVULn3NKTDHRwxBTorW1hM5/mud/vyCtXwEOwpjaYtb6HaIKpYrOq0Z40y8NjiIr8fgX
0Up9PbDm68n+/QCFhe3+lbTbEYLd2o5U9Hbm8a3+uwtSnSazZqzCu58Wg7JbC9qvob8GwWmRQzyf
ii7d9KfJ+GtxqCd6xTxLX2ManGGT+KM/3NGvO507IpWyz2Cm41aAOPA9LbYmroOAxu/v0BTaQ2WI
6zjjy1RS63TK4zlnCZScVk5m4uMcCC0cCnYdgh+/n7b93JPZnwLan1BetGBa1j2mvuftnI9U3Oar
Tz65N298VvdmZn8/iPfLyMJBZFOoTlkVDcTes6z43X70Ftp7qaG0lml7DYS6IWimT6sTT5KnDv+/
Q10BBEgoA4rmXfvPPu3m130a0SyJBXan259ub8nQX+3cFsva7ujelf1H0BoSURHbXt8cDOoK5Wsn
6X+eUd+kINFzXuBubBRMkGxXIyorzkUz9NZh/H6A71gokj0UGgm0NdcjYg7eUw2NO6q0WLrkm1sA
6P7cgF5Y2qBK+7VNvAwdQ+q9W1MBG+0iXcEJ7KrNFcN+9JsleiyMi7n4w329SUT+cYJA+xAsUHxA
ywGMADrXX+fedWFW0AMPiIc9Vw1HL1isnmBypTe1fw9bAyW9bwfUtEOyq9ONfG83BtQy11f4W6RB
2b4tO7Cba0+CHrgf6zSg0uacWk5Y3VvKRUuxrPvUgzT6MvR9TSKD3ls2/bGups0b925LMXJ9iHUA
WHbtL6L1QxqfvTJyZUg64X9Im1r0y02ZqTlByjPNYS5ANQokJOekClFOkbBTdNiznyEGilS7ccu3
wIAYO8bch6+G6C1ZKF9n06jaw/iS3FlHbmaKHZ3zlj4N1W3jTUw3QVI4Rbf+QEEbAeCbDeugN1k3
ivAEPZfKYazFtmsGnTT5IexQwU27/wYtehyf2v0MRV43G9yYYX63PrZuOOpnsCGygzL0jl3ccsm6
JC+YLxFLp3m2R7vIs//OQOSronr0CVwT/zZcx0R2F9S9OTadH2YNUkonK5tJJWYdaGmlyqkGOAVD
ieAJdoUa4zbdO7QWM269631UTd7HpE+6yByznuPZPwRrMm/tA4yB5aSI4lwvvG1H1InhQ96BF2d0
cJIIAk5K90IUlJkRNv69kjwO8WUQLsZ7pkB3HWOqbU3afWqSpCg9KjgHB4V+x9Ffxj1NDWHDj027
srYHs3ibXmn3ArYw7wmuRBDvV7mm5rqke92w0fGuMDn5cBJrmM1cucOZdKvRvIRuXa7qkEpCZgTL
UVPrzw3YiTPtKIiwpNlPa9LDaGfhdVxjeYtTo5DtTsTBr5ES0LWN9NZmtG7jbWtUr/FcE1UlSZdO
0LSglNRuiBhTD1kbcRteWXo7U6KlfsAMt/F91yROdarzgCJdlWXmPlhzujytuaF7k5z985ymMxe1
XuZzsIj2LtI0J1ySQNE8ECEoqO+sH1I29bnMghZRuPTUS6G76jONFNrDkoiUbLLyxzPSVUAhrwmu
4s59bkuOIxVW4TU9NTrK+JVidV1Hn4pokceizacPW1GN7hHvOx6RefsVOzasv6luuveE7K60dLKr
eh7GYzAAIiMloTS7nZKDSkz8KepUDzPf5d+paU4PleoyipOa5hCkSX8Zb159WtMGHrfp0JQTSa7N
XlJOcTJ85UVMRvWil3Y6Q7mQfu+TkoaOi6BmdU2K4KQKt73vaIa5IfZ3+2Hn+G32aJYt/lo5TUAy
PtUPJvbyo+uN7qV0E5XTbcjxqfwMKH8fBx55WETpJ+C/HMXR6CffBWQNGYnoxN3sFSo/dWvjHMVQ
j3fDLIEMMAWHga58l/6g6e4W1CamV0aSqvhzPnvJeoGGYPo2eLIQx3bqRhKVvFbrbvaD+Ec8BhHt
Iqm9uqwTBAUHKcbi0zL7JZlO3V4Fwyh6Glqo9qtbDB0NiqR7NYTC7tA0sCxoNhvkzNNy40blfAF+
7VxSAKy8Q4z1+y6M8dHxb7FQJL6d84XiOfOjd5xl7+Vi+zoMReuhCeiQNW7bwM5VFf0p0TzpiYIL
Uy6X4ZTRc9MVXX67ighDTFK0n41f+Zc8ObrqLvXS65PXTd5VUNXLDqz2KTA06KKz0a2kkJICumk8
AA7Ssoligzk6BGvrHyUdO247JfWXtVuIqlwI6mzYTSUqhnIf5VlA74HJl1/hltud71XNWUuqv/Pc
evxE6Uv5aVDrWO7Lccwe6ZTRf9ZLV9MxcpmWfSp0V+wK7g/ONAY14+AtatvLJTYfE29Q1I5vc/G1
qLttB01TPzUtXcC6bhafKFKOLzpP00NKu+mlzBv5dYjD5boAsZ8hDuTERdORGjunJ6ecaNsUO22+
q0SZfNUOYckhJsIqdkEx9B9DE5YnDH0YUi2wReejaNVHlDaoM4zSj17bdGfztIizopvDr9pPHw2Z
7uPW11t8RtnHuiv6OvuxMiFnaoym6Uggt96POgnSnZYUHYgyG3euQjUdJmV31hNJih391ZLHpBmT
F+q2/IdCp+0LDb62H9RKp4c5ar0biTTgzMVTHPqlH++JEJ1dQIeQa0cP5fNGqfOZX4kUbRWA8K1a
XYkvW7BIbpHHIDpBGZ5HUCv7bmiKszKY9CPqLJ/7n71L4Tb+qaC64AvIWv8xaZQ+F2uV3Ne13q6y
oeiPS4TJJZGt89tGuuOlnqT52NDb8UHHsfzm0yGD2rl+pcprrTk8oFIfhD9OV4uOKDo3i9+CvMTN
WRrW8kCCi/IT4CK52BydXlOfpj9tCOQfY8CPL/0Wjw84/MwWOkY3m3BGVEhhfqqSNLiGo6bzyVgn
1YFCnMZnv+vmRKvB9mMJiP4xW9qu36PtcE/a2IrfcZIZ6fG2XetETldIjUry+7p9oMdYQplVVi9H
PyrjcwFrt5+7TX6I58wHW9fOdyf1UJFdr4Hc8oTGZQvR6oGKkJpKijLw52g8ujw9uRp3VdKl1/Q+
yT6Ck1S3jlybp2rUX/lMBlSbi6ehJoIppqi4XZICAWXQifwyaTvveXLSiTIaZegjO0fTY+7Nc39G
tTUtyRIloiuZtjo+JW7dJJe1irsDTKzcdjOM9SFOtjraFduY0MTTT5vb1oGxv1qdPmKuQ9eMmvKS
GapGLFrQ51b29Qd/kc6nqEnyjnYJWlE6QhvIuyLL6SwAabuqKxpOtPnB0Q3dzNaUfj9n0TwM2x1N
9ChgPbOhh3tI+qWt2pJZa+lYcFmSVWvah0RELvuAFgfzDXhHMex92tc8mGijdoO2HOE1grtUHIwg
RLwaSaXHJzrvbbHGjuhutCWKbtYgDDqfxzC6pMDFbYqHzV9TjwK+pXeT6dLD2LkXsQTTp8Xm2uiD
modguk+crKQxhJdVid5pJ82qcu/IZLnPfXQvO0/J/2LvTJbrRrYs+y81Rxj6ZlA1QHMvL/tGokhN
YKQooQccgMPRfH0tUBH5JEW+CIvKSZpVTmIQ4u0B9+P77L1OfdethrYdZ46KJQi33tQv54AYUmQO
KPFXXs1yGmNx2+IObeq8NGURMeq2OpfauozlTQ3jMNgsvv5WX5oYpaWpdp+VMJ3mRkIh8eHBuaVb
E1icxo77wadBGU0GuZbENuDdXVY5/dWwaRFqI5IafRtazUrrxpvK6qwtbKdLMlp9V1WB0BmXS7Gc
7Ql1PwbxlXuIWuVgnKoMxmEoCFmsBAfpX5PSlteaEyxe1JQpCT7ProiVrqhuj4bQhje1AygtQAXm
kWCJYSVEVs3JjCjhcg06wribyebQy937VbM7j8Js8teijlhJJX/Q6Rpgui8sQr1PQIRMDbnT3liC
pGo8w8sTYS6d41wZmnKnj7Rjm/Ss7H37JVPq87bl2ccsF5+zQDhlyDGheZhxZySpnw5Hnc1DZ5Fw
BxpY3nZRr2Z9Da93gggyQIHoxSZCD6OlCJvGaR6GFkDsMLhrOPmFzfqqZPNFZul28DqAvX22pFf0
CH09MmAY9vHGZmPfBmNuPXhYgIa4UKg1XA9cMCGOtvnN6ER1J/p29JPR87LLsWu7h6kfZZZMIEbS
E7pv5oVas4Dv6Er4qW1fH4AkOJwjdYNsdt5dVKmjXZnVYl+YgrZjl420nwOORbFppuqlnbzpuC0m
GTLijDV45kD1YyIMt4NT6s/yJIYd9QuSYIn6Kisj2x2VCAPgDLhAsTROp9HlwyUrMvXDlg7FW0rn
uj+WdMjigZtyDre1Gq7Z5dn8C7eq46KkvuAtwEsKquIwkfmPplbkj+C3jc9oZ1DLKiM4dnrQHDzh
lbdaqQ+Rgmr0pLfNx7rEy5VxcDt4Zlo+d7NJlMexuu7Z0lOibaaVLmE6LKUfFcibAJhNPjTcw4Nd
gJbDMm/dlBxLztVsFF+q3PI+V2lmPFWGNV8qeq+xI/ruZCH6PiKfE61jTVtEaJV6f+WmqUXdyuK4
X4T2F3i+KGhr2+y79mKOr53ytSIhxkUrEzm4c0+t0xZdRH53kXSLtg65z5tLA4Qa60gIdaJ0rmox
mq95nktyaDXvISyJevpRxfNGCFhcE/kqnFPjTqYXc4RX9UCtVWXnjejkJ8GpLY8qYVn6ZzbeeQgD
zZ/VmSYrN5ai1M6K3jE/7p1/ssaqmsJi1cSN4yzl66R8wfbAyfPQTSl+pi51rEuab8OFWLGFkESn
pLlcxkm8VqZcwMQhFEKZUvXyRcqVe4WbknPaJNAh3xR9JxXSU1PwKpR1jsycYXoqFqBGu/Hzq40J
ND00Xi4v7JXzW6hRjsi4TnvNSbSevH2kb8p5lGNdP3sCklE1WmNc61qvX0+zZzzQH/MDfD3UcKEr
57w+zhRV56x+7UzqN89LSrmA0hMfhtZdW/lsaNGU7l66tdEdQvwCdHiIp4SLKLJzEml2pQD6uDRD
mioqK4q0IdmPscDrVugk1NRWm25P7Ti11Y0JDXmMOVWkFUsa3I5NRIMxZfV61HSzbO0bd7JAJ1RG
X1gvNcZPrY2U5i9leqDlVS1A5/PO7YKI0/Zikznd8macIo8N11njnA6UT44cP7a9kstb06a6WP0U
SScaJw5g4hbinOVaIXy1KZgOwwSt4QkSEBTOeOZWoRFCSgi6WqjIxrnykFGrtacpn7Tm29iPi3KS
HAdT0yZOT7fsAZgI3ZOjwOokW+LxtqaXt+UkKn4HW8PwNJV4kVHxARUMfPyvoJ08ne9xLNs1DkS+
OE8QT8384bvcqom9ZQBZaRc3TSNdxAVDPvbmOx3/vZPBfbh5b5mdQnM/4ozeuN96YERgyQWZwTxs
feIyGifbtJxdtgiWY/k4EQHs/UtJQQmmvAz01Y6mbIRvcdzoT/FrseWVXflq+VOrmtip5bS2F9bE
x9vCosMnMUbYVkC2PFjSEYUL5rbPC+tcn6Z+7XASFZIah7ND1h+E8GECYbQDk42P6MrEjkXpLgJW
zBXE7yh9+1hIr1lXgY6q0EKLCFPUVM92krWLXdSJmPHMBGgHUOAuN0o/P0m12k3pY6k0EFNo2H1g
J95KVvpI5655FP5Uf9Twx8jQ7AjFhfbEvZPgF2ne9LaiysK/ng+gnt0xyGOQFq23hJvZ0z7c3Gl9
98mfg/tQt8id6gwlt7jsdFKbxDSnq9JY1yYRVoPdSgW0coVWP5TBMnunnhLOCy1od3a4tHPVHgep
40NcfAHEGBN09SY2PSVlPdjEzF320SmW1rbej4UGHjybtTqhAuWEmJbCcY6Da8smTht/edW2FMhb
aGRzb9z78IGceC7a9sug04KGT6Q4GrSbBndZH0ojTygnhvFsyp1KvWUABVFcqKjNNtqqPDuQH1Mp
JOjJ8LHXmH3QRqlud10CDGYkx915z7WqbQRLLzWzDqaZWZBsJtU7Xje+q0+xqTuTfMK8gPEhHAQ+
uQhXRg9NfzJMnEGIW9cZJ2+C8z11+NVCy2zZ8V5e4lVufa5lI2MBsE4Tj8AdJxrMF+Y6jbHfOgFN
JU3mAOkhqG/eksH9wB131ou6B5ONYPa6YTng2kiDu0nTOz7nJuCTieV25ccGoJX6QVLijvgKQo+i
oCpFdqmxDI+fOVzO+Z1XNsNedVlmcUYF454PMEOKV5ZIaz1ayi7vu9lKrzA6Zm/ZYPDN+/O2YDhL
J5SRbSuWUIDf+ggbeLqdhzrnIxCvo7/rNR2rqdcQN6ic4N5APvTAQnbzyUC0KOIZd8un2bLJNzrV
aJ+1dlliMBychz7NuoM0W/3JHUYjDDychPlQb3jsx20NSTCt12Q9zSI2p1ERy6oBsIdw0QJ1ytwB
f9nYbhg6s3ReeLtBvZsbOA1HAsq1eaDHQ6dUtwg8xpmyFEuvRmIBlrPwMAha2Qi7JmvX8cqaxHSZ
QZUDBuJkwoN7XIsP8+JJfMMSGlBIP9/7bA85eOeGAvym1/aKd2TgYBtSU69F6FZpgKGk6os8ZkMv
8U4hl9xuDQpAuLlCuEmlsMjFlt4UydYvPIbs/njC+NGIWFni2zzmcKrScYlm6azPHquFAsPXDtDu
e+Xfj84gJ17OcXoOBAUqUGN2V1admhd+zigKjD4p2A3AKsGFpuXm61ozPGTRxHiL266McHGZL+Ra
ppZOgResUeGM5RB5s12s8TSvJbSIwZcpwxYKv2b9Haz6ojTM1TlId3Zg0ediuUa5qizEgK5Zw1o0
xnMR4FmAnWUM1x0eET3xZmflUBCY5BL6VHeapAFm9KECgAjDpGJ/VtTncW4Nvb9/b+7NbM3I0JbZ
pdd+3VhPPT4JAKlT/WyNTfc0yK4L86JFe8QTidUpU1zy9fCcabOeUVstWqRReVwB2AGOhe7yuc0m
7TSU3NTxUFQeU0Nkdy6dnrTG4FWX6ALemZbq/iOKceFxGWTuK4FwK1mAgt2rYTVP1dhJMyoVwwKo
1vQG80uLxOONo382WqBi4i3QKJyaIliOrWOq+p4UL6wYxK144FIHfGg5wBetwLho1y7H3TcbT3m6
Lk9BKgHpjpNO+NGpEkZppN8wBuux7djyo0+5fzTs1Hjt8JA/6TzEAbrDF4dp/4nUjH+10KY/CiW5
6/zpBYuxvBWTvqahLzvd4D7YboNMq6hoDLs5sh8MLceM0Yp9D3sJj76ce3P4VCJ2xP7CQaVntM7G
HAyje9T82n4oc/ClkY2qfxIClE4X4pWsLAt8JOr/kFQCPWh4ZYOqGhXTxSaH9MSJFvTW/WCPne3c
yDLvWeUBte7uoqEnl02bfwHY09NroGXY3dgrZpj1CPR4tz9ZHdib/KRPOznmhBV7lR/TYpmdL05r
d9VZ2YGctaPUHnSpxb5y7Hlg8arwo5CMxeFQBkbh6jHWOWOjbIQmWERD5Q76cprWBRUTcPDiHGzw
Fv5ntwULK8NeVPUCGw+qgO7E1Hk4DWJtdbMMS4qNSwpDMWU8vqiVjDY3DUZ0ZiSsKhfdV73X4NvE
tCSx2oG9ndcqp+dYZBV+H5Gluw2ca7CnDZKV2ab3dwrCDkcYKIbuMDx2/pyqMqaV6nPuI/RTLOV1
WXbjxMiPmUHNBkgWaxr716nalLGGPIsoVjqzNiUZyI+cleEsJehY7mMz1v2T2G6mM7Ujzxbl9Z8m
LdtMJ2RqScW/4Wb33OVCkyMH5gugNWntRose+J46/HV77udeMl1DvBI6rcM980qr8ldYN1KZL3V8
/l+bTuwNDfXdDQL1c6ClPHq5PWHeUjpQ/SgvSlp0f/MGfm4E72+Aljox14BWKYbtHQLwY6O0cFZS
RGCR3qrvb6D57tFoqqDmitM6+mLfO6W/z+u6/d55/D526kf0+48k+P/z73jxP/3Rf4VO/98QPG8Q
aP7h4vhPpocVW9fS5/4XyOH7Q34nORh6AHaeljZXi7XP5SPe8PvwMMOwfyMz7X63SQS6iw3kD+y8
9xsNcJ0gEYj2/V94D7Rs34eHQXmg0UklCImQOM4/mh1GAOIXo0YABM8y9iFkOu/nT0aNpmfJXyp3
xrMsaGa61BqyqdvQh2isX3RC+YQAy96T8EQqTLmN/omWHLdu1Ypm/GA2ttwGWgMW5u96oDM2l5Gn
iBT6D/CKxOiSMC3bwpgiMS9oFDZB1oZzQbCeldo8a1SaWH4adeKg0IyKcoItXIqrtl5hoylVQAEM
fAFHhz79eac1Sj8xR2q9Wu00/VBavaAH6T5psNCPc6e8PUtB3sEpxWXZsDI15TIZoePA7sndgpEZ
RY7fDwIm3GpsoCpIcNpCfYGZmRHoYALI/cY570WHNVsRPR7VFeFozr9mLucJHWsqQBRZmc5or0XV
x0WRsYudoGMoUpP13nUQSFVGI3M1jrSH2Ntdscojs0bUFGp7nDZv7OpMpMN8KLfB26iOW56YyjFd
okal6sZ00vZZzqtxP0NhUMdOlmQQxlFlYYY2CMs4W7cQqtIQl06vnrCOro/p1nluxNwgsZyWDk8X
5xKHD8qZcjKfyKf3pB+M+jia7oDKWakEYGEPws4YLmciHHuPkpYzCSSQMEU1Oyc3Hb3HoFyXS1PO
wXgsShzWh3wc6BkrLvWYPNuq3/VulZhSa5ujJesULJKzIH2DfsdAWJZa5Cg6VSHx+aGL9YnNBeGt
AUaU5jGy3eQfzHmek1mWXYTdQmVg9aXOF50J4QDkredvXlroLxseqUPlkIE9VCDkE2yB60sD84Sp
Y0PjHKduEQ9GO+QXZEvqJ2YfuWGqK0b4CC2TBKLyTI/NwbvByzrEk5kz9iMnvkW8oDa4aIzFUOCD
6/6wKvS73BuCm8Xp6QKlwxRNbJbneZAuXthZTUVsx6Kr5uRT/aaXWnfCzGWeZEMLEqRL+pm7gQYX
kY3gNW2UwfynUarqmMne/JAyKe40D413QNkCTxe06fhAMfxFnyFGqtXfYqLxlLrcAcWp8zic0htb
VBBlrm9cNm5tn1e54z9jYzKPaszdNHRg+Rqxo0AkjnCmrXhM+w+0fYfr3te311o2wEj7bH2cCtGA
A8S2EWmaHpSh0CgLldDGm7Vb2uveIeMRyo7Rf6GpijRykD1jAyjjRzfrZThrQXuiL5F9kv3eo6Sg
ru8rW5jRCJPsiMh7lB2+lMFL7SnEQqzfOXk/RSs+lODQtbZJGNlJjfTiXU6YHCluhh1dDa2k/toa
1XrqAygFy+4zUssahG0qv5R6Ycd46ufIQUw+22MkqI3myzKvnzAyA8CrsmCJA2V6AxwzC59LTTYW
Gu/k3s4jXQZeFh/ztA7/D7vif2XD+2nn/Hfb63/HXVHX2cf+w0r2512xfnl9aX7eFd8f8sdITXY+
HJlsftjYDCpI/IG/74q+/5uNbdDCC2bStsEP9q9d0WFX9ByP0dBYOLGKUJf9sSvqv5ngbhhbjE2N
GazMAfkHw1h26sMP3qsdnbH7Fw1TN3f/1a/lVWkI0x4tWzsLNI0JEEW5QlML7PHDD9/J7yXVj5Sg
n6s4BmnyMt4+ApRX06Gm/FLFbYw+WWkla2cYHuHfcuiMEef8GzB1TJz469faDZe/fCRoBkBiQDgA
wNnLkB8rRn4LUh7KSs9WowtudHdQV9jhsB5scIKF2zAe7a9f0DL+/PG8nT7k6OSEYRXrxs8vuVSj
02N0T8+KdUhp8vadvMQOwTbLNt6B2w7m4FHfl7GDPiFiIFCCUTm6dDDaY+9kE3uHsmcAbODwRFkM
Z0HHcAksKoP+2i7F3jgdAxboLDjOGzREsNJmROqjPeeIDVe9ArZQa4P8aEi3PQdxwGyulCZ5ukog
/xlAj9iCoXcEVNqcIAITJJVjc2eSI/iKvWh7zCt7ePREdqVPa5EAqWxBwpIb3UyrurJt0/WjvLSm
O3Ocmm+btXU3mzWXH029KMNWT+uD0+ct0gTs+YkxC2d6l0Jm2Hrz6CsdByVRbkZ10UuppTVeeIbs
rhHQWIA5jL7odaad1e7eHBu0+axfOYWF9hKkDCLVzO7LyBCYS3drFowWWz6Fej+j4DCO76CP5vBc
VFowV/GSD96IBLfOpE2eAd8663gJFb08eK2HUjinXOeRnkOiQU5q2tdp8MRzSUrvUxlU5n3AeSuP
Zn0M3kqf2GlIPMXbOZRrV+G7K5bDoHx0CgzB+WuV1yA18XnUN3pNIyXCm9ZdekRbL1b08kd/3YAK
sH3TbtttL+WGUcWm4XNDUOQ+XwBBpku53uekMJLR0IdnItbq0C26PPjK1ZxwIZ/7NjRNfszb/Ms6
lCLOsLhfZIGPG8zYnLxJRr6cvE3rK7ao7ROoHO3OAs1yqcNZH8NxMSp6hUrXYlD1KZDdjtwAmMET
4x1t7J4trMG1qC4B7U5vGQXsa2WsZZ1s2ea2iSaL4JyvYCQV6n7pJaNgaDBdtzUMX6hkb7q1zOg+
9kWqMbuyqrKPwYia0acMGtWEz/mZDiUyztwS3rIBXwIIDj0hL0ptsOlhyAxbse6XLziYU/7Y+2yl
kxXTIFnxebj9fTrX5qWbj7fOMs+wXn3P5tLm7llQaeArMYOkNNTXpfG0gzNoEh5hu71KwGnsysJ5
BYJa3SBrYVvepLzvHamBUvTviagUEAG3J20arGvmbcCmXLfxWvO2LZkDd36gaJ+YDBSow9rYd+3c
fPKstDPPwNvPymaKnMrXLy0jGE0m0Uwc8t0Jy2QdMvzELMMNWTuusqYi8mROaxWtde9ulyCI1+VU
BzrcqijHNAAOVeNY/1iNM7E22B/TOGd8EV0fTytzhT/YhM8yCRAf8qWaP3irzJPAYKRd7NBAw06Q
Yk8OnV53QYn6bXucFU7Up0WzifnieTfpG/rzqDPOQ1v9w1iORW8TKpRkvqAlZ/eqcvZAsChUdu32
2CnCDuPlfJvRd/Qt6td+zC+CVFNYlYh7Oc+mwI2CL7pNtTwhbR+YjyWHDOdA383x3ryFlluYSxKr
59UKxGh4qBpKMGSwgJE1miOqh0AxG2fQW5bhrvGcM6XL+tFLV21P2ZjpGs6Ta51jAe70cN4UBwZH
y4OjIy16imbaXxrL4pxR++keUvWK5tlsAczavAPVOfb7//ZSN31Y12n+4pot/bjWaMUBB4J16mr8
m+Fk07yqpto+iVFvz5GmgkQ2E0empk85C9FC7S5628Yr4SnPOBju2HFsKuiaiUBG7aj7S4ivkNIy
TYPP+FYYiMDB4GEbieqHTqtNSMFqbu4WyxZfbeSNS95IQVlPoInuatBsMZnFOk8GEBcnPGfBTe0U
7kvdIDyT/FUAM0avudNmRhNHFXnINoIDwr85mmy+4QWqHy0dsmZdlS7B/a3pHrIG6mo4UkbAee4q
d+K+rb+nWP6RNvL/YxXoOAFywr+vAqMXAIa0cIufCsHvj/pDHkEDMSy4ImgcJtA2hyf8Qx4x7d+Q
QPQdePEO5qF++F0esc3fdAN/u09IgBPee434RyEIHtPiCZls9108+UeF4C/5gPcEBLATtEjPouY0
dy3ox7KJ6bP41aZpuW5nC2DbTJeAEyCB7qjyZnXHlrSelwtDSxNdryTzi231sbJHZqWOQdt/+uHb
+0/qReNn3fH93djAHHf5Tye04P5SUXGDiipgZgZzplvjOquY0x5OXofZYVGMTg7VbE/PHse5Ihwa
X/YMqBiQOYh/ezbllte+BVLqNzxHTtOP6Scfibn4xnF1nfSrQfp8+Rud0vylkn5PkMDvIHbESkeN
+0uCxAbAzm+7ymv4ClkWu1AiPirw59ZBMicZtO+6GGVcMBOW3qBL22itdOvY0KMwsMt08o2hpqMR
FZpwgBwXHZ3iJmer9QanInjdlfltNeG6o/k7xhhGg8cx7y8gSjhLUoyae1UMuWqOf/07/PlnQH7V
PX4Il2sDGMzPF4W3ajR3RT1eg1ELHrvMNxhjW5lcGqKdltt5GYIHkRr101+/7C/1NOmYnYlFTY21
Yf/P/rZ+SLBhBMpswXC069bfjGvy8tM14QYIBGn++NevtB88fjgsvL9SAG5mT59BXPF/uc4E2srW
I49cY2W3XwCmMMg+ZaChGVYiT/SeKHdk6avfRZiU5+bvLppfw2P70U83Hc5znPJYHX55ec+zCsR1
CvV9nCrgvcl5qer9PQBxGBOao1246vz0x7nu30fbd95X3BXwN4LVvlxca9Aj6nCcj6WHQQpHnUkF
5a/rV6EpEesalswIyc4ezhyLCSp/c/L59eCzx5hoEJgGYFNAQfQJfv6hdHdyWsdJtStjSpuXgqYi
A5C0SjIR2lphm50zSLJ6JbKPD33riTbT8CgiWrTeN0m11TG2LYNw35XqazFY3ptyGGZ8/tc/MYm3
X39kmEJcRIxlAXrG3fnLidAd/EIfsOZfoeuJNGACApz04057CQ6S+o04bq/fqWZ1JpihOfPLjRb5
cBDHehd8qrpv7gXE3iX0GIj1aS4bpkeONJ0EstlHPMQ+DPY25eSzq0k4SVCW0nJsr+ddbup34Smj
mmQI1LseZaq8OcNrWt+bZXbLEGRrCevJY1wdWpZ8V7XcXeAyitVkbbCnbQv12S8v610MQ+W0z/Nd
INvetbJZz+nwcc0XJ+1dTZt3Yc3YJbatXL6IEZ/2RFiYrnojPcqKfjrBSjU/9Dls4yPkfFQ7Roin
r8G7lle0vfZ52gU+IUbap5jNT0Yf1G+FEi73/S4KFu/6oNqlwmEXDRnfLOh0msENXsoloZ/XH4x3
nbEmOImZeQaFEqldimxGC1FSBDd5iok+JtQtz9hqzDkC6YAmL736aWn0/MIcAvHg4NY5TkGpmehm
zfbiu92QjPrCgAdV+Qx9oeH4gu1w/kY8DBWVMBeKavuuri670Grtkuv6rr4OuxDL8bM5a/lTIrC7
TotCi2Zbvuu3XjpTO76ruvYu8FrvWu+A6pvZu/4771Jw8a4Kl+8KsfWuFi+Wt1y6mCvqlIhnL5sm
xKmKEfgtT3PT3J7HWVt2Y0UwsJR3X5jCVkprwOc1TUK/lpUkb4Vxp9+ORMtkSkanoJArzbp70Hdi
e7la1i7MBiChOMAHmEtyfN9xmzKnAVRBNfcJNMVMj4aagYk3OQcCUhfV6s15vC51IC/dUVpcUXPK
2JA5mtgLD66Wl+mN4tZxs6j3BSdqwwIGeWjrYghCGpLYUZIF5yZVbmAE9EpTpGiCeCn8ijyAa3qY
a6/mFJpSFRwYJN5skb85rJitWZF4aPJBQ0Af12y8xSlE8rvLCv+bNimv0GO9MyXBJH/yrx10y/S8
tTzpOWXULmO/rWcjAv2AkTfLPcL7o9p65O+xLQ5r7TbrmT6OjYgcE3NE5C3OWh8H0D1axM9qftJE
sxkxVrkKmbpqdO0G66hGUkS27aeyaYLmZA2BrJOKWPj9NnG2OCBum8ZFPufMoMB4bObymA5KtA9s
xtY5XV+zOkyCd5B0smZiiW8sG83achXzVeOTLUo0bpWB1JoxnQ8Qzes4S61sij1ynjQavJH6pIVX
vX1F8whcvKUS3y0Qs7w/Gei+Z3Q5KwbeVKBg46Ir0nib0grHwDyIAMrRXNqRRTSdCYckbrULVBf7
YIiUdIWXB55IDNCs3SkvjDlLqsDOEYb5O2QMzsBcPhmR3WUuMMTh5dQ+Mx8WdAJuzso3GcyGbMDc
PmVr1gcm05jTtSuCtYtbev5XztSyJWXEQfc5nhgMrQPIKaN9xiXa5uc9GJ7lMM7OVlxAvZMf7NJ0
XpwlxSzmG1y84DfIACaju9FRwrxVkpW0wP1FtM2TAuTSc80B3wyZuKQeaGnPr2LILVyjc5YmPgxp
/Ot+yvM4dQd0i1EtxjW+XMu+G6VjfDAk7stwZta9H0lQRUuizKYszgbszcQMPPxcN4XmBY+t3u8X
Z1n249GrR5SFZbWlH6En8dvkc8sb68ijGBfsYMEjxgOu7oZVcoh9I1hofoxBat6WA4mje9NvA/u0
2OU8XclF7sVnvi63TqW5C2MsG16665gvxLm+kRuhGW//8PtbZ0LV/r4w3VzbTsunmHr4HPucvWqL
gkpx64g6q4q7FiIVhvKJqiDj31hTTdnmN71hr/hALJEzxTjnFD5dNVqOp6rQpx4LNXQAK1lVb+6L
BjdTxCdiAcFAutfJDD1+xFIanJMDL/wQqFPFdYEz/2Vu95F2y4AsZclFHy8yytySzijp5AeGts7H
sdWN6z7I+mebZGa/g4MK87zzmX51AUQWP886eD3Gb+LnR4YpQWIj1rB+qerKuV2mEctbDxC6+jTT
QRzPsJI334DW7GsIM+RzhnLQXk0KknrjAaU2+MQEjebQzCJD17NZ5tZhzu8LEqEX+HVLJ3bMwYSm
UTu2xxxfM3gcSk1lSW223CabllrByW47o//asCCv577BJZWQAuIaKR3MpwfsqCphk5n7C2OYGB6Z
BrVU7LQWE0W8oS8/DwERS22lTD/fAjkYb0T+VmYSGYanSBSZPNXSGHtQbIa7fhL8LHOkYWYBDqeU
vFpWD6OlQpn0vfHMbjB8nG3zHgDFqz9uR1FXXXfFqEn7UpOYGZO8bxt1kUE3y5lANTb5ByqR8U0n
20sK1CtGFVb5ONMsnpXfswus/UNN+KF4MrrN8lVIUKlaPwpJzoQnIxxFjw8P0bmWivmV5qCmIEqN
bnUq4NbfLXSNtuNAvqBIim3v+RamLK3bpao357pxxR5iEEp3r2wjJ525Ut2MyUzmgriy3zJHDBNW
w9rBaMrEWCzG46oageK4AQbkrdpL5jFgFYNmlNIk7z9hK2MATk4zjNuhCB651pvxtg3oiR0mUwQw
dZqc8McyPQNNm30DbVF5Hx1SDnM8k/u2iaHVoB2ZChng1s64ohNRWPyaHBxo4haWrNBiB5FbtyR2
avcEwTDgcy2Lll1Vg8ZYpmbc5ygiTU3yqq6RysMBStFhzP0qJxKs66e1t7nvV5ozBa3l3Ps+nO9/
lBSG13793//r5a1hdFYxyqH4In+0jJCMoWHzF0oKOa3h5a3782P+0FF0JBFMXzTAMF9gEOHM9IeO
sjtQQFjTzsEwZDJS5F86ioGOYlpgHkgn2z/bTJhAwuSKAOUDFJCHjeUfNdR+PdIByKfVFXCW5OUY
VLAfRn44u+pNLnQog9oFHeO+DA7IOv46PeG/sNvhvNQbj9RohU0lL4/eCMTfubRYAcnANxh0PBk6
3WqL7Hw3A1fWVatxRiZchLE400v8vOiQ43GqSrmkx8ovnKK4dLJZYYLd+L/pdAbjitf6iAd87plH
m03NtOSXhmqwc5J29D0tzH2NNUq55KLOYTKwOVRMTyuYdp2mSn8222GncbuSgNYDbGG6bYlvZzOz
H/NlyoObopD4GAJuw7DxIRZEVAiEhutpAGZMBwZhGgRnR1X5P13o726qv7tr6AT/9V3Ttl+/yOLL
9PPN9v6w328chubsDivDxUaHlINU8x83jmf95nG70Lf2aI/SpeUc/4MA6aDAYVuhfYt5ivfxuwBp
678FcCAdn2J2x9/8w070u5fwBy3GRvBB7NGhgTMpQUeU+fnOoZYHot8V6qwDih6bjMxI8q0NIkfK
p9WtXn0G6ZKl3mSC9hREKN9juCxrxbZeiUiX/gdf+dW5BjfzapnqS+XvyUPNRUMcLMZaadT1Je4S
Jqfj55jaDYtWo8d9BvkXIkRwEIFWcICYgghF7E5wK8QYoohk2X6VGD1xi4xWwB7+VgyKbnlNvdfj
shqfVB18YGBWx07ZmSRNyldXE3pcA6smDcTkNPxaw0mo4cnwcwZxOcoiKetoCVy2R9zP96ChX9XA
y7uOeKo7xOZM0iODixIhzd0ZOf08c5+FCByZqO/QP7lGCXF171DOGh+vpcqNFqJQsdK80zD4J6hE
koMTX43iIJfJBr5xWX0zK20JXZevsvOHMdZ7nrRWfAU2HTw+Al+D7p+aYhxjzj94U3TegxK2luQE
/MIpN7uz0qbB3IFbjN3e5V8r+272J5nsjyxtFM4iIDi0mYzxy1a+AgE2InGksd1lXX33f9k7j+26
ja3rvsr3AvBAKKQugBMZDrModjCoQORYyE//T9D2fyWKFodv+zasYcsScQ5QVajae6253DkfNkSb
80yQTZ+ZouHjjwbJjA0fiKBlYliX6B5yE24+m8Rptypf5rJh82i0eETDOQvGbOY86+bR1zBXNO6D
e+eqarcxyrz2pYo34TW2kt29A9lx0IlFd+UdBs+MVrqF/1zJly2ulmU/Otw9g+0Qewv74GjK3esg
SZrZCWbRyKC2GQccY66LwUGHrLrwIIhg1DN+wVV2PSR8qCjNxMFQWtb7FDdIhZn7aLuEFQ9snQK1
48+ic7xMJBmzTUVEoz3EqW+FFod5tpAeksDaL0zzkvH8MrlI8xFROOSvJ1+Qb/DsF/4rDc3JI5Kg
DMbOweMyVPydgrskNQJQdZt4VBAWrt/K9vH1eReEQ3pDzrAC30YyYMyQQcXLo294X/SWkx9VLXph
kjOqeRtwGmB0OjZDpVrnAkKo+T4n+cOzHMxVGh+Emed4Q50llz23CyXd3cz5eTM2zBOo/OFxpFl1
QXpq7bu2fCRpkN64zRN2egaTw2x8vRllzaQYFf5onRVfYAvqm5CjwjHXAUWKkEGbZ5KU59LVbjA9
1L6O3BI9PJmERlfX0An1NTyvUoPXCO5GHfgMUSzPHKlMu4hq9rnRhKQAdIu+yUAXgIk38OynJU6f
ilFGO47TcJldODoTFTcHBIYhpiIwR/lGZZ7Q1k+uh9gkBG8dIClB46pGKOskUEH26A7xCKeVpxY8
bhG72TGK1XI3qUa2wcbJNMwoGr8+W6Xg6yshCakATVlCGAJlTaA8MIca88taz1nTSKu6dXcyEtmG
87S7RZ6YBzirav91AKwjnCl+TU4rjIWZZczFS7MRCwGWr4+56yFddC3DaMKtuRlSLXyuE1PZmzFf
deGACJRBU/agc1m9MA1B8eIRaNlLRMEBoSezR1WYzQXg6TV2NzyqLamO1GqmS3Myd86YflEiNgkK
sMXzMNOzDZS+hGqSquxfk+ErpIvnM8WIrW0xyEoSY84VvH3+UrJ84V16BtXgoF0o2YuLnRvnYGYU
YjdDbSQEWRqWb3eqgZuaxNNGl+1htEjKpoDiBFNSqKhKTANWYcSiGGksbiOPTrEzdxf2+nVsuM5u
0Yhx5OgDykgMg48qBYD6wEcYe41ZZNfVnh0LvxBO/OfapLuk875OWkpdg0/w6h0/O74yW4ZEa4pr
fV6lOqHieCadJ147I4OpmWoqklALsgq7BxW3kmq8mC57O3thG8etmZkBr/fackn/zgp+JDwGdytK
Copi6mSgOCZLoDA52xJ/cqVrC9Wqqsl3Tti8NDa/XfTphklPFmvCeiKUPNlqbfvVUXHMkl4E96qx
H4qKQ2OmxFfK2F/aSGg9A3nMcU4mGuIKoaMa8oQZ/E420lIvJ4XOMDkGZHOtBFpieIS1cR1NwkVd
2vSLnlZToNWpi7xF1e+Ih84D6Yx1ekEdrz8m0OhJb1Wp2Hl4p0W/WV0VXlwl3RXpSxbyJ0vLI3vb
4jYluTsD/IO6sZWbRcS1BkiuUY512D9jr6y+IdT6KhK16r3ImLIXpzGUhSKwgvfGZ2KMe2xT1Zaz
/uTWQBSI26pTcA9FKgYliHgVBbRMwwt3rBZlmxvlKC/pTjk2yk0hi303L53yOIPj8WN0V/l5GLtG
57VtTl41KadNcmkOlj7DNUbRcFNCbz3GtnX3w1bsnWbmuuN/s68RFqA3jooq/cG3DMTcBWcK8rYn
9HiegZzFL0nGy8Uonbu+rQyGFbNOJIz031+Xc9Wv14XFQCnGUW24bz/vp+gQ6bPb1f1eG18XO+ag
kWTfylHJvKnOXn5/tTc9u3X3Juh/apZOpxqryZurLSMIeVTn/T6fGSDrTsDNQmUDbV/983v97+j8
wSGALj9n3X8+Ogff8+fxuf3+49H5z7/z9wkAVSknUhSYKD4Rla7b/L+OzrbJ4cBmL/9nBufqwvjb
oOH+wdDldOCSGkblcD02/K1AQMAqNGSPCFF1CLQoZf+FFJWYrzcDlhyqVSULpBXJLF6QN0MoS9kT
aTCs9zN48ke8AGWNw8xAAjQhcPEnuy26bd3MV3mlLyunhk0VzWuEkGq9TYekZM9pLNpjmPS0W8qS
ajolrvH71Fmrz4wNF1VkkIZRd1U6ykqWzp+EAr3fQC0ONxzp/2yowAEnlxM3N5HEb/ZktynpmufT
1C2XeWp26Lp79o02lTVMbBhyj1ioMrYEvNxh8kLNWuEGVPjbMzBXqWcVAM+UyUx3Ix9O9wwSPA72
koSHCsXmTelG4ghh8im1G+UxyQveP01peQJHPa0vPaIFwla5dmR9wibrBMUkrwcn+mYqGV8SB7On
xfo1cz3bui7Vq9k0IHmy+9+pUfZSgy6BCO9iZi9Vjk6Y33GoNV1NtjZXjwf92jImmMZ2d0GejeH1
OpsMzblD2HaBBbX04qm8pZKgnU+8BLw8KwdPRwbHL8V5NRfnwqkfwwKP5aJ1E7Kv6IkN9sEim9fL
DeM6m7OnxmTvZ1fV7ZQqy+cMentQG3EcZE7db/E7Dn6SlD5D8G4ywk1o0wjET7p+BJCJJj8avo+x
sxdbPRmZotC0zdA7STd/ICRVPFB1ZE+07vxBThgYqtmccfihPq2CPVjqK4Q3C/Y65dhB2n6uhNbe
IeQiYzmhEu4bdU4lU4euMJr70Fkoiptdc8Ia2D6KzLmzZFIBEkN2q9HLOgcNZm8W4pj3bmM5UIqc
+3ypFfDMxngP2YDSDVExNluUVWHrhv1XRQVg7kMzM64J7TYui4TeazDq8cThJG6WTR6XtwaalI3R
4usI9Mq4kXmHV8AJEe4aMWVpZo6XJkMSxDn126GYGnfXNkadHaJag92VzFg7QRd6HfLR6lLXpv4s
Ai5PjkurmPdUz5MzUVjqk+CLBxJdsF8kKaZsk3tZbTWHRi529Vk9G2eUkocqJUnaNNNufoGDtyg7
BzFC+DK79niR6y0W0Khkq5rbCa1MXvh+XaTa7evy9b+F/oOF3tUMlr7fLPR/1VX/r3r5Pzr7ffHl
Z93Zn3//70Wf8uYakYCJ/c+qD0v734u+/QddCtRQKq3Q17Lof1Z9kpRdQWnSNdCcCdtic/GfVR9P
HqmBVExNfPv8r3+z6vP6+GmXwrEc8C6aeiRn1KXWb/5jvZT0xUyjcabuoVTji3pBC34ih/yQrh3u
sdwXiXqUarhhIj1qGSsbTJgfbt47+7O1lPbLR2B3hmeA76yvRsOfPkKF06J2nEjdV+2sXobicUav
IodsUxYIZXXk4l3TQzuJSk/k0JzqiNItGKLNqH8G/+EvMQc6Wgsq3dakcradCw3LplO2OpaEOXhs
pwP6UtDE6q9iKvhDnL5LAomzp5RawPqvsxDow+d7SZoKkaWeVDazCYuz6la8QWadc8QtZ29RCcoD
TiYNI1AzlBdG+UAWO90LzSB8zIG8hnReN86iHjED3Pdr0cm1akxNxlEumNBs3pHgb2R2LpT+mpWn
30xAcXTF7a4t97NmKBsZ2c+L5BMwpdFJELViAfJqwN3G8aav8mCYCp8m6A2RbncpEIgNuoHN0NVP
vK/UHeylK5rFMAfKLwvehi7N/MYa85218DHGDkWzAQKkwKO/A4w1I3Eav5awXSOrl+cljWSKdeAf
LMnFli1sylO00oH+t7iUXdLNHywuxPStJ5B/Xl22NGCSb88/7iL/+jt/rSiO+gc/QjUhuyOmoMvy
nw6MY//BImOhlkUUxiJh/7CPpAOjYhhmQVENErwM8f9XFOSvJjVpqssIUyydA/G/WVF+mc0WfRdD
aDRzGJt0fX6ezRHdu8Wpq36vg+brqCO56FWA2brnoieExYO6Vp4jj6Z/5cZUFn64V+8sJnzBH9cS
tAhrsZy+lAqCAaXvm7UE6NUCw3jqdmOvDxt7LizScvQ8mO2k2P8Xl8LVzB5XwE19y81ujXTQtMLs
duxn4DPrGok8Mq43yAyb/+JbcStdw0LxRydgPWr+0NRaNJITWKE6KNBTspvotQZtB0m1m+yPgopX
yeAPp+XXG0gCoCpUg0GBL/znSyHv7bPc5Aa6SYjOd9aRQfTWyzRYQVSGWK4rtrerTN9HsVn9uSj8
Y6Y5Y/Cdi1NQW0cxmqY337ObYihvddcBFhDW6ruINyWkpn8Hm+crmnjQyQGltALSwH5zFYm3Qg5N
2O9aonoIvdBLoE/m1NjDJq0LHKu/HydvRLyvl+Mlruqc3Rgmr32XHx4exmndiLWu31GLB1Gctd9t
Q39xoqpg41acWUCbvN9f8dfbiJNdpwNLK0dovxzkwpgimWPAXGYTiWcVTQUPy602v7/Kept+Hilc
hfc1WAuVmpqxTsUfvpfoQ/YOTdbvjGQgtFVRzik2nGZNpxGiFuYH3+m9u/jj1d48NKT7QI1J3sTQ
hsclxBETDQUS0DRDJ48V3muz7Mvvv6DOQvrLN1wD12FfILBFaPvzN5zjzHLGkWmnxZY4iUrkDxGQ
5APkOWcPSJ1TZ3Nj46T2m1zIb1anOkdgfPs+aqvd0LvDpp8wBLejXX+dJkM5zJZwPT3smtuVeQ5p
MPK1rFk+WJi0d54/rBB8kBQUiL9+O+IcSQG+gsqyS0bAMp5YbSy06sxhAzmbs6aEUF0TGxUY3L2N
nk/iSQWYRYHUqS8BMBh+VEfuCTHQX2/9f5zg5rsfbTVpMsNN/ln//w+DJnUJnkaj2CH/jaE0xWaA
bh7EpWN1G1IB5T1xYMBYRwuub5Uv5ZFEgfYczeOQcfLmzDiAbsT3AGoQmpBnIMALwtKhsKpHM7su
vb3UrUU5LFRbg4YSfQCShoMp9fuHHvXdQwfu03cR8vmtUOwtCawJkIHWYa8zHbusJf1Zydk0haZL
LClZyCK7RwVDYVPMhjcbS7ZtqVfQGuhOlWsv+yYBrTAL6tlTmIfnKpC8T0rbDLu0zJQ1beklm42b
Dl4NbK4o23dW3J34yeX296P11wnimPiRMbcIoiZs+81ghUlo9ia7u10i40sl62P0+upBS6a7fgnr
Td9Dr/8vroi0Cxv0ehBx31zRbacBQGfW7dowBFMmNvANvrqlOG8NhKpIsB5/f71f3+0gRFhtkJCs
GTP6m6OKjNyh5Nl0u3QGOKvj2D1E8NY2jt7Owe8v9eswdUxsL7qKaH09nb0ZplFPxWTEFbIjzNI8
q5RGO1Rjb39wA9+9irActimINrmHP08GYnKUoiOaa6cAV2qhk7rKHqGoc/X7L6P9uo7xbRxKe+wW
Qb2Zb66TITrVrJry2jRpVYAGOd1aU4FJRhKrKnC6saVg4FPERlDufELTt6tElny0LBm/LKe4rhAN
mWsikYYM6Oev2zQV9OzBJr5hym1alm6+RVXbbcXYJQ5ttkUctBKGcKtW3/NqtG+yLh13kakOF8Wy
YErMSMX6/a3R3/1M+DyoeGLlN9/uOCKhKADZDLkDdVYe1NbcuGqPgrLsmstQ1r0f2339OUdW6pPR
NZ/6lRtl0ZkJXKes6I3l3wmZGy4zZwqWZXzq0cr7TdLVtzMBnV7dJebeJB3xWM7AwNXuo83F+1/g
1XDPlp75vz77HxZUsPluMeMy3Yl4vokw3m77UUT3MauYXzd2GoTYm/3CtjreWG1xRKT87CT2HVlj
7qGvw9CH8jhs0LK619ViV3cOnvQFMMzRcOgkov2c6fanCu+KLieSFDDg7x+Btj72n/cRDIsfvsGb
0Tl2cDujaqb4q6TRMVzcEsTcVAapogZd0rLI95SD01Q9GBWlSllDh/z9RzDeHQX0TCiAkyIFteDn
m+jMrCW4T+RKT+7gwmIu/8K26soWElmVq36r8mH6ZOta/BUfVNcPkU8KAwVUAHbeEMmtrmJRhbtp
rzj7sfBsva/9mAvuKDwDb04j7ftcahpLpX1r06M2idoOLMX9BOy03WuDqZ4rUHP2S1U9I3i4tWYu
FAEJh2bkSvODe/7r1g3aJrQEko9MS+W09PP3pZtA8iGKjF2T5p/KEKR7mgfKAt6ZHrLxwT7xnWXb
YsvNyZMsc/aKb04UkhQVuoia3FHAeXExkfHWph4t0O9/cKX1J70ZSVxptQAKSiLq2409fIYeKKXJ
SGqjO6jS0SeitleR3MxpwpwzpLSqpTjH0NI+glC88/a1VDgMaKh4MbHx/vmOdlHSwMQmmqa35884
2K4mu1lDrF9yu/vCkdcKfj9kX/eev3xXE9mkBs+OkLk3jxDCr5yShCHLMby86Q32PXNoBHNJV4aM
++8ot++qJJ+CaK7Z3AiUAoOM2kBlt/L7j/LuYEL2yZsFseIvurGk7wYT+r7cjU7VBWpt0zzBekNY
ZhX5Zpy+/P5y77w0Lbwnq96NszeH/J/vtEWiUISkkoc8t0hNai30F3J3Pzgjvnt/NSoZjCRur3De
LAmp1KKKcBy544xMLvAwwfwtwQNaoaMcRlxUfoRTAMRhQ/cijECXDVqOX0c5W+CUfjBffz2UY4/k
VMihHL+x+Xa+jjO4BJLY+DAD/Xw8e0il24WQiDnyowLKdi2Lchfbne5VWa9+MK3e2gw5wTqsixY3
m307Fuo3Yw3eAn2aUm13sybiL7VNRwMtUNSdZKKZBdaPiqgUkP14/5UZ4ZI3WE1uBuhlITQAfosz
tEbzeDHEBrIFvet6zScnSX77/ch4Z6FBKkW0JFOffc7biLVYcZLZLK1mZ01hu+0F1gIhG9gC5O58
cEveuRRSTmG7WDCxf7+t/SSpJusGr8WuW8LiRRizfb2UcQEb3lL/i6/FHpTsTGstqf2yqtVotbra
Ec3O1JP2mqQYa1vNdnhGbvjz72/gO4sYV6IswhYRN+nbc6O+hFFa9VwpoQ0bhPR/byHNgedQieEi
4oISeRXPHywf795KztcQmixNoBD/eT5HkUrkTWw2O2wyKPqAjVA3L/SgVXX5waWQqP/6hmCnoSIP
RyCOYO7NSHZAtffRojFERKs2W2ueSXdKYjEuAR6gMvetVuqBxZ48Bzs7jMqWk2M/bZbJNorrwjGZ
XIlBjfEQyjl/0OsB2wxoeYfspZzsAQ/Refxc4f68yKDFSDR/+crFIPudZjFfyUBPWtFacQdz1LYj
/uv57BWwAbrIXjY4haHoR1ms3Vm9jokuF9BWtqlWTNbGAPiuP7qEJxTfLQL0UGCSsGDFZ6B3jHAl
9LbxvcwrbT7kULUJH0q0gnBZtdaOxYL7Yif7bJCXZoHS5kJ0/RxeWxIP2Zb/VkaMPqQIoYUUbkZ0
LEao6MKxS9MOekIeiKQ2m/x2IDwlPLalUu21NoMKMEetTuxBnDwUEqYrthHsxAc7GiOUjD3J1ts5
S+ZoU9RYMs/TgeMkKlu3ph8h5ejCDRrMeQL2jL3xrFDwhVB3KGo9qAtz3VwlaKKfbVw0CNvDbvIX
By3PbW3iKINXKNP5agzt4ZaslLbbEHbj2jdqVThkdYDX6w9sYqdt40xugvIrwkCLtn9ZfFK03F2J
4Lfa5OFa/iNHj65RI03nHt5u7k95URm+JFaGvm9dm8jW+mvqvNt+MOtPJFvkj7niqDcdwe9eCPtx
r6zoHqNxT30+b8tGbidUmDfkinmDiHEEYvHb6SIbCfHM6Gv1w9EY5hFhpXxOM0t4Zq/DzksnY4vD
75swlHFDxwkdlmjtnSVHdeOKxNoJd6nQpcKjT5EunElRT1/sDmuO6Gc0f/bwvDQWWBdjhSNOs2cm
+QPki41FqPSV6Rbthpyn5ArDweL3aqKdOUUeX+DTzYmhwj4tk/BhWgxzZyradZKAGqA7GB5CV2T+
lGY9mwqa6zlviUBKe7kG+3toOtF5yQJeOVmyE/ELSDtFe8ymiZhDNSM3qiMKPSU9A5hFRmykERO7
kjhXoSNu8M5NG2104i36t8Wf6ZkHoU4yzcLW9YbcnvoJ+aJ6XsY2iuCusQIgTe2LpTQwWTpc9g4F
6x3qBvPQ5tiMbLhcB0NN9APZ8+gDpuFIN34LOFcD6zg/Frj0Hssk3NumuE36+RGnJK1EFe5424eP
BeydlhlYOIeht8vtoBB6h1T8Ds9IeJShQcJjVDloVIXCc2gWT6QuxHXODTdJqwxXTdQ6N7KnzTga
8pycDtvLJ8yds0JUXTPWe8fokj2Z1xihC2d4EbLrcSzD2kGmOCTdMmNkb0p4IDQS1RYLZpW4BGFV
Trx4OoPnU4ESaArshnMEL1MWCfhR42eEJdllMzLKUvL4PCfTDsDOZmyxXYUmY3HO+JdqMzEhNuGf
dC7nT1YXMKOV3DXroYDjtaxML0UztmCpMCUr2Ajrnb1ywCYb9OLeyHK9DwpnTbuYK/rb54pioXrM
bKeNvHweTOVIeVaVFGkbXKAtd8rrsjIPFqcY7mKq+ld6nsKnLMosOYwpmFAT+/WlNurOFv/BCEC7
oRgXJ1L9Yqkh+0nqu/XGXtT8rOYl+7WTTmQh8SRiIB3NxEAcJK1bMWThi0txH5xbCWfOe3UQLLMz
3dNnKl7aukUQPxdSe8IPCxmM4JQTeKr6MwbdMcCPOu86dix3zizSz4Pk58xKjpm005vjUnGeTqZS
HIBJyE9U4VaVj4yXlWDASED92jzG2Oy/EgCXbbNJaR7thpgAYty6/GDgUN0mmPA+YcsBuWlX4xhY
oVl0Qb9IJkeuKyaORJHRhbVMP2XDdcCXmgU2JeQNp1K33Wacm4o9wTP8+Y6giYcmHFcntIleyHOj
VWVYqQJlc0Fr8FCTc7mOQWU8Rm4a3+KMyr3Kbnu8/NxO5QGNJl/RXkEvZ5G+8FGtbHgY9KkfL6Iw
jE6J0zgBuLblokLHfy5iwU+FVrUTamLdDp1uLh47keZo1XF8wpZYP1G60zcUzsxT1DJVCfkslu3S
T9l2rCYQ6gBnolOe14Pt12ZsnphEDZOKp0sRvjlmeLBONiL4L+0QtQRrtNqdTLjfSZrNpH8gLnZi
bioEsxk4v95c12ZbfyHWrmyJ61lqwF9NmiAXNpO9ORX8WAVOitaK5lhj2DhfBll/6ea6fRxi7uti
283XSosQjC09oQke3s/wSETSjPSrk9/cUZonsTTK6A2VG50m/F41+13Qrt+wkguETrU+GsReGiOx
e+car+U6IEQs8hUsLQ0inRi4sNP3IYpqkPJ3tTbDoDOr8L62YqhfZl89WRHuh44wCmKoQFRo3uCw
iTR7VNRR5zQwBtUwiPDtn7UFXx7+83TvEHYLnj9M9q+GjVpVolOPIGrBSmOyAy8RIZ6E0eSHNluN
4B2IPvA3GQ6BuOj4A6iyHS+KxrwL0qVG1LAwzyljlfLTPFO0hmUuv9mRMP0wnPOD1nbrKO8hndJz
0c1bEjGHB+QRPVmkFR8yN9Xsxuna+tlIY+tWcZeGxNdyjE+zVZTgf7HfPebNMl05luwfVOhwN8n6
uPU2dM5N5PI3jRi4UKbMW9e2V9O5UsUnIblrThrPV2qkzC/qUiU7ZcK4jZDPCW9wmotDo8ao+42R
n1gt2Q1b9uneVenILCOO+iPERhlvFCI8X2ygaISW9HBmPeotktRSS4GQZykVTh4wgYUCAsgKb0TM
kcure9nMh2IYSKKLe0bSojQtS68lGGmsWfEJAFilkYO7VFcKOVUk/8w5z1qVTky4o1E5pe/K7qVC
7wiDSC0I7SjG5kWpUu1BRDhhh1Fq37EDgUFh6jXXrBbLS6WndetDT4Ne16Zm/x0n7mLyzJBEKnXN
bbF4k8udOmZa66Et0u4WPVdu3E5lNbMtqHy101x3YUnhv9Hry26Y68/kIDXXWudEJ4LIk13n4u1B
9gzhQsark9dhfpO2131qkAOq163iSNb4KivMQwWs4IUdtX3BmTjc1n3YsohZuk3dtDN6GsKG87RI
p7sMizraDYQw7wUZj4eG1+a50YoMjpwdJVeWkPUW7I+8JwwKcz1q7C6q+C1Z13UQDrXxxXQjwgVq
UAG1AIGgGyTyYdiydhr3y6OjKYIM32vtwRKZb7Sina7YhJAaAtj6Qc8j4edKdYs98mIA6EwvUk04
y5D0NkIyuWyo/xCNMBwJEm25bGad1BEUAJgL1g1job2uJsrFhIHsVM5meGuFenVwp6SPWHSLxdNK
mo0NqtwDibPHYZ4JVmNuXqjR2J6XkV3iREEpxFafLaBL+48S6rNrQpnI7HK6yarB+EZIzrFJVI0l
DSjWYshmU1oa1pFOnE1TKj6x3yYuQ52qL+649pkqeNhUlg9NWNl0y2I2pENazZ+caYxu1DIet/ZU
760qbwJ3VDCFJ9i1yJ55pv5XfCaUb1nRKtwkkKMRCz0nHN+eZxGvoVvykCkqMYahArGrEDgrQB6c
xdpK0YOFfIX9jsCiNJW3faNYLHVudNOTye71Zmhf9TjjPQrT6IhgMT+7iWs9wDvJ90liP0wYbneU
S2P2gWzlSPlAJ1klY3yROBRuKk0/hKhyv8RqOG4JcFN3HT6MwEkgUY4Dk1HWMTDojFJhNM/WGZsL
8SkVJkkhU7VlOrEAVymn08hCkEkmgfsyZL3+aaqFdukW7oJqoRB3BGWl/sQedmuydp0VocwfNNO2
r+eBp2QOcmq2NvtCr+1aYF+k0X9faDXpfh0BcG1ShkFS4ntBR1wStlvXc+yJgkDLCT8EfBbgMgsy
2d622NDDe30GZo4jCflclxHb7ZlCQaubTteLqn/qYLFsmYqkVyz4oejqsSGz+8tCmOE9NAK2GWLY
ZiyB2C2dLrlx1HbBwWI4Z3JGpxuq8SY288zLjNY8FbVZVX48uhpNi3w5zHO1AncVXjuFo2RMOIi0
dTQRV5kaMQ7JFFAOFoySYymJ6UwjemjDBVEq6WOhC2tnahTgKa1VvLGWmpJGnyjTlUuM2/lMMXv1
pw1E7MGhzI7umKg3JlzQNrWnfTh0/uDI7AIrc3UmSxRwUlRgOWnw4DCUHS7odPYsme61SXEfXXqm
nHOe26pcaTXm4jdrViIorRiP29Bpj/BB2kOl21+0xfoetlXzxI41f8qJs2HRksq9nYPSMYY+2nR2
X1zPFjuWHCYvTW+3W3zCHzEgFeq0B0kyJEfSpUcRDLYq7b2daajBS2FVJ4XQUuAws12dKN/g0tGd
FHhwn+csQpVmpk9FkZbXeuMU11ZCHdlLSKfbpfHYfculDiNYpvE3QnoIpNMVfmCDCuBotml1iwnE
GR9bdjw8t4RDDmwFIgQHxTIOee3wRnGn+jNvS2pnS66BpcDEYxyqMNHv2B9zMs2KWByjbJLfigxM
newlRQQ5wwHOxErxlEsXPqky1YDirlCHSoBBkc0UPukZbHtfhIlCbuYSym8AQME968vgoqDOzPI2
byYWBhlPY7W1o26otsIdqWjgWGd4xHrPBqcqASHFEFZhNpEd+WRqJn/Hrae8DWzIvSRglyrDqDTI
BQwGyacE7oFcKihRadkcYiYumiailGfJYnacG9Vy0ED91iNITjav/OSFlL7qIEbKj0Es3FnZkQjD
FqCjQwp5cCrc8zRWRRlYbcGmNQ/JjADnxavOz6c+fBragcSYqCdECFuUCaKzJ3PP6xsDvN8oDPfp
z5tpDkpEaBXtSVxxUkWZZmvLVHmcJ6qd4ZqRbzQAxXxqQdx6gFPlrYl+rNzlSUq5B2VBwgGTvOt9
rVEFOumNOWlbosjNs7ntqltzRFHBI6TfCvC4WZGjtkk9pK3VLD2TqBiGXQFfOb7APji8DBa1UST/
YNcuLEUj3Wke9F3Zg0kiccC+zmy3wSxbO+odZkU5IzEVEKZEz5fe64PKZ2RXzqdOypCHZ81TqdD/
q0zCstWEuUvtP54D6jLcxYG8mo5FQpffEk4viceHdc9nOcjvCQSufOf2LWSe3kWYDi8nIf8hV5k/
3sjjXPYl9b/jCOpQ9RiH7OjMWNTpAcA3RRSij3PcmE1CuBZzigM3L2HeX37Rr8l1JXbvwtcXoIyn
eCBPsVm3kLld6sSRoQ2811JSPZq8Uo/0pNv9WPT4fSNnwjGWJQ8kxo73o46N7LXe+T+B+wcaVJQ3
ax/5nzWoV9/LkvolObQ/K9v/+ot/S9vFH8iioAVQcX9FE9B7/kvajkaV94SmoZpa9aSvrqX/EA34
LSxxqyDORfZAs+Nvabv7h40QfRU5aohH16bLv5C206D4udqLJ04IY0WKAEfUNDoXP5eWyUCTS1Gr
895kzhLOtqbqwX4foU6vSJqNq6dkiBdF0hbbsWMH4WF6bQ/CqTR1uzTkhvsx3ALXb9jPmEGMYFEh
DgWoWOt+JTYsPI2WNZ8Vs0bkWNJPvIIpEWseZUy5IfFRBIuVo19XDKkp1C/mmnDJOOSI3KYQEBVN
rx5aObfHOW3iy9WZtbHxXt6HumJAvWGZ2LSuWqebmPD5W9KwpnKvNi7vOA3K1DMnUKv0M9LpcZTD
fWFzXFNQpTlGITEu9wiTku+KhihnZN26gNVnP5pzlaKlV1xxHhc5tGRM5SD7YIES5NSbkb6plNG8
cp0oPxsMNz2hle8uOKQoOy1MF15iIafdqhumDfSwbJvaQMPW8I7In6ZxlcbjZc9fXfEEoau4303j
3mm5zRpOYS6hx+qxtKJ+Q4SWQCPcRBvd5c6LRGjHkST2q04xLKLyluJaXfKKOFSnhVZI04LzU1Ye
kdHUfuosoZ+NMdkmSN47v3WKixLUobqZ2YPFiAHrBZSdqX4Cddqd95V4lGbU3WpSlg5eGiSRgY7c
gBBpTKdUgnvjYcozKu294ew4wqTE6y1heEFgWhLgSuOVQAg4Av5B3qwV/HRjUWQ4Ul1RiZwD1y4K
7cYersijL8kco4ciIvVK9P2aQFzpxqWmyP4ziZDRPW+w6TTI1PRd1MlQ0zoy0nFWkMxbYKOa8iOh
fOG5W7PlMFVwS5DWPyWjsAL89hlIpH6tL0cgtqnIU+Awi/2oFr5aaZ2fZWl6E/aNeuoVaQfhtGqk
eLVlqeFsCkGwSdyrVUCGT5F47lARy+2G5ra3CnzT4/gVx5myrQQ582DEc+2GQU7SyzQ1B7loBTsU
19jQlqWITbMysErzumK0+TBNzsg6jcHRUJ9VYvm4FAlv9Qk0fIywkua7w6eUselHPS1ArSfynqQc
5VFQEDrUedzcmHn9/9g7k+3IrWzJ/spbb/yghe6iGdQEgPdOJ+nsgpxgRQQZ6JuLHvj62qBClZLe
SlVqrkFqkkE6SYcD5x4z21bTtSTco+20EvdHPG8arDV+jiZyMQbJdcNlC5iK8oUdEzhzQUlRYIrK
jhnZ6gVMQDFd57HjpB0llPKi8hRzpD05Idxxtl7aaNCloy0mEex0jKPYuY7WlCPXzgpY/wddz8T4
IFoLgd8TEhXmmeNulG5UkSYnq1Ht+85B2n6ZzAXvKSS93NiWbsWzFO1n5vWH5AJuSH9xjZoBJU+1
ZvCb0IjXJqRKEV8m1yjTw4h3hCqGagFUyglpMal8JYw4PICEM8cHmu36NXQeKalxyQywK680IzdL
GbAjLtHvYwFsZK4pn2fe0ifubH0SRa+FlkS5n8ZawvujVAWX51iRPJ8odST8ghWQX59+XwD2eVo6
zkbCGsii/dw55utaG9F9J8yvZdYrfyO3Jz+41j3STGzAvSjDrAOUWhK/O6SAAKC5xCq4zMcyw54D
ww9Ht693DSKGvkbp/nlS/ydpEWIZq0X23z+pL1XTxf8VfGXkQuz9VzXczy/8+aR2rV+wiHDZApHm
OKZr/0oea6pJKplcPBYdZwUUob/+9qQG54U0xKYMVw0psZXn9fNJbYpfPoMkCOC/Jo//Fvwc3fwP
T2poYTZ4I0wdWKgECKQ/GxzgdNetNdn6eeGjFy14WKO5C4NKVzHvtDdKZ7qbGmhEx25UpLD8TGN5
VfTc0nw90fbtUCvnkJ99M0sO19EsK4IKS3tTReUecbQ/OnK0AzN3rVPVl8qDLNvah3OknLAe0iFK
NPOBGpHpKQULSsdnlfK8o4zeA34ifattUR+rRSO5K5OSG2do7FLpYiTma/g4RvssYYI3CCPjTUIy
k+H9uMjbCVcYpXgqy4Ja28u2hsNiOaxecutIM2kQ9pkb0EXx3gttRPyrW4rZmtTHQDvfhA3lmWOn
opCq32PQIJ7MCYWFaUqfrrosO6QETq2RviMhWr6485BuWsgw0CWw4k7NbZPNqL9R1n1t9M7Y5nbh
sHWvm71RWLx+AZGDv5QZdKXj7ue2T652FFcBaMVljw7istilCnWs62EfdeltM7sM7m22bGhJ0HiS
uxh91NrAOyiMIEpWUwizB5vyvD1miX0Tay63eqO4uip8tS60d27R72tEJi8EEenNbkX6goa7QA/V
nYKpArvQ/Cy6YfaHbv0l6qxjMY62nc89nEmhoPo4/Tcg7IExTcWRStXkVDdYMg0doWaxt0qS11ux
yDLoM4a1hCWPJ4W1d0P32M2V6jtroDBZQuV5NgBGGSrPjbaqieX107RleeN6ylDMB52pChRRvRxa
zRkC2Dpy206a2OqtMgftpJpByTzoCSfaTT36rcRFTD1I+lazfDqxZjzMpMN9hCL6RNqGcFAe7WID
E7EraxnkubLJUvlYtdazMy3nVGddEg2WuVXKREWkXeKdXRfU0aVvKQLrLq3Cxh/TsdxQp6Ycpe5+
mIuSBtSJi4Br4jFvAUuNXBLocDT1pNW2j7LZ16OQKhySWIOjQclsc9XTOnGQzL5vMwdVH8/7aVKy
b8tswtKMnXqT0kO1X4HC/gI6BogJ1wLpfhnYUW3u4wXqCG7TyVcp+wvYQFOKSOF4ZjN3WmWLRbOa
qRyh/3ZTGezcLEL629BInxrdim5KNS62hvONuL96BE4pfVFbyiO14UXr91ZsBnaeJFeOyg5VH5bq
pVkMUyZxm0e1nBh9bTe7LmBT0J+XGwiI+dZJs3ENE8D8zHrq51k7bMqJ7uNOV9S7xGqWjbpkxUZj
K+/3NDQG0MiZmQm6HzT0Bz+JnIFZNDp0YtBPHHExdvGIflqND9seakGgm6ntW5E7BmIsJFvoKvFb
kapPM2U+Xqdw3i8GiRoY17bv9ovGajsrHzLFmO/CulePWrcGK7EvxcBwQAdsyLyOwdQVlt/ntDoY
c4tCaDX9mZpGeECWci7x7+1oErkoZvYtQYPweWrnh0FSz9Q7EFjshb9nvbRib8dsGXHt/GDhBayH
DcCxHhaQvlb3oDrJoS8H6+gsK0uzEVciRxLF2wB26lIgsYy5FZgwcTxduiDu8mvCCinU+ruchkxP
TROKGxLlozCXeUt95anpbFhO/HtYzbsREw1H/rJkg0SJDLJEDW90aL0Y17WnmclXWUWjFznLA4Pw
tLcHdm30bCveyizzsVfNGz2pMPyUkksqspqbWbe3faF/deU6sCSpQeC+FQ+hTl6msF2sHQpIBS3d
Tab8GMCPe5ytwgsLN2On5pp2DJ2co0lOApAanNZjMbWqcoWzjw31tsr1N8tqz2lkpodWTM+4p9mO
JxSI5rNhHXBFlI+uO7zkVGcGdW1/WDGD8xAmnc/28VHX+pNtds2ldvRjgqcaZGSV3+To1Hjk7nKQ
dQEjn+OHUv5oGtqpE1CNnlj6ameaREfIhKQbie/5DOq5wQ3fwDYyQnfPVObRif3mzo77OJvzvsLH
c1qstN8O+iy3nZMPAXZtKhuX5RFCeHKHfnGmRW7yyALTAsUamANhhFG7FwI4lniA7xUHVieT0yyp
SW8kENsB7Trqet3LYx4vcSGt1zybvoxhDyRntt8rspNeTD/Otte7cTcBLdoS/hO+XQzubZcPaHF2
7Elikfzg400Ni8PvBOeyIrxW6VJtRivZThLyBTc0NL1Yeek5z3gUvr8bSQ2EI+/7gzMsDfcaOjZn
UOp77r/JMcaJvaOQHEeGgyLec7AjPa0buwRPyjayR4M2y9rwJ7PWdpGdvowDhVqsDx9nqMRtJhua
JqMfhlLbx7zMwy1IECwataVtRYUdRDML9ejUrBYrkyf5wl1121D0EIxUhhnlt5z9U/dkJh3kPq5Z
/ETlfkJRMVdxRpKZeu7CobD5KLInpHJKcvUVzm0oGnesV255tn7IqrQQrbGXOnYGDYnd0sMnowfw
bGUetlXsCxvRwkxKsRwtrEHZkOmhuLKms63mtRqmkuRTYwwtdBXquh1b0PGZJwoKPozzpWn+oeH+
R1xPTVfVvxyvacpsoj/uwH5+zb/C2CswxyVtp0O9BYz7rx2Y+MUiGMnDhsl23Wnxf/0G9cEE+dvO
S/1lHclZkjF+M/zqf2flBQjiD4M0JvsVK8Q3U/FSYuO0Vrfl7+Igrl6Baq+cfG840euYxZPXtSzk
cct/ob34oaEDslwNUE6hfUHb07a9PTPXDAxHfDqQt/WDMTL+tKuVqqTG4uCu9irADPT2rpYrxo3m
B/d3K6hiDFnVas1SVpMW2Qr1qnwat1YLl5FjMKudJNmGSjlt+si+gghy7sYlgTvTFadyTEa+W796
J6TctIquB/NqG8Pd5cuhuJ1bnQ7f1VqW4jFrVrOZaEMRVPZo+9o89o964gK6Xe1p8WpUM3Gsjdwm
dm0XvXD0p1l2tbXZq8GtW61u6Wp6U1f7m2a1uI5WSxya9sbEI9fjletX09y82ucKfHQUeYHfxARK
Bwgmu2S122Wr8c5YLXg1pXI7sdrymtWgN65WvdHELgR0571bbXzmauhLVmsf6t5XHSl19asdkUxg
qic49tLVErh0ZbThXfVYZpXXAt9gh38Qu9FtuBoKe0VO+9rAnDbZlXZ1V+Nht1oQCahtC3e8h/pT
XDPiX+ckd5reS4l2ZDgc8pumNiLGImdgai9l9qXHOnFPYgVQZqt0vsGqiYqCaGgepKGED3DFxMnM
ZsQdpRANI78lWb/XyaWp8vFL6KIbMPC6z1NhZKVXVT0OJm6p53hwAciPADip63Hu7ZH5vsyN9Smv
A1vvDKd+tZMUqSa1h/y5zEqgozmdcqqeg+AvP6UvLccpGql1c8Y15QTwxDX+eK7e02fXY6Rp9Zo7
YhuysVwqSuNodUGulU5pSy+hgoOeBVZawC2r6jTj/N0yTqdvto7QFkxhRHWcjrHxs9TDMcJiMxVJ
9aBllXYxrKk6masUgu7L9F6HrHNczUa7STKOfEWqTJsOx93dLFjv9GxMOCBGzMptQu33MhYcqLqR
mIkgBx000qHISDXyZ7rx1G9NbxsHhQKR1I+YVfckg/k38TDd8QdUfByaEN9htGiPmKZIu3Z8S8JD
cx+oZTTf6RGXpuhBru5FO/DLyzmarzZL6cQrKhU7gdUjtYJQyXyDXrtN7eR8Q0hQsaQlncq8mcPM
OmbWrzGfv13CcX/NAmP9CKekpRGSPd9zrZXJhaMgyhD06p3WG/WHmDBWhH1V337+ZCkxdWc7sLhb
eF91+z5aYrwyohGWbzB03pvT6hFb6/HyVbHkSNo/tqk5+hRKEg9I1l/807HB2rJ7sqeCf8gCWj+I
gZtIQF595mTTkpsdzfTt80qD9sWrLeQ+e0+bEe4/qwId061ux5pqMWaUFLMfTqNndEv9ZSxXQ29X
mPZ9IyLzUGXhdNWYhoOmQZ7Xo94298zF3PV6szyCP+Vd08FYbnmId++dHSeXUq2sW5qE55NkUX8N
1ZQlIUuFTcwVmXmLK8I3V8cwNgoK/1iLUQKrDA6vaM/UsORRrDxUC/FfxrbqQUbYEipYUpvPd6sY
KQpMopmmjDYLS6Zf4sh+BWsHbqcpzppsmRThwsYDLlO+fT+S8LDziat+4T+YoV8dvG++LtfzR7pc
2jK+DCDZWPc+DhLRehDVW0mxRERHLeuJG73rMbhEdzHLcy/v4n2RNj/E6J5cA2m+Q9wodfs6tQYy
erxj7f4cNa0VCHVyzhZOV1yUAr6M4un1XPmOXlbXjudY7+kGgAEt0awrMuBTq6XaxRq4h2eaEwWW
zYym2cSAk2K+JJMbjFNKWXh1NEo7vNM6ZbrVJp2ugSrCtjw6VryzqgxCrTuYG8rncBcRsNgPA1Sx
zslkHCh0P5QRa3mpf8hyoCGSvsVTuvTtptQL7WDo4nujdfvSEfc8JjnzDr2BQBuFr0qkf2kV5/vc
w1xYSkp28oFVUjGXJOILYw5wkOCnoMxiYJFsVQ+9YZo+wLrlvRgEuiVG9DWAs6276aFM+/ro2hmO
mC72hVh4gxPGy0n2oZeOcwbcRHuyZkZM1NtDNs3FgSIPYz9yEw5U2mMB/mQhB5geX8ZSb5WqepVq
j3W+rNQztXT2seHCx8ZrqYEYwldVK6QPxZaF8/zDmOtrnTj2R6JjBjNHqb7ZuNcCLcseO5K9X+dZ
YSWTcgBLDEm5Sl/ixMXxeYRob0pvWBbuB8aQ76N0MdjMO6rpL9is3PBBFu17zN6NzntnvpAqGKGZ
RHiS6W3VVU55S9NvlkEvz5VmXXLu+fdcVs1GtULtzmB/sKG5pgQj1SvpPis5dJmtMoBH1uuPVgCs
BRt8mAv6fI26/tqDEQykwy6HGtkvagiRWK142ruI6iSi++8wSl5lzJFuluHTqNVAJoxsWE8cGa3s
RCwaUzyFc6n6Fh9DLAZl9IVCoJa1gRF0HCzPnDCjDUOC827aYrjamA2eMvhqzBDwFrHWW/Nx7EIO
5oMeOhORrvQptXvcI61ZfLSQ8D4wjiHINIW9Ir7ZSA4K3hzLHLdZy9dGBVUvS6de7DCt7ilzIm8X
SyYrY92G1Y1zqYd6fCvVOX8bdc24WB3QFFYIs9dYyRJwsoFkUXQJNsq4FNIPMZ67njWl0XnAM6wd
Wz3UWDG2Cxx1V/ZbJ5KFykcieu6sSbm1tMahPQDnIG8i6y2WhspmyFLWCKIxuWJKiLCVFJy5zIVT
lZj66lKh6R5NAi+bUIq13UmGzy6h5StGqyTdLK0sSxyjpXLpIkccmBSynaZWcpNM9HKB6avMTdxM
P0oo0LdaEXVPY5OMe7rj5IslO/IJ3AsD/BGYPOwR0q5ZJzTRLIesYArDTqkc1YobWK3pcl8R2PTr
pksxPc8hBnDN4cfKyQOZ+Te7BVnVNuF4yzZPvWnCsoEzWzU7qZNz7Mcs9JkZbibiKSS5d5EeYQhx
lte0aao6SMuBJMcoG9iImeYlcZtvCxO5sGoyc7dUyw11tCBh8XZ7eg+6UOTtcLdkzHjZULU8uQbn
dh6Jvci0HTHuZ8qr0bkX2PPtx7gWSUhr7rZubUXbPg9XoZf1W0N/WEAVAx9x6BKrmffKE7S6Le0J
76zbz16rjuLZqKfdNE5R0BrLw2wZ9mVKdFDqjpPuiArvLLwWfq41m2qoog85zTuj45E3yCrfDEkK
NkydpiPnS7ZmaRseQICfk0hezVCIgJrL9DAv1nQKU2LceHyVONM2+BuvbsbdVTvZPRvlFXgT51q9
y4oxje4Ni30eH+GWHmR+4bUVmV76iEdCJFVsH792J9ufRcoT8+9yFp8Fy+ln2fLc0rs8OWsFs/i1
j5nnNuXMhZUQA2w/S5vjzMGS61mfdc48DV8wldwrKk3PxWfns9mPD+HaA62tjdAUp1eARYV5g8Pm
i1yMZLPU1jVBcfPTpQOfubZL565Ib6VN43S7dk+nawu11mrdzbg2UydUVDfRjCtd0FrtsPsIILGa
R/Oz1FrE7R2OJ/082jReR2v3tb62YM/UYcN8Cj0JA/rruHZlJ5+12ZS+HQuFJu0oVVU/k23pD0My
0a1D43a9dm/j4Ux2KgscV6GXW1DQvRgM2vhj3m0dbqcpi+ZiaZmfV+b3GOA65lSavudoLf3GNMDQ
H+El+qbimnu3M5Gex7UpXHdac29YLDtA6T+o0GVUTzLLUC4+dNlh+awcXxZzPpvEUO6pB1pe8kbN
b9q4+M4BNKL+TZdUl4/dalYq6YdPKDaXa8N5p8ji3R6Qkqmo6zr6wpJh26yt6Iwv1kbHgnulgHTx
mYGuxtqiDo89aj0NmuZRNV0Ww2vf+rQ2r1s9HeyyBj2+fBazy7nLb7NS2rQDrs3tJKMocQ/XPndq
m3gUqO5aosDRsGIOyF3nHRIgN44hEtoV063zQslC/bqsjfHLZ3k84gtF8tZnqXyvjuVjueZakCyd
U7hmXSh1wZygLYdkzcHUayKmWrMxSURKRlvzMtZndEagHuOuTscKv1/FJRQxlLBtIWZTrokb3Gtr
+qb7GcZhel6zOdOvSR1jTe1glxp+xGuSx14zPQ0O+v1EzCdb8z7tmvzBXnrOmr7gnEUqyCrU4S6K
u/pqrJkhigOZbtcckVgTRejEqNlryogf7ImDXxjYblxtlZQsUv4ZS/pHVP1PRFVQdzrR138vqr7M
nBXL6Pd66s+v+bn1+RRNiWHbJNFBiX3mSH8rQdIA7a2YGmiWrINsFjC/yangn7EiwZIy2fcQwfmd
nEqVC5lUTVUdA5wcmf6/swVabU2/QwOojirIJuNW1HQTFtCfwVxhT0JUhHK89MV71OYga7/97q9x
9+u3+q+yL+6qpOza//Pff8oJ/68X+FNkt5kM6jImXsCBFByzoe3dr8lwSVxaP97/+qU+s+V/+GXY
m63+MbgKrgBw8idozMydPBeIQzepyOe1gan42cjkOnomxVubTpHzPa5Cp1N3ao06h2U3Fxilj3AQ
ZVS8V7JySB1FvRnTAUKrZKTuZqfsP+AjOUlx7humVPOkWmh9eeumYUPeRJ1PlqlU4eMsuy2cXnFs
u1S7S2VFRnLGvc3hTYc55TmYsBFOuHmOoKOwTHU4zAoZZw8SePRAisMsBxsWVeVgGUnwrrRUYOjH
RquTJ9pB+1MeSqa/heAIEdwhyY3iZHciDcRkLRe6dcT4plQqSGYlYqXldHrDLAWC8RZ+Vb2cUtLT
ysPIRgAiqjFEOHg4Mv1aUGV/tlX9c9f4T+4apP21vzRNHt6/xn/oTfv5Fb/dM9YbA2BM0Jgg4C2M
uv9vU8wN5BcucE1A08NL+btbxqcDg/UPFQLkWqx1hfybA0PjlkFanhuKEK6AIfx3bhkghf9001i/
A2YPKKC4mqnC/tPnLNO4CoUdWhdsvcohCstJnkoiIoQPKRElu+NRpJkZrKigHecPS1IL9xuQxY8Y
ZMyDaWeG8LXKeITzO72g7iUnYdhIhHQRkjeoS4vbhLu0bhUonBS7K6JyBCE8Gkf5pJYyVDx6Wtdr
P3OTdse5P00vNtRQFi0yd7YkuMpDEc7k59Ne+lguo6AscpMGY0dsCbrTR5O6/X0GWLzxUnUMzzmH
zHOLgrWbrUFizGjGdxpT38yi4zyI+vyaj5XNPSOp35oiU31ORBaZrfar0aSIxyRlWU3YehOfljme
9mpdmVveKOVSpohtWAKGbaw6Gvpx8+tH3a57rRi2Ang4+xHabm6VONZfqJ5f2ad1gAOLdqQkVq8z
5K1r12NTAOjxkovEfZrENN8ita3Nne7LNDnWZlBnPzSG4t5MFbk3+0a/NEXRHHpWmD6ybHIuhmo8
CDTlG1fJv7qdZDEDMGKDpJ6dZEE1S14pw7c2s8PDHApjm5Va/lFQMbxZUkf74MZLM7TTNtXe1ZOP
Hn7ehlDH9EVozkh7VJJGTJkODcVF7rzpeg+5yE5j/jbVS5EUL1LhpUtZg4eIxwHwDc0oHBerDfgw
ms9ru6CWaCxZRlB2IjQKMNziwV4meDzEWOrDekU+yaG1tsSBCDOwt8727D9lgnxswzuluCsoFab2
nUoEbIaysLpMLTTOq5lp2d08t8ttOMaqjy1BnmNDp2eYyhzBq6BvEyQ0d2aaQw8o8NQ+jFabnwUs
gnPMkesG8ygotDgc78ZGNtuybafvmOHy0gOi2/l9ptQ/XFgB9KOMprYr7HQ8c7BL9pMo23MHrL7C
jjhG7zHpOx8Do9hD+gTnPPe1fdLYUVZe0tkqnbOz6lmNu+ReU+pq6UtrcNEXSUICfQc4RlBBJ+Cb
SSZMGr8CPYqHLZWqhIKVQsGrUOjuaSgKloBdbZJh5BzYbN2Ruk3JD2VLqz62y9w+RUzThTdQw/Kj
YuO/cZzcpfkEmRj7zLu1CHhacZxSTRNGZLkahV77acHqYRDt3dqp6r6wxs68obFPdYhUQtV1zFpT
qN8GmmW22K2s75kMl+MyFUPsW0Ns7VbGvcfybfxC171xp2ShDWjICbcYCN3IL7NxPlWjYna+gzp1
dKjLrgPqZ+PNDOXijqdZtVmQWn3LAvzVTQbhfdIr15y0387Jx/6ZsHAFjqAEP5KGq1nWjZKTUpM6
E4XrFL7j8itRbw8JUs9dbFT4dbylGeYN9W8YBbpw3iSjszwNk8SiNEptGwuVsAltaKS+zPAmdsrm
zrJkoIVO85hkinV1jX7flMZyO3LO8KvJPoqejzV6lD4dkrBgJTBaOJQLXdloo4b/xqmd+SFr8/qm
aAf9EXtz+kbOTwaKxcqvH5vx4MxJHB5KRhHqGCTdCiwajKlWbzitsnirxvvIlM15TuvU5+apXtqe
txtxIPbLIjG4KUg3iIxRPSxSe0ehsy61KcsD9BT9ULS95SVaW/gE1fRsfZN3WDLjIEzqR8YF/Fyz
bnQPrGbmj0Kt6cJT7Hk/pxzD7VkyXzQau2f2FrHPEJntiJ/XQRJyI1f1pTslcT89lblqbmVdRr7l
DNaNSugEOYgbkQvoLghJfL4alRrvZyAfvkIBOhJZNytsWYX1ykNw2UO+Vz60VCreNMaGP1tm/yMN
lYpC5qS6thJbH5Y8j6OX+jVaimgjtRzDNoW+4F9bXCY1mJVXfYm6c1Pk1xYt5Ri7mOGNpqlPZEC7
u6VkdzBOznKnaol728ZNJr2uD5eNicVkV5jsnzjXOkGbYe/q7dj8iNZ98GhP3/u12iTjnpl7ISZz
vyFPd44VtqdVLcaXGpqIb2r1cgUP6yJqVNYrBCo+G4ZVw4rAo6Ml2XRTxr3CDQvzyygS8y3LB9J+
NqVHWliWuwXD9texiEzUGSz/uNx8fZz1vRisuoBHEpKxTrQpqMFpH7CVXxdVOzA9qJ7bGJq1ydSZ
N7jUhRvYyXA/1ln0Qs0JIKoefv1slfFdmrdz6SkyGp/x1cija0j7GDkxbjcuR3fPfZOEZaeeW3ru
r8vS3/VRQrg1B7RAHD7D19/3j+msFyvRgQHUSnY0wpG1XqL44DrKNUNzYsPWVPjnjDDyYaw4+2Sy
+m3k0O8OQwFjuhOeSUVlu4rg92EVVFgkk8kda/LBfKBwmRSEujGkpJ7OWglERVicI9Fw+x7D8Wuc
qPVOoQH5tGCI+K7Zef4Nk5FyEW1z3xp4XGDCPKmzCaPVDSXrEoMGxk5Zdk5v9xsp7OGJGuf+KKzi
a7qk3SEmtbCVGbUiQ4+y1i+rd4dy4vaYsP1BDo7MaxuV1d2yEhigVogB/uA9+WP9FWvKeCYNOcTE
w8LhRUsSZZ8vgzgXdZIeOSlsKwPPKI5adpbm86SMpqcCWdkkpRF6NjVYj6Qr6l3fOfKWfKfmT/hC
t6oMPxykRUxmcbxjK86mhn3lvoWCe45NczzVIou+DG5LAq0dqqBeCPuallh+wOV5jIuypBMxtR+y
kB+h0zIUXpAEnpUaNwN31U0da29hy7KBwrL4Nq2rcw6Ui6DzdJ5DzXzKJeEKCdRgQyfPsAPL626T
KQvfmn6eMCklzRu7DRZfbu+yk9SHgz1iTMIw8zZq3FcweWrbiAVXtu6a8j7+qvQCrZPwhGc76XJ0
XUy0GbmSqTvZFXxXaFLFcDFzMHGgEgmxqnb+lBKmeGCoyk6ldHjUC401SjJmTnpbVZ22c/EgXgh5
bwvLqHfOpDY3ABjgFU1C2cWpWWzVWI/ONnScTaOn/T5i18R+H87IHWvw6RCbOWKN01MunZLBGM3x
jf7G1AeNIeodlojltkY79jPRaMdqacqtcMbpKy5AJ/daCaQhzFpLeBml36VnrQZaUS3T95KqxTcL
QKXKmPu1iNww4Af5UfSF3KZsNyt/LpXmMLeq4xdpRmff0tCQZMusIIVjZuVNPemouBl9cOPACdIn
qv1OcF0nYLmMPNIssnXCXUXfLL1l7vW7RM23o24tWzWseYKOISXp3AdQR5g2Y8dR96GhqD/wfQuv
I+/l9R1iKM3C0QaIVOMxejQbAI33ArSL4bXqzMI4bFfDgE60j7f6DXBjtNenMNzYZY+XDvEyQ4jv
Wx+lsw3kmKNcSTu0v8hYXfs3e8xKyaLe2zUPJA/9MoXs0mnfp9rOaVCiukId9BzNmLRNWC443B6c
KexT3NCDE1ffk77ANOYVZe4Wj/YUZ5l5DIWTZKductzqcZwH/mokYSeFsmO3ZFL20gbADc0buWYP
fkleMYAok9F7HkdloHRhim8cn8hHDankfXT5CZkRxBe+pnpTAKdsZ32oD8gPE2U6AyhXtXWSYz84
8kbW/GtMutWrwSfPyOZmyyuC93JZe/YslneJLerKi+qpfG9CVbupksk50IC58AnmMHexe+txifGn
SLTydzOv29Bb7KU+gZgeN+iHzbVZKypTC/u4UtTknkbKmYBHzEg38djvzbyjuAM+TcDUpweVyQij
j21BRCTJ9laD0ZYgtH5Sy5YottowAhDI3yAjT4GwZvpDiZXVJzWrK/jag/lCDSqRjjbBUo86p+ie
VPPMV/nLXUewZX6Sd/PrKMLbKIUB7qm5Oz1MxP6DIY0SrH50Tt4QZdL9tKOntjFyXKSgs6ye8G3t
3Do8hbHOoIiS0gaN4bU1TddTkaaPkZN3rx2jJ2emdrjM5RI9FGJpt876x6ZNK93RhMLpS+gFGOtw
GBsSyNOwsfqaUvi0lQ9hWKhdQC4t3fXI8YesbcprF7lQm6Qmn5u40b5o4C++lFX0HBa2ejZpL00Q
finKNPQagklJqs7rB/Vku0X9AAqmxbIZ1qV9Q/LZvC9j+dVeGiTheplIziixuvgOiKjET5aICJJK
APk2y+f8JSWe9+SkY7hzaLaJKDfW9B1Hoe6Jte/4PgBS8mtc5WR/ozrgJyq3acPKOZiackED7ARK
oMTRiUNT6gFA9PHbwtTHxK/QwtlU03wnbYdesdLNk2sTAZ9QqQ5DyE1pQ20dRdvoNjw6/DfJIV6W
9AyMMzkUBnW3hOM5wE4WF5OqfMudanmiIzIUnqVZ/HJIyRXRpmx+ybhV6Fz5o+ovqb3cKnOFNgkd
GBzDkF/LdU4yFq6rZkGg1aQKp1fPEPCYfOkOc6t9mYYaLAmgmZw/10FWE81ZGAzXSamuEfEFl9NM
CIPAOng/+aXqRqe41bK0NSA5WRzGpMZTgPRAi3W2jy1EMrgJ1vKuoPCOd5qLpmwRhOQbDsr80pVT
PT0uo4JdhHZ2DrzdXa+2hk2fT2/rdk2lajONJ/4kjQNXKqINyCeHWaHu/k9hDm1sYkK4LNG0CxVb
PuZ5MT3/9e7ys7joD7tLFrGqAFrOVMZ2R/xpT1rLaSQhpo0XihFEoLg6ISyctXhfDoqDASd60wtj
N6T60cjEVjGbrYi1jWPTcdQvpBJo2h6UnbukUI2S3V//cKsR8H/9bOvyGlIukPM/g/gLbZClGurj
pa6bi10zK4Z7drh//0XwIcIsRQViKfmnPwD1ZROH3mG8JAR51v9ZSr4t7Wr7+TL/5Lj/PzlujeMs
G8F/L2Qc8jwhJdD+Xsn4+UX/l70zW44cuZbtF6EMAQSm15wnJskki0XWC4xVrMI8TxH4+rtAtay7
de45Jr3rRVJbi2QyiQR2+HZf/ocqSWMQZhiWEsLB04b6yPf7Y5MRiC/OAsRe2OgB5PilZ+ifqwyL
f4VTjKiW6/EiFjXxD13Sdr8Erke3CjZUa4mT/UerDGo8/n6d0mBCVxF+Vpy0C342WHTLvxhaEzdB
vhFdfFINnjw8FRW9eFhjznXjIfVoJSToQ1aiddZAnFpYr2hjpMRwYnQcIA+tKICc+xWRq3n2ZLjN
x2qeVr1pqkd8PoXci9TTxmMWpO23Bh6Is4ZCFNGdG5IMxRjSjUzKBFtXechpZTUUBDZh2w3uJUhd
j4fb1M7HWcy9xKRNqpzThN1uRzh38ZoAJtDALqzZ+2Im/xGk2vv5ae/q/QDSzGza5CjrvO/W2ncs
ZyMQmqxLYPXxpgsK926S2PWKcaCQ0DJ2XgfUesUgR0szjYTJU52m+lHFZn9tI6u4LV7FcuupysCg
7qsI27hjRpz20vqWOzXOvmhqUEQqfYio2DhZZKfO3Hb3WA9a8F5VUu2cEkef1cWEtfuJlvWNYpe0
k71nfcsDFvmJ3eZPwoJHGsTyewRY6t6pdLCBWGg/DFbaHseK5HssrIfYnbsNLD5va2hW5orW9wfb
M/KrXU43x2SmdfIc6lqtvPgnnKV6L6kXWqNgZWdRFICVXNXcxpabOsX3SXTH2CmvU1zS6MkMMlzM
aYvHvrqGdVv8Tkc32I3UdOw6hz4BhLDuBongpxOy6xYhuCHXiCm07PgPYDPfAvzCqxaFcl3nzmmc
KmAgkACf0razb7YK1Nmuvekh6Uwwc1n8I6XG592p3GnDQ+OMNKU3DhScFeZ+yZO8Nh7HShVPeZsV
KF55d7XsLF73vCMUUWePbZ72V0NRGpfwif3Kjphyus5SVw0LclODed0Kh1dqgHTamGMYPc++B8Mk
9xuoMGlZcdIu0xS3VV2Lsx2Th9bm8JHz/192W/mjN5agW3BDBzcP2uWjDzADCSxMkd9hnl6lgaSZ
1jxRMsBS+9kYyptpcUV77tBfrEzKs86tVd3acsfoTniSoqk3dEDoyUbfxydJtHgD3TBvOOyPctNk
2bRncI92RjOcXRACJzN278axa4DZuCXpCILyaz9VzF1lPmbMiHDTlAkAcQixILtz/2LwRMDddIPd
bO5C7yxHEC4YkPBQDelDbLf3BgZVodtgE+TyxuyRb0u//tnVnncs0ooYH+48bBTfC48oGNiSXlOt
aZ0difqEYfCc6w8jwpxDPr4G82d+k0OAjVAH4aGeRuNu8oNgGw51tETJ37gZdvdWXaidgSq+zrPI
OZKckS+SDR8EVK9DuGyBz2DtccnheYxsK2g9b8DGmu3gFe0+x8LM4Hua++TSUzy+anps5Thsy5Aj
BFEAKAmyoM4mLbbTVCe7bAI3IBmFbkTN8sfad6IjRH6QnJzKjnShqMdC5fO+7ImuwUlr93Om3DvZ
joCa7OnYaiLwGwTI6XGS/Qs2QeNgNNq5IlrHJR+wqpOTiXPRIAG7aQTn4gcdTnZxISh2LVr/BztS
B6LBHDynTIU7KrEyFrtJ+KBtP7nHJfNeyhq1psGFOCfi3a1Htp5xa/bfu5ZfGbhkvWnr3DpHOa2N
ZI25pE3S6GMhc+a7OH/Q3HZXMVWxBN/pMl17pf4+DwGw8JD7M06h/kLsTBN+UqDFqJ1snpoWu6Xp
glH0y+K+wlYMTDdgLn2InBDHZ82ZiG2JZNjLndEEhZRWxzoboRew2KZAqC6DW596vwnjT+vIAtUz
xX6OqOALzFtgS2nKdsuiCun/LgbFwXlwEPvrxDV2Ygbu6Vt9sdMxNCVu7siZaniJc90JedBj2Z8K
wowDzxaj+ZkZ8NhWsUwhRKuYQ/l91voVfvxK+YdsQAC5KNm6j4oH9pPdhnxEsolLD6VqdF47kbSn
eCbrvKJ+yfnRc/UnazE0ETqsEXoS6GTt3RqYwxwScOaciEb7p0aHtPEGaRkdwqY/atDU93E+5E/g
IW1vRdrD28fUgE/rYJ7iNyji3Xa0ZHGAFBC/+0z9AcgGPDCkKHp5iexWoC7JGjlsnii6GmtOupM9
juOKaASuIm7tv8tMMppTgzDd9WPXPWhlNSZMRM3hecYah3cMdqVaUfAwfDPhhr03rZm88UzGOE9C
+A7DW3Efjk7w21TxADs3D+2bARrpm5Hl87UwvSNwd9ZUhe1+OKRsE6x7djPAJxkxRwUcdJxqPBbc
bdcd84Pe6HzJiQUh7yJCXey/DKN2LkhT+YeRmimWrcFi7+7WyfQYNtJ94TkSbGv2HruBFaeB+OPV
YCyoQo2ObaLUz4xTjeRmFOGMpHJ5qXPAtlTo2HhIUrejfoiw9xuk3exq53UUcRX30ltbQTGTmGmy
D9k32Q3z0VPe5ZPFubEMjyysCoy6MR/WmmLR+7mxwTt1U+frlQV4udhqKzDvwGFMb86kp1+hHzff
fQkOrjRSDrhGFJBPVo028A+k4wNwblQcu2uNn9LU3b0G60a9BuDGA7kekt6eMdXfg0iV/lrP4XCs
RW8TPEnSBunEK9JvjZ9IufIru7+lku0bhDu7waVa50c+c4CgBsus9VpLTvi88mBre635FgZ9KLfk
lDO1EaPh7IdcJrcwqM09iyxvXbKyIKvgS6yMdozg64iRDVNmeRfwHM1JxL1Ltbg0N3ocOlywXHBe
Xs9rwo1y25gYYSGp0pYdA6ldia5+FEPXbzo24Rf6l/FTeVi9Nop89rHzZFuuirxs37I27RELo6ET
60F11WumiY1se4BiDdTSZv4F7ty+C022T7bl/pBRHHz14rJ4r6Ku2tkxtvANt/iwWGlqmY01fHLu
iCxmzWPimd5dMEvv++i0OV7XGme+FTkzOXZb2z+8iT1xHwr7JcCmiU8DygvCWMvqs6ys6gDMiv+Z
zUPmHwDx6Zufhc24VlYs3seAFtu6dOrvnM77RyfAe7tOlWW+DTMD5DYyp4FryeyGFYEX8RE07JW2
YeFGxgnnWviKXa38ig/Z7XZ2Gavz0A2ac6VhwF1sO9bloKKPaZQ9mPOQvDald430SICroMraN4ha
0hZW6j6grTYwrwNuwU0UFKwhHQJH9wDrjJUvIm/f4D+EoNKO8gfVZxb5/6qOXkqpPdZyxYS4LAxb
6LXoEhMaYxRdu96atxPNAkcrzQlFSKffzLWd7wbTHC6CDaA7tMWvOLUGQPyDS9g2RXpejQQbNpnb
t18jXAk/XElOc6xMiNf8NefFMCyHu9hS9G8zZuFwDx0knaSNUgm8W6YfNabScsXhEwsguUluLQRV
K9ZGxHpV/oxAFu/NxDE4H4TDpWWngwpL3985a4tgHZnMiMUUkZkG5rQr22Y4+ElAFzCen+y18z24
q+yN2QLEiYNjvq4td8tWdD5nhqhPE/aPC79hfrFkkvwM56Qn89X30JubcRdBgTk2eUSsPJu/1ZqV
9lpYon2PWNA82E3DcsxM2uN/T8n/nnHHJ1X5f52Sy4/kvfwbPoVD8vI1/zwkyy9e4JAEpN0GA4+H
lvJPzpn/BSsvExiYsc/D7l+8O+KL5wQedj7PQWQhG/rnGdn7Ar2TFgpm4n8crf8T7w5yyv84I9uC
V0Hsk7uWb/1r6e3AaS2ZY2UsLFW1AfqcvzspBG/QnSa0i5jIBqz2TtN7MBjjBA3CEhc3bou72Q2l
WguKPLfgKccPDwPL/Uym6XtgpqBaoyCLsLLCUtyoKuQaJpj8vXBCG+6fsO5x/bvEMzmh3eGs8ed1
lhYsf7ogd0ma+U8eXMBbq4bx3hzfi6rlM8PB8qUnNPIGWGs0sL3l5cyBpFbvuGYKRTmloWem64jw
pApQHld2T23itnab7EfMpzjCtFBAp9SAG7A064SITaO4A+TBcLeEQW3uLeHMVqa1fBgimP84UoIy
o8jBBxDQBAtom6bZ+GKn3uhveWAlZB7LnKbtzMiqn3VX129Vb87XodPmerDz7gytYvrJJrB8k1S6
Mdf61E2ylmoedZ1G71ZscTJOLYAxZDR4QNVrlycnbmF/us6wah/QQitCnr4ioa6LyaPKN8muvl2o
R7oj512t+43uqqPnTZCGG46JYznAdpZ6P1mJ90A0LIDnYBc/VZdjpFGF/+A6gq1Fn/ZPtiZmkXRg
5ygysw/hXAui4saCS+sjb5PqeTj7akrC49yJ5jTOOdxJMwK1zKqg8S6+WVjlujV0/mIX9fBEbSiT
1CBg8VMZIl4T+sJee4P1WT0BHSvLwLhMM07/vuRgXxH9WU8qnC9zJIZvOdAFqB5B0V6msG3OLKLG
3wHmF5pNdG9kmy5nAznKMt/WmD7STTkFrNIEy5s7jrPtUno+ZO/NpxUeNK+zj5IC4ddKp+57mkJl
XdiagAyyxo4egNeUAlKCTm5xndnfLFySj8Hs8NNs02ufBIGE3dDE8iyslENCPFTxgaMw/nVNRsTq
x+YwaTHeIoB4axek8JtRRu3JNovgF4YNr925Jmt6SDaTn2ynpgluCD/zxOY8qozXNLLdhxiYAJ4Z
n6zzKujm7KesQZ8gWhB6isy52AQOi96mEOUzf8eMNFMXP3gq7e46oeOTR/Is2IpqwsEUlhK3iI6K
DZcrdXw2MDdg+hUxmoZ/L6pI3oF+GIB3VEV9TZFTE5ynBZ/yV1WKVML1jYKFQpQpFglk1cbE5L+q
UkR9v1LBqFMXy0SgzPxSooKB+MA128+HYsKIFI6QmoGojbY+xbR3HZrJfRAQVjj5e/PatjmcQeUN
nlTOp2fbqSF/C0NWuyIPmZ68AWfdOqutCrcKzA5I0mQOdAKbrpe6IeSUmFfJ8frSY1vbS9jKq67q
SOtllMQE4ZhtfRu/S8vn5RaC2WGewwz4VX0eVxEqzPTBS4jrBRtZc5h/knNHAjdHxCidqyUa4zAN
7YtkhH40Mn/pl1lOyDZH5TEq3btqOT0Xyzk6X07U9VDoR1QK6zgs5+1qOXn7ussfp9bGfvTHuZwM
ux3kW9y2xQaj+Ap+dMIWJL4WKZ+P5YRvctQf0xNrJr6TbTT7YVEDAmQBd9EHHISCNEXEogNgBfyy
49ssasKiK8Q4RmkTQmsQi+qAs7y7TxAigkWRIM7Osn1RKdJZhOyyuVtrJIxy0TLCRdXI9Efbjed+
5j0Me/OcfgogIsjMndnFX9WnOoJM4gP2OBYIJyTA6ClLrJu5aCoh4grHvnt3StOHHtmF9RDLRX32
Fj2mMCuYdHaxKpQH/GQRbkDOjxvrU83BGuRDniHKgtsEtOM/dB8UIPBQHfiK7twv4pCmQ3VvLYKR
6DQmHGl5HBeDLD61kScTfr16fmMF190FaoIWNImVxWV0dhdZyoxaCzPMIlVRCrI3nNLYSybdNTCn
+ao/1a2uEiOYGCSvRuvgxqKKdRlGlvwxW8QxN2g/vArsZJZE0FSKoAG6yPIJFpaiX3EsSfeufC6/
Z4/Axwa+MW7tRY6bF2EuciN9pcAF49Qo2q8z9M+14eA1sYLk0WmNho8EMl+L6oWSgvSHIal4GvMw
fHQWYRDXJnmoytQbmz9TwNljky1CYq7C93iRFq1FZLQWuTFZhEd3kSBB+Bbr3nZP3SJPqoFLhzbM
b84iXdIWxWyaQl0MXF6plXk/J44WN98IcJEPSu9sPQe7YfLy324Xltd52naLWDr1Et20XSRU7jHG
Je0TdNUG/AvsxTjfNIvsai8CrLNIsYHq4p/yU58Nqq5be9lw4yLMr0Fl5g8g0VkjLtJusoi8QphL
WSYssUUALhYpOPftYGMMizw8ie/O2DIfCyN7KhYR2Vnk5J5F9q771Ji5HS56MyafNa7qcqc/9Whn
gf4vErWBtHtyukmT7k3U0e15RKpsdo9GTqnY5r9z8r8zJ1vSstm+/O/bpPs4+Zu//Y8v+OeQvCB/
2fJhbGLgXZi/f07J8otPH59gh8TtUdBk9+cmCRu7B/IXmqD3D1Twn1Oy/4UltSlI0VguX85q6j+g
Af9riaH06JilANnBxY8m9DmO/3WRFE4GCcTScY6jMikNt1KaQuK8Dk90QFKZqZ0OamfKINYm804w
zZywKtRv+MTVVwfF+U26afeNfU33LVLQqv/yTv5/IjWs2f66jl1enWUywPMCcQn+j6r5AMhtKKZA
HtNRVu948NXDZ6sJPQegHpok13vUlaX9tsrk6v/+2bZFjuFvP52wEpInqy0qGoknLcmkv7032JcB
qCbNkUfKa0GZB9HaIQkwubTVItQ43gW5sWSBrl3vrGSQfBVpm3xXczlzZuiaETuatk9RHnXbzB3y
fZ+3eMXbpnIfPZByuJrxBR1DMAsXUWM0BhwoWU4skXng7mLNQr64jy1t1mtPwEwy/QaJahIe7XMD
uugKicJg70C2D+eDa70hCWfo2njRqR2pzl4n5y2gkuEWl125YwNVjtgCbB+qSBOQJwzCOF3biTS/
GW1rbP3Mex4UHo819T6gSjy3Lq+tVBFdSwYmtrayx4MGPs+RYMabM/fkdmdvGhGjQ0hsdYwft7CU
fi1Tv3BWBnTZC0B1CHit7r/BRvYWH3o+mStTxAr9FHvMkiDWSNCcjhR2ewxeuHhWrFCbW0Bk/tHs
cHzS5tUQTSDxs6lKnkgbCruC7TTYlM+NtkIqTPgo3VToR7Dum8bNV7OM+2fBXLste44PODPRXjal
VfY3ektg3jG6YjqCUsAjXWQhBsywz2CrOW4NmBrgpn0uVYuqi6HImlbofAjXeD34s7IzwJJqWZSd
SbfFyeq8eqn2aaBwy4esbNWuixqLlgiH3KQkxk1qwERoN1lV7dp+ch5YKhl7PC3RRxNbhOfNZBf0
47jhkxrgk/KK22zRw4Hbd0hPpBLSjc/j4Z020/ows2zdBnndHzQAEfB6Vh9R8ZZa2oURBLIOH3zZ
7X2yWeeQDoETfbnhi42ahDU7hsiVe078i+XHeC8qoXCmlV7xy/JkRugT+XXVOAl2eZw7JA70SPnx
yvVaN93QKPQUfwJ4h3/QeFPktulJtAUZDvxuZUWhgx02FEFTHycwfvfZR0nFHeiNvk33lllNH1k2
FrQ5ZehshIPLejTvuiZok3eSLnl9CMpRWvcd8fbTPMz0QZh2Or66rD/A8jtW9T5zTBlYHg6q5VPR
GP3PEqNcvmkJeuC85/mZbPuhLY0t8Td9N2pR6nVner3YDiPtCE8aDxnubpAZDC0h3VZ4qTg8b9oh
jurvMFMYnLOFHroKaE6l0nbKzMPM0oFHQV9e2nhK6g0wm+q9q+DYiFbnXOrKrI4667Kb8LhpRirm
9wccUN6n8+BdLdrrgjV1ivy0dvndIDU7T204C5a1AJwAA46y+9YnLlJdm4y8eiiQ86Gp1HxIGAbf
gDxVb9NoBd0qcEY2hvRsgK/uzEEZq8FUww8zbQfzDqHQMa8BJwNasq26em+hVjkbtszz7vNWDhKV
94mVjLXtU5/7aGb04xKzn1/yjgaECoS4PVOrq0IrzKkAlVLod2cYWs5L/j+OTdk/zlI5gSNOVpWg
UuqVrWLOmctgGn0fdI9rXrdzd65aIA0NZtJxMxLaN3bT0CcUXRttvW98K79fyplhdFYJuwiAKfgP
ksi6l1XFByvBXnrfOnnDlhdit7OhlHw8qsrrmX/HPi4uhdF6RKR5BVy7Bds4+sR9/LNsycDD2E44
bMqu9b4bYzkhxyZtFqzzaC4FkC5wJBxGtY8A03jTWyXw2scu5u2ND6ZmFWLxQEilES3DsvijE/1X
W03ucQyC1NmLPpgeBze36QjPZIgHP/YbzsOEJ8eVVYHBlchNOD/N7C62x5DNGp6tSwzc8NnKBrVA
hgbnpzOW7gLUEvGumrItYglRzVw4hKPojjiH8RhfBmx3rMAaLPSq8WuQ3sgBZ9vI+2NgWaCpuICo
YuQ5Q3LaDvSG8HlecRYrPGvtOl3nw+610CV0z35xX0625u43umkLEXumjjpy5E6F3PC7glq5/w6O
/87gyNTnI0n+74PjsZr+RV39/II/BsfA/MJk6CG5/k1ahVmNBxwnosVzwLOYTf4cGu3FfiTANOBN
WpTVP6VVCU7PXcRaCmYIOS5f9R8MjYSm/z4ZkdKmeRkIN+ljEyOSvUxOf7Ef6aLvx9JL6AxrCnU2
0g6QaGZlN2U72UdRjvMRYgKLP/y3LAGzz33g52bwc0nIEGA8sDhhdci+aHyQdh++ZDPnwnOzbBlj
7g/RsfpcA4YlwsGaQh52kmD4t2wpvBft9Hz0ILlhBdX0NZxYpuUf47LdHJvBf4khn7B1/Vx/9p+r
0HLZirLkO8bLnpTkQr5NP5en7ucitVx2quCt8l8la9aIgqNrGqiR23Ejb2yKWccOYx3+7pcdbWSM
dxlOflZcZZK+zcsuV4bR+E1F3KYs3cW/QZux8KWxDUZbq7yHmlwbWrG2O46IkbqbvVZMJFYk9XGF
YTxWZcp05Y1FdB0NKzy6n8vmiDUu3q7KlhcrTrOUcOMsWHROpAjmGoZ37obdFhZSTIWCDQTK9gt/
3y2GsRUuqfxJCxookZpYDA9VdEgmWMvwZ/yTgwlmb1aqtjdzAeS7iCMq3ujqzj1InCyQuKVbA8YE
gpGMTLIKPmjzIKbJvdIjVJiPOFuClrB3mDWnIczSLZZmahaxHYGaaVRwbqHyf1rSSlgWtX+ltI62
Ybr6htvoFc0h0nF1oGGtQ74mpb4OkiKvGDvd+qnJp/4kPJ8FtKV4c4IcLJVRl/m9wFFvUks008Dh
6opaKMcbX/MBCpM7yN7HtVXhpY1nrZbGIy9Ar3TDnrazKd3mdOjckz5io6YSxmhiSURFJkUa0Uy6
/tSnhR2v3FhFD35f/6bFVA8Hs5+bZGPAYftNHVYuV8ASIesmcmbsaNGrDiGPqJdwUOlxtMtmOwc6
XWpG3fG9FgFq9NSyU2SNuQsMu/XQqht7J6oAxV4lYrqf+y5KXxoTKNv4CLE1AWQjZpxFeyb+5DZp
L34g5ahF/sFf15okNAHmg2ylZEnU4GLOra5A/LleEV4jBqlNISpcy7If8arztPK1sL5GPj8DotEm
zecn2THQg10VzroXYiwPjGoLcIsFL1Yqdz0CijjhfMh21FYVfLztdq2BktdRBlO4ZMcnA6KJnVkX
66YX4S6NM70yeCaDQmJGbiO72OSZOFt9gPHfFN5KVfKGGfbA5O9c5lqGa222WELMUh9ws/G+w7kl
4DVKHW5Kv+UKlGVjXg1MdC5I68EmxBYSveHIcbKKttgC4/YokA2my0A94WYi1rtvGFJ6QqFzc3a7
ZjgRdClujH+yXCWV6+zdlNnfCLrHOeaDmVXpb+ArX4VBdDb3sw+/reQmhUVNF1/aPRuDlV/zSXnr
rmTFmShHPLUy467lE8NA0MZ3Y7p4lMhsxDDOIn+Ni4RMxZA9kL15CSTnqIjJaGVU9iHto5tL/Azk
nUiBIBNMShNzdFYsLvwDMxKJscxd3u1qegaRFG9MzFhHr+IEB9Gf8cJKrZtbL8aAfM62qM3OkYho
sXUJwqtVJLvhzkHg3DYqJbxEfOCbnUv56hVQE+KMmVZRSHvyht57Zjk3nOvJzRU3qY57CvoWVhH4
GMZPk+YvtmNZNN+bGdXAIEHSh3nk3piRYjhUs5SHwQgA8AgjUNuoi9QutOZh3Zf0rVANG63JXzTX
YgCs6LXFsju23jnlQxKNIOiokLpIJ2j6LWFQ6Hs2b8oj9Wrs2kANs2uIct5ty075oKLeBT8TitIX
osSIOSlRvVrH7BMuCfar+7TzSROYDnCvMptRsC1za/p1uUmlN+wgChevyNj+Q9xHHLYj/vyvKcF4
yxnIyWWqvBcj5GmdR+Yzoef8d6dl/+Yx0z55jSofm4aKco25bpeTLr4b596n5UPCQM5ZiW3B1ubc
dONkeEqkTYA37ux3u+OStu1mumAAKu98UXcHRakqJxqHrvCeRVhXTPopEoXrE78WCTWkAZIuKv+l
c/Cbm7GTrse0y4i0+Nwy8+heBLQDJiA4CREPng+Hy/cwJ9nRBtweO7awj+eTmdfxrmDXiK88D7/G
xKOonqmd7ju6ITDl2RiTizVm3QF6WtPhSlI/in7I1rNdz8/2aOO2CFOvBcqU0G/jNd1XMpKUT7DR
vzBew73KXZOKH6eJb447iCdIHhZQ1hS0+dRgMAT7FX+rm7oDe+eqh7ir2LZyY2oOPNHVe0zr47Md
SzSAAR4CLj+beI0lZxCoQ3+iJO0RPaFLWezYou9fzcZdVFGN9p2Zrxqebnkgbtwm3yQiMqiRvnIH
nkSZSQxurmKCVSXRyu0gyCtre1SAP001f/j96G7DTLM/aRNuwTEwCrSMdgpXUayH/WQWzxNtPnuK
gCOYvOwD+VPmGwrn8kd7WUE6pXcaIoNTH71u6//Ox//OfEydoMuE+r/Pxy/4UpJ/qVr744v+mJE9
5wvdm3wfy1mcCUxyf4qr9hf89tLDxu+QNfnECv0TMx18kY4jwQqZaIqWWGjRf9r0+W5gPjzXwzFg
uf/RnPxJQvm7gsiPtz2Pb8mrAGPE7/vXOdkfXRLgdC0dfF+XjA0wXdetGQD9KnVDWYAN9DL8roFz
sijyo/iryXprLZEWyJRHw5UMNdTddoTB52HV3uI65mamo/pMaXv+XJUQy3jU+zTg9s/hGCoMbUPz
btp11iYbLvboKy648sVCIHyoiwXHO1pG++GEZXWuYhQVajGd99JsqPRUVue827W70F9dGUBSrIxf
maJWO7OrQv0Cxxx46SnBNXtlzNq2NFOgtqVnkxyzv3fHsHyebEkpyopabgkT2BJiY8WV8WxIh5I3
gKHjtqZElHtLi+0Z3DO1FpatrqJV6DdZ7H/Ps9ynawIALG8LZ9aDwPh9SWtWUlSX8GDAi1JtQ3+a
nB03ZiIHXfZDFnN5jlBlsLB+Whxk9tqmHVxHEbI25jxEN6Y9vXAE1reickR05GkJAK0u6gcIbqaH
1gEB2lSj8dZ3OaBC2r2+xqwKN1mSMvXB/228l7pLKHP1IEySZ6CkuaanKjSbXRhEebL2SIFZ9w39
tc3OIIfw3C7Q46GWSIBujoIjI+lfPmup1WQv73ImeC/iKhDPFIYSNdPWJJ5Z0VEym9cO3763c3NR
XXtx7aAP0Evfd6RNbWbhgob7kapWOIaUSBptA2Z3KsEeixZ85vrzf+ZUcVFOV7tk1BruZsVaxwVf
wxY58y41WbE3K+AAsHb6Agw0jcbJ2hlc/9JTEE57F6cCsYmUE7z4VYacVIK7exGDwdOh9RFzlhOM
oPnB4df4fNxPHnQNsBKBfbTj3nmnDrXp9gzmLQgF1c3noGQaxekhqrMViYw7v5z5hTxKE5+tppXp
uc9wYZwMX/MCJtEwqdKlx7tbjGENmqZAP4vYh9NngskbUVR54G58ktPWlU07odWuD83o2NcjkOSo
SvuPNMWzCLSaf5Zq+bZx1bT5HpRO36wrAwzLuAKjyb+QmDtD0CXLL+/PPWvs2cJ7u26nZd0wN4h9
n/XdimwJIYKORQidfcZa0j6O1QZry4OfjFRPLD/RhZiqdpC27eOUC67NZlzCgcyJ4cvUZr2/tuko
pX5pssZ537ZCvptwW/y1jEBvu2ZbvzXEZUfEWAUhO0kd+QjYOdhmdhNXx8RmMboN3cG2142V8P0j
m9TIXhdgk2NCOt9kn2rj5fNV+vk8RIdc48dYM/bzYkkGcpUBDaMQuqVphYmmw4TeuYtsmC2lLU/9
lEEfr/LlT0pjwPKepNrsrj0NRefA7UCKtxX/HOgE4xHBHbjZRsU5Eo8oF0RAH9IeKiZ3KC9t2oMs
TKF3SVPnv+fZ4YpMXWO5poSFVBU5hl/sq4G8ydkThRrWuFbUWnlZP236wJoPoF6nm4lT6IG25PqN
jSxnAhMavc91WiIoBzKoL70/rKFRsA5wLKMBsmt1FKMUZQROA1b+lU1PeE4DHbzwxyQBuvRk3lLo
vuC7265+6+XQhfBeLPU0chVD3faL3WwLa22CXkSZ7LufKWZOmwAKH4s8yNWT7xpkZKyWC9tqgT7g
tKyMi2tKg9+O3l8bNjtgnHWPrmzjHS2xnvKWjfNBBY53mNB5fjZ16tEhWFa+vZUs5bg5dKDjI4yb
R7tc3l+NN+ulJWJ2cfFLjPzAYrqf4IZssWNbLGhQN1YWdG6MGJD5ORolNoxtP2YLzxPjkSNeeSPk
xUQ/ZksrrZfF1tfgsx1qavUv6RX2KWwBNqajLz5ysu8vfjQob0fpbXppAPP+soluPg+Oo491UWLL
Jh25rhLja5sa7UtsyW4DzHkB3QZ+steCmC3n9/wiVAnpM1DlDuKD3pZYf34x09NkZE+YyChORMEd
iZuRb0dNedNkPs6w4ylB4iQqjgPWhbtiyYE509SCyVQ9rXpJOHsXJ2quLe3Hv/BAx3I7++3IOUc3
+lSSi+f0ZtwEaDxFoFdwigVq0olLnnE3f5ylHR9HM9gzHardPNrjpmuy+m6C1YwkPoQP5dhyN9Ew
jhOjHm6iLF/pDiDO3GNmivYcHexLnZWm9TWs7eqFDVb7lE/yIXbG5gaGJFpNHK5uIRaup9LDD5MP
qvfvG6KDtJDm9daMYvM1siZ1lqH/PEeW+//YO5PmuK00a/+Vit7DgQtc4AJfRG9yHplMkhJFbhAU
JWOeZ/z6fpAqdUtyfa7y3l7IVSGTIDORuO9wznOe23o0tvlgAfO1etxNfD4KliJdxbYLre5uKDA8
tYVxX9eYiu20CKx1ogc6nhVYoyN+B/1aB5A/B/Qk6yRCNlbTv8NKZlperOm/M7JtvKB/9YoBZZeQ
eDuIjG/bdDcikWQjIvCmdCZZcWAkmic8L85LiAC/5igkJ6iNZLtIda3YdzZb32VvRq8Dx/sR5EF7
RwP22ld41guwS3ii+6EAS8Be7VTbGHY76RqPowtXcBwicY2F3fzOvqp6HQnRLt+GRk+6K3FPnn8k
2REVcxLjQyurTwY6/WsQkH4Qz8ggSsHh1DW4yPERLDplV4eW1cUFoL29rg3THxcjG62kgQRVzvBm
woWMaxQyE3FC22MeFNj3buFal6HtfTwnGXoP4qtUcac0Lz7rXmlkK0JBtSs7McDBEHgJR2A61kl7
OBR1mr2GbSOXVl4AqSlQ0egVAs68gzHOfVpH+osgOCvqo/qkjZb81PcMRfjMjdVSeLVYQ3kKjrUv
/YuJH+bcqmrntATCx8rAQaQLVsAqLwZ56gMclB021KWBJipZ+YXR0pCM2h0iSAOxdnBKeyffkRrx
7NH2LvzETheVkUuQD0SPk+SZrFi+cB8YBYDqAaWWb7retPJlSTaTzRG+caWpo28yCvPq+NK+d5jt
PeaIyTnogcrz+wSkqE64v1TTneFEE0HS+h9svRTHrNLClYDVtPSzkSlXk6aPYZSjMI8oPzYGYXSr
wUiiem7G2FQ19I/IbgPGWojQoHvp45NeVd1xrM15Dc0XdhD2zzyBOqA5xEmsmtS9mo3ebYusDfi/
hiyOJlOeh8BKkw6CSN2vSeqElBb0uTi07LagYsGJrzzmXyy5Tnnsjx/0GkABZCzcSm3widWlB6he
OBQUQ+d/6AqoeqoeGk7c2jyAGxp2g+7DY3EDZ2O3Nu8DO8zeXqQpMJOlo1q72oxxgHbCRju3xKyI
IzRsOR3J8UCtSsTKtuil87Fw+cW7Yqge4aErgmVKL1pzHELKiupwVeIgXTgeZGzWOg+BZ8OmJwqZ
nOTRZ38mR2kCkhvb41BJ6E2GQYwKXzOcVTpABVA8b75EZWv/joW2XwM1s6YddOvkHTNguUNiirt3
Lq2KtKa573B9TMTK4eJLI3sdaiXRdlAGl07rtOce+vjKG5NmyZawI71OGUdGCt3dVDuF+YHzLT43
5JiAgkrdIb1HLgUxPrbyhzYdfPshYco5LS0NW07XAB9zsl5+joWh+xtIVBkfIJ1aMLZFfGGz9gj3
ZzhlMQrdkdDHYRnVjnetKQPOaC8KnrzMOJhgdVm+msyIGku6Lz6J1Q+T18/UUz/YIAoeTxYmmLsS
QkVFjmCprdrcag9EOTTHQZTj1snC4V5YTf0U9OkBweixcNCEwyItLylCy3fWLfq2a8rqIDrL21a+
85FCrcdaXK06VclrBIiULJMujolQG1I/OTAfJigodEkOWPQStAeA1Qxacwp55qE19eLzEKeJz+1j
gJgB9UGkTzZbVUwUwXFbaen72A31veaOE0TEqQrXfhFa7WeGz09FS2wGVrWwlZ6xxWxhImMf7C3g
f/WQi+QZs8gQHLMExszJzPS3pneLM/y9mDQM7oV9jKqZ9zkaUY7GUaAeYB1Y+nOY8r+qniTozLvP
i7rcWCHqNy2BStg/TwEYfmlWjq/ufaMo7zn99k3KCdrvfujk/4WwZ0Yc/MBZYG2EssN0hSmwfEgQ
nj83xiQGtqPhU9eqqpL73qQTtcLAeJpGRZ4Ofrvtn1/P+gXswAUlbgD2GqbSmQ5ZTAp+7MRBl422
pdcgOdLKPTXQpl+Q1Ftv7L5JgjPyFui4LuWd3zmtua8qWOyIBnDipCB2SVoiQpPS2y4zWV3SqhN3
qWZPxaEyhPuxC0gywRlFASgxtFG2pXb9Rfd106Whl830aNiaVzGYjatd2LaUmUVkveVW1zePTF+t
ejMxiMf4nUH8kK8T/QRhRc5Aw+aDp6TWJ5ViEfPEeMKzVLyAmq+/cMtkvztTlz2ark9F30BdT5ew
LYoXPZXDcPLpjbT52anTYGGXZLtQt/XGZQeONsTPq93If1ixaS+Eva0CASC8Fk7+cuuFU7sU/4Z7
MU87fn7TYV1IJjWOhT8fQsLP70FMhewBMMl31jj3y1YY0Ru0IqFd+/N3e/5Gf7gQK1DKAOmYmD9+
vpBT0cGBa8t3CDh5iwsnTddNVvL+8NmTb3UI7I3ecKAJmThlX/7q1R2dDaxrE4HmAmmY7/0flqOF
NgoFMirfVVFhPNl976zCMhypH5OK+SVZ8Au7UTQBWp/Stv35xQV6wl9+d1QJyM5cQ0CI+MPvDuVJ
88hEzXcoLvjuXe+38qzi0njKGCmnK9gV/PLsWfIjQ3FqVL3KWhq/zFeEn8hBPN1+oL8pJP+OQoJa
kffm/z/ePL5l9dvPDJJvX/JdACB/s0iAVpbOx4VD4qd0auM3Ep+RRjqQQKS02L9/Z5CgVf2/YaYL
jEQAKTJtltfyL6VRC/nLM3u+l7GGODyyLdNhNPoLC5kRo5NE/mAfU6OYy1Fbkc5sCxy55bKttaKh
fMLSiFsiTs3cu2M6yYYRMZKGon5qGLo/JqArtRT0h01LstYmChpv53gM7PETdZCdFIPI4i4OODHU
hudsyqyxoQElsW80FMtPoORw2jYM6VL71Mmyfo/9/kq4hMKobGhqKQNbbRIJVm9Tl/6qMKbxUXOm
SZymhmikZekKxp0L1j0RYw1REdRHKG5iUXroGDpVRcG5S0qnLe/hGcePVem5L3UymfTR7BQFO4Qu
Ko52VgUYrUb3k8aYO+cSoz2tBzcxwi1ll54tzJEWmRwb5xKXmf1SKtWvNDfvX0GNsVCzGrXJ2xGq
GGiu2S1mDKwuzUBDKZdrZI9MabKPYG6+2rVVfjJqExuVyEP3PXed92QY7xy9grrOKGzc84d37lrb
vIRWqO9mqD7aLtNdDvh1+G9Mt7y2URb0S0ZM+qrpiS9aoDFw0wXKAIpC6dmzrtTqdpk2pfctxuKP
Q5DiT63GfgshZry6tTEe2PvNTq2Qvh5zqRbugiQKv3A/WNcohke87nJDu4BdBJ5i2dWuzgeB3anJ
noJJoTBw2vyeDaJadhDEqDXgtp8lQspnjXhsElBKw7zk0m9XboEaIFXQLLpQTMeksbDmUg21a2Fk
LXLUmaIHb3pjolXbJTIaIAl65fSqjWmxccJE24IOm/YyMKZ3bFxqH/BAfJx0EnFbrcxPuea36Zas
6JEecLI7Af6wY4Brs1n/57/xw8guOGvWTEdbhjrWX7JtOldm1SEqar/PDnhe+oQ088YrI3djVBqG
AwETjecuQVAELAdgCd7/fqL+RwsjE0DGnz1Rn75m2de6/vr1R7CT+e2rvsvxxW/2v1JVoY8SyGJg
M3Fqzpuk/32gQm7i4Tk/aQ2dnZGYj/PvD1j5G1x4MGG4j+ZqlvXOX1FVKZ7aPx3dsPBcm9BUXZgE
YbgzdOrHwkEx0NaC3sr2UB+4WbewU/yoY1TQ98aiSXnULwBPGf2pMUZoLnU54h2CjK58T+3KVIYL
z/LqdA21in1BKe2nIdbjtR3qxE75PEaWfWWuU98ePqWsO+cdqWW+uX4m9kahJ8vWtfolK2+4iZ76
0mZFg6Sl9reIgcmuI26O0QWmngnV93bsiD4iLUzmiwlPDIg2tE9J5uBXwSH7SRal85ZVdbqHHwKI
M7Q3bY1qXcfMwm47ZKVdec4uG0OSowNW+1jbJWsFirn8UyDacmsg1T3UXeJiWuIw+uw5qsCgmpIw
yoDT95lCjOAEo8Y5DdGkP7Q9SNAsUdeuFe5ZR2YDotb3X5OgDoDexd1uUi0NbVh65Ozo1bZSXrbr
Q0nSuzle8yIHj4s4fGNriFmmthNEU7kHP4sBmQ7xvYaLEb4CcGFCVp01kv4cE2hpPVaYH/A/Sn0J
AUtCvxrqfVtPCIO0SRxkHGgHlEfFOjZKooK0aJqnQ/m5tAMVrEtHY0ra9+0TGwK5ZpWiTr6XWluC
nNONURIfoE/1dC1m8pAKNW8Rt9SUQzq8j3HLrKtH6u+pGElLTA5mP9oJo4p8WGFKHR8k+aKfW2+A
ojC+chDU+IbMaNcyMN6ahut97JAbbaLIQ/wW2vF4pimLzr6Vsg5wCkBdw9CwZ2LGsgqxq+5qu6o2
pW0gmdCFwQLKMhYz0RgVXuV+dqqs/93vR3czzZH0y9JL2cA5prxKfLjEekfFh4D02A8OgVRvGrJ7
E+SxpZ+1PO6OjsYCLE913uTQZVJZgIFfAJECRj7FzsHT7exiio65UC8+BAPlBnZoWTI1y+PrkJcw
HzKzu6ANco+yBJFFFq0EMhUKLVUIVtpwRBDC5HfhYuNF9NAO/YGwuU2U4TJdUIqYm0AWztIQKL1h
NBkMRAHULDNomv7CkC18+sRo8Tr2OMdXUcnuphacroPBiYnqeedaJXygNivPlW285bfevLz16fiO
n22kB/PyEbCiI7R9/a21TxozotHv3D5z38mpKpkCeAwEpnk0QEyDk75j92ZiIJkdZE7TfoDWa95X
GD9IHSQw/kl6dbR2q1as0Ue4B8IbjBn6UifEAgR28VAMWhr1y3Ds/B1m1bj6YDCkBlFi6XEGUA23
Wq4OWW05tbZCKwShmQclr3vaFdPGQzNlk7bme/oLqqm+WeqF5t+VjFfVs44CpgSVa43imqH88r4Q
AQO+LJwI6wOiEwipybXeku4JuJsZl5tSHc5LQ5QwXUJ7ooPp+czIFTSTk3Uo6C1SdeGmO20br7q2
oj/xoOHIM5mC7sd0LGjnMEVxp+hIz/cQU/RukZX9cI/HQ35hUtbEWwMpXbED3K4IktAIOlwgUkM7
mlkxl5wSnw4sHWimTX/CUQiYnv0K9JNwy7OPKzaxN29n3ZrJQMrizSSHy83yi3JGA3kjG/bAbI4x
iX/6Kif6cOGrQfmc9Zl9GeZlgiXRkejMsqNFZfEaL22Y009Jz2a7sgFoIT2rSqCiJBVvI3S2Z3gu
ZGKGLp97uHIrC6Eh2srWVNtWGME2U52zzUGP32dGgpscZiFEeis/DXiRjx6DMrTjjWTBILH1z5Eh
KBvbrCU3D1PQwVEsEzTQM3xWyVYXvh2uKz83tQ2ZCvojmwhEPUY9CfYxlsYuNMvu0KbnDw6T9bvG
LrsXlOwGNB7TPYK+YvlVVmIVD9LfNhUeW2JY20RfpMz838ux/MwZRZibKe1Nrzx2r3gGnIWhl/oj
C2VvMwA7/2BJv75KqXkcDlmyT3xVX/LG0TaJNuqHDgrnOygVfDKeWNXK9vc8Or0dSUD6p1gxUq4J
OHjpWBDn0A2NYhdZ5XBUEISpJw2CXhm2rIp+jF4DdpwHi5XZHYvVTaNlRIpCMYiQAweioPCG7Q2x
aLq3CUtYB4SD1ElWfGAwADrK7khzhUm7tbqUsXUk+n45kd65pOoLLqhP0NZVGMqPockj3iWVZlVU
7FF7rv84uNJaGIKxNNiG4B40Tr/sJoRuMnL9rc0vsCnqmIWV6GXAo3GSnxCOMR7tAMy8dY7RnIWa
xNeuNQAQQsBak0cjdkgbTZj2XM9wczocUNSbKCyKdQXd6y7W+/Ij+Lny3FZNdc+A2z3BZcmWqC+i
E9HnITCioLtjrcGcFmXhjGl/RakQnkYZBM9e3up3HmtEvkltUwmkpHO0DiGaeWoSu0BX0FALo0Ox
IjVsmUBUb44iuqO24xU4rOZa1daQLmTq2AD6a/ca28F0FFGcf+4xRS1YO+nreMz1faD7z16Ff05k
hHcmmYI3oY3mOiTkwsEgpn1CHaOvZeUXZysMdRwPNdNKTv9yNWiwvOG44T4Z8GVoLEUcVBt+XS+k
Gtauhh2k7lh2LEtLxwHsEjBBVqnRgBtwDMBKaBsFMdJ87p3JnGUzVdescijxb8bABn2Q5NwuFJQs
Tjc8I0hjO3sM1CMpOI7PkQdPwQ+eansswuvf9f1/VN8L6us/q+8f87YJ/rF8w7AY/gymmcOZ+NLv
sjDnt1nepWxmFNTrc9PQf62b//4vZNq/mRZzXp49swli/pvvojCkZOyAObBM+nUqZIrv72U+wxZW
shYSLltYeB7+UplvufOo+afpJCMdS0eahhsDpYD+yxyl5fbO6Nzz3dAxQYEXyl53mRGuuA3IDNrY
GbUGbqfIubpoifASIZK768ljX3UJVRhg8VY8RV5oPtt1MN6jfMkeu9omgFsKVF6TSd6i6idrx5MI
OYvLa3QMNbZ4KsYGAZEEmfEKyjPrFLYJrnlyEi24i0WuUfYxazq0RIeX69INsRNV49iLJaUm0HQi
Y7Lf67TlEFXuKDexVstLgGPrHnibXGo58qm1XmrmoSJ/mG2nbYEx0czAYNE+QIfrEHOf0Z95RLEZ
0HLa1DQPPRrsvTvQpKxRC3UMr/mhVmXqNV+5yizUlKRrLD0Sm00MhSWPU2UnI9xsJuO4DG3W+pj+
YjZZvbXjpHHV2pz09HfIytYOQ/5wDwSDA1lMofdlYvuI9Jth+3NByAvfl5/sWaKSfc56PSYHViff
nQBc0m3QsxW4aC9NTWLOEZyOD7IbkQ8Vd6CoTpM0AZ+qixlfgRjMuQ7Az9clzNOYkwIg+0I3CYlZ
MJxQV+RHxavwESN7Sc7DCZetLlaeq0hpcJM+3yiHgBJrUnt08MUlFqV7D9mA9W7EKbOref1AfZWQ
3uyw3ELO709B6xqbISD/iMR5+IlClM5Vk9wtEebKpQs7d5cKQoxAc4onD4s04Z+8O1oSyv3QqhwY
Y9lpj5NElWGriG6l5nwrk7iVq5AlSr2btLThdxbkoGdh+bmf0vKlwkv2XJAsYsJPLMHiYh+rv1Bm
E9bJYsVeOPQA16Ggih5H6T4aVehfgaYi5XKHSnOXVme+UqPxqObOs4xVg7f4zaHKpxTjtCoKkyCS
dgSnLocoC3cIQZpp39KcjNvQa7WT4c28ph6T7Jq9tZNBT4dkRIKJRSwgoVSINXBPWfEpMAf3vmAk
Yy5EZdsfMjHKc1BrRL8vEcdreEnQak0WBVo1mVsfpJ3rLTTST4nVZoXAvmYke8d5KWe1m4bjD1ZL
wW6I92f2QxMz2ZY9bHJY6n4lJqPdeXml4SVBqK/vE9za4bNR1OSMW/xTLcg41D/R1muPY1/VRJN4
LHHT7oiusH6mhb7zXNM/JW3KnI9JPlNBii6iSbSDDwAyQy2Z6B8sE7NwSPraQp+aae1VY7zROZyQ
C+rJvpwItgkbmjSNoK0zq/tyXReADFsRrMIEItvsFEY2FXMPfbRtUgd2fLy1J0RS3hYa1TTbluEd
4TYXpBxFRrmy4wGcbWPUPuRJfgY2RyGxzRQm7WpsBixgsPn3VA7WanSzh3xCQjinL0cdOcyukw+H
fs5mVkOYrCUgQNqrYUvylfbFmnjSJF5Ft4hw0BGgEUNDLMaiUXf1ODxSXfor5fdbSlfro6iILIva
tl3gzckvvaM/CHSRi474sdlszqxAkjUNZ6TgUUH+tIdCpY6sjBAIwqmxjNzp+MxekJ8ipZkjrPHp
OJeoI21qjAm4lnPUNeILFuxz/HU/B2FD278LS2fcJpKQ7ABl+GaEibkYNL5KxGPMCHfO1Y5J2M49
En3HRF2mojojoPOw4M6pSeYczj3HdEcoDc/VHN0NhtOB65V/xqtZbrM54Du8RX3Pod/ZHP/NQrHc
kV8eLpM5HDyaY8LHZCSvRPmvs1125QvCeuM5VtxwW3RXTV4991HZ70AzNR9wUDTcGD0J4MSSt5WN
OjCIxnVTITPtWMa9mrEF5eW278N3TOIKIFV939o4UXdmKi3SZsJi47pIPKAlE0dUtOSOMAkh1ljT
1LUtAncbYhhZRWkdbhvsKNwV9qTuRmDFs9JsFt84c4i6+y1OnWB1c45Y5+wN7qjKys9ZjsyQ/juM
P5GFkmKY7aoZHexs0rpxt/nUFS9F7+nP7hzi3nRz7FefTXeZY6BALPtql5qpczX5i3ONNPdSkwKv
sOLpS+HitvBRDt6R9kVefHvLjrfmGHn3lijvz+HyyS1nHvwMYU7lHD8v5yB6a46k7wzC6U3PA6eQ
BgOk0YLYZIWtfKsKFR+0yke2XPjtotRa7WNT6PUzd1xWMqnui6NuVg82io8rVbF+R5+frZxG7gFB
cBvIfqOjuF4O1LA7A2rbPAHT9pWnoq9mLdOvLS6nlR2gc1l2jdeTJCdtZG2KE3sZjaW1sq1QfMiD
tnsI3Nj5Mjitv0bD4pxKz3jV3PZ3guH8T+BFhsUcFrGspfUhk5Z25jMVL+FDdotO8JybxtIjIE9u
B6RcCErfaeotcuCxMk3eBAQkHD+NeJFWTULMilLVG7GHYL1MfU87Ac5CGMVXRpBkHEUa6B2HEVNn
oKJbsntBk2d74j5hdLSO6z5Gh2jfZT42+hTOxXp27NBXso4ApBRUfcEGOp3gcM7wyLT+0kbB05iv
KKWoL0KEmAu4u8lOCcZolqcbJTYsHq6xhZ8FPyfhPxKnNCpfcx1kXvhmxPGTxkyRoU2p0wqqcMdG
Rn2tRPXAiO93D9kX4mSEhpp6yRKhr0qrCbfMTdXBpSk8FSzwF8osX3J/KjaT2x76DAEaqUYFnqOS
HCy/w9w1jOneJCzHGpliRbb4EPZjfEq45xEP2mLDnsndGhGjgEKPtogUIY81w6OcgnpGKkN/7izi
PaLpC3sySWvKzAQBQLecoV7xwkvNcZWMyOctO2/wndbpZmiBv1Wa8+75xidmVt6LXlrmBXhMskzZ
x5Si4b6y3lMjFftwatFfsf86Fui5jm1pfFVpv6Qu+FIz2A2wtyYFfViNJAkT0KKWTCPDMkCX6QAk
o2JRD0IbfajEPXJBqseLkSnvviK3sOJNz5NqGwb6XTDWiOJUwS0qHJ+kocFYweQVdyaBMENc2A/z
OAdVFEIXtoXEfbYMGti9MVvFpGMh/FpIjvSTRj+5QjP4sYnC7VxsliK7YPvHHdG7R7AGv1uhvysN
VDWBppN1WV+mZJaskxmA0HcRFelrlbgZKu3hqa/bexi/F5r/M9VauOQbj3zumYyO6I6oAVsyaiI+
5tYthcAyccItBiWtExwTFLdpmS0DcATGCNthocXpdG9UcKH+bvz+k8aP1bTzp43f8WvWtO/x+ONe
559f9H97HbYwgli/733d947P/Y1tx7w/JyTDocFjffO95XN/E5L4oX/tA8K9P4s3aCxvTeRf2eyI
X4UvHJoY9hGEmyYLHsP4pePDHhRUzuT5h07g1FuaUJ+u6IgnlpdZsw1L9gyd/jnS+mFflJIkpSh3
3AdKzmZHEkO3NUtRboHp6fryh/75/lvT+Y8fIsstA6/TT82oY/CSIDHQDdugZ/4Vkjowu7Vig1GN
6sjrurj0PxdnshnTsv1mZAs/5zG8jXFDjqgG5SiHYEfs2m3c62SZuNZ01UyBi9tIeJqnw6DhGRRL
Nq4vaUBHUJEuwiwZE6nmrJLbiBkK4jxvlnajOTvqJE7db+No8W04nd8m1cE8tEYyMw+wXSggJAHM
c22pasS0cDzdgzMPvuGdRuuhcp9Y289jcbd3zPtJ2C369oIqripBcrCaR43XUh59TsdUf5CeiVqv
uyn3woB5MrQ70HebzjOC5NAgHow34U31FxGIcs1KBNCzJDCrvI8DFfwWIlZ1KP1IbNvWrN9DPagu
bkrCCkSsI5FPhyK36yd1kx66w7hVdduQIxd0h0HrtFWoJlbpCdDMu1Ka4ylDy6iFWKlYISBw1FA6
Qr7haUONiPoxToJPBmlcaqG3Vn/WgGxewWajmVQ8dNd92KH4UtOj3voQU8aWvcTkorese+ZcGyfW
5GfWcdHCLQIOSPxxE5IL9nIPuhMXDx0xjLSJTnpvdZOiYjUrEZ+x49bmh8iHPD0ILbxMFOsYtI1N
Scf6NOpohrMAaPMAC2tLVFS2KZC5x0t6rXZZY71fT4C5d4PpFWvSuLQFfTlBlnqR7+XU9EtOLfvK
q14eyb6lNlaJfvCF6R5cYTuHQOjwmrxMTz4VjaifcoVhuwR+RfpvqxWPZR1OZKYYw8nsdPXFV4G9
ARReroHNYjcysGpRLFdrI8xpSnnd5WZiU8AEMi6Ct5jbnnVjNSwbdiIcE37/oCtCmRBKdkeLI2Od
SGYysgySNbGZ2cLoyZmdssZ8CJq0Aqc7sf2qWIytkipV3qZnazsuJ/aunxgKUa8MCSIJx23XltuL
N8OPYGNF4/jV4LA+l+Q24F5CAslRSzeLWNZ+QWIxkYuiAjayNzxL3s+olumGbUFaAcKFAwici3FD
u+CixjuDzJDi4AZ/gWyoPVkDsCP4OjMdZoAT4xYWMRYDr+O+u4FkUpEEJx9v95FIBl49Sf4rqLGZ
4dARajwaVsSqyZPvsMuRO4czsWbqi+zkJsT7kf5WxmdrZtuYM+XGuAFv3Bv8xkdI0m3xiiNUx/zf
X1UGTXyr4tzex031wQ366bPqpmHNgS337kzZAeQAG6OY2Ts8CfuX7gbkKW5wnvQG6olv0B7kFgB8
8pnlk3nKbVfWDfGT33A/tKuMNG4QIMbq2EnEDQ403kBBAI+6fX7DB2GwZk8dzVQh6wYY6mbWEOTd
/mqj6mSTcYMRUWAlF+xwxbY3HIogzM+AiyqW8rC/Zp6RzePgmAaEz5HZkqQfUbiUD2FrNhgvsN+d
vRlKq5Uzn5biUb8gys2fFNoYtPhtKFdwsMqTzT1KHOeMuoWxVZ17IwjuIY3FH4oZiQvvS2DyZuOY
FpCBeDzz8LXqOH6PfCoZGBQhcl+gEvZ9HY6J9ol8pmnGp4LiNcyZyqtuhF6/wCEDWg5wL0OO8oD7
rgcUF4BrngG/ogH1i+V/NWm2RlrgDALWb0xgcFryGLhdtFF9Vz1aZg492EM/eGVMajznXRo+qHFI
xa6uav9eSlkw4xubOFkaKqhf81FnCigJv7C21YwtprmI34LSLcXCEkN3bhyS2he+6C1GReasHYhx
kF+0YcYhWx3BJUB7m+53nu/ug4s2YlMqglVtzeUSvquzFeXZvIlGM9pXMS6fsgfDzLNh2Eczmpnw
DMEf3HQ85/mQx0BJF6Oez1jWiZBfF2EQGAarVCdxoz6r0ZgJ0DUwaKir+MCRhLfHxrHt29u205zg
mCITA1dh8kt2Qq3rwH6PTPilvSOLZVwO5kewvsU+QgV277Ji4qrpu1HOnGpGUuaF1fWJ9QyPHCs5
+aPjga7O964ivsG2tGEJGEBbOcwr1kUho7vRytVWogjjC6bBuGR80Mk9mQnaFsOkpWG0xioNRjC6
FX+Ejq69RjOBu8JYe5RWKRPwiAGEbsvt3ruZ2h2bllpVKSOYuS75nMx0b+5Sy1wSWQD0W94A4ADK
glNNuHSw4DitjqYz88QtMwAcLupJyXU7akRawRl2zc3IiID4xqnVP9pR02SMQSGTk48FpJyREMBy
vC7Ay6n0AZk3N6i5E6gekSTmxG1xw563mANewpmFTgnH20VYroy6i6bL+GHU7cd48KxtdIOpm7KC
u5zVgXmub7h1iKfGxYszqMFNkL+OM5e9aSG0gyzn/SJgGXC7ZkbZq2mVKd8TrrsxE94BxIAPVjP3
3Slxh9Xwu/gUzVx4n0V/t6DuAhefOORzLrBDxG8Y9hCPCxsXjjBBfEducYgYiijgMI4GIgbcerBs
E6/P1lpepg99QBRZPoeSSZt4siHpSCqzCd3AXgMGEGlM/YAknsPacqwzme4BXHk+YqcQEpS1Ql8D
abaX7Bhxr0jGqMjZVx7TrHdQzOVnxy0LxuST5h4UE9y5wLSMak0MlLsebwls1RzG5txy2dw5og0x
0SQJ9EnIuRq0SaHcjKLuVIrJIp71lvNW3TLfKE+qZyOak+DYk5IK13LoX/nUkhWncw94a3eOkOui
auadMXAod3HJ67kaei8gElVJ6q88MZ3HYSCSLr+l08k5qM6pYqhvgTvHFed2Ep1xKeL45NGeQu92
ho+V4ZZM93r1WnpOtM1tcN+LOIwJdRHenPChymxb1hVgJ43hqInaYILnVrK53oZpIe4NFnTpwSnI
OfdbVfzuZrpklIYuf48JPdGX0Ao1JsctRqHh207f/rbh/7ut+4/aOpdRzw/9yOqtefsHnVzYjHdv
6df//q9T3ob1HzImvn3V977OgZFro4uDafZtZfe/uzxXspZT817OsYWJZI892/fOzvyNTsbQkeBj
3HGNOR7xn8s8g2/o0m7CTsOzSGn0l0TR5i+dnRB8wNkIIsuiU1TYS36W7IVj1bd5KKq9xY3rrKJI
Ew96UE5nOInFJi8jh3DqQumfa015TypwibpOM4/JYUgCIuc/iDQlTjnqpi3z524+UxK429TrTw4D
sJUKCoLmcnQySxFEw0VkWvs1wnaC9sNPPkoDjk6ROiG500iAc12yp8sM1a2qEr+r8PWq3zapNu14
DtmPaEKGf2Pq+EUVziuAfQfvEC8Drynb1Z9fAaCnFY1qUewpNdm0ecy5qFncpdE08+/Fz/3DLfKv
WtafG9bb9dChMwVDk6nEnPT5o0jS0OCQ+XFc7HutMheDn3yeEUu4gXkN/vxK3CQ/tsbzlZSJiwIF
PSmgaOh/vtIEo2bidE9g2dH7GTy+Zx6otnVML3wkrFvO03Tv4c8vygb6DxcFGsK8gJvJ0fX5738w
j0S6Abif6pMhPM/DhdbCSa9h8FmrdrBYfvz1q7EqR9wKT9pmS/Xz1XzX6cMsjZK90HsrPkNBnTaD
DZvu0ibuNyPI+/D//K+ItpPRz7MfZw3zQv7XXw0YCxdRJrGlOHN+vtgAnzJI4dzuy2BI4HkF9PKr
skzzlcPqbBEwLLy0tPOnHlHMjrzQpliHtV3/5d/Z0nUH+5HOREjxUPn5x0hErca0pWIs2xiBFwd9
vbJ9z3ty7YJF7p+/wH+8hyxdzNUwAmGAjL9OfioaZbOBnEvE2DRdc6fCvarxCSYoKw5IvQ/RD6mM
8f2/ue4fbyNULbYQNMo2IzH9l+dS7Ed96NtFtM/6sqMo590E7ND3TKPb6K9di+0z3x+MuM5D1RKY
5H5+QSV7d9EFbrgP6efJCBgVCeF6NR7/h73zWJIbybbtF3mbQzowDS0yUityAsskM6G1Q379W8hm
X6tid1fZfeNboyorMgTC4fBzzt5rh9NgPf319Vxe60/aCd7LMUioQciGj8/47cdLck2NwtntOE/z
AMKV08Ipi63+F+3+vy7W39tiy3eCBARHk02G5Wr++TuBdW0btxzjYyCdPuE0Qz2xsqcC1FZvOQ9R
HOeEhpA/AhYE62ewpdKKLn/9XX9bO8t1BRDIRreIul0A8n/+DBRniJWZRhyDnhloZcArXoWzCC+B
NeWnMvTwmbvW9Df7+dcl/O0SQ3rmiyPk4xn6O7OoD11Od4EiNp3YzZcmcfMTcprpusI/sm9Az2A1
ROqBxm0aQ7UOcHL2x8Etxp/wM+vmRwXq8pQGBbkci9cnIMDvFMyJ+KdK6r/+Qv/pczr8MIv6HrSH
/N2OlDpWMMxKiINErvpOH99u1j22aH6izB1cjCyUYKspEYqgXQaaF9mb0+LBDYJjl5b22dd+cCSK
yLr2hduqndtHZUL8m6/6/V//kv++ahdHoMW83OFE8m/OKekXNAKyIUYPJxkXpzgzU2qXVm//+n1+
u+tZMf/0/lGFEIGtfn82xsLkoqCROyIwmVEPzYxtC4R+Z7w1zsNfv9fv2/nXm4EbQSkAW4P819+W
5+S1Tos+g+0cHsAm9IJ+IzN8MgTgpAAB4VhV4zCdDRAi3wQElj0ljf6bC2vIL+Pun5crmH6pgGZx
KODj/PZUyZpKmNwZwUF1YEyOKjPZTLU/WtUx7Kr5DnuWfHcgkK/jmJEqyoIoCfn3RWLo5tI5t2Ef
nHzUJbdw+Mxu1dZJhRwh00SNmkx6LjgIIMzGtXk/Z1bw2ZMU8+xN2XwBMDsiZ64bd8EFpnApPefc
N5INF8Sfee9ArHrAbSkP2vCMq4hEwG4jqxgeFvqsuykMrG6V0XDCUSz1WxZM8h3BTXDBTEeRDDAl
+Mw94VSnIq+BJhYgaA8zMastrVIQBitLIf2AuUP0KCJo036LCPv8wTzAehog0NZM9vtcrFtyWj+z
XtvDJtdE32xbL4kuocWdbTtsLUbTx+9dxOZdtqHzSWfZMyHXcGykHJNeuB5iP+x2pBjb+8GWHIYK
NbY/PQVBvEhq9c1jCu9hS09Yb9z9YbpLS5+3r6pG3Hlmy94p2059m4nR2YypH17U8ndbCl2yyRwE
uHU8tLBF40w8+qU1XXjOZM+oZ4abr8sbuIPemkUk7yrgR+kJak0WHQOUzNbJJGX3Ao8877b1HCV0
mr92K+J+z2iT2aE8YxTfURmwIks5GihNM2M+oGLj2k2OFzMwlDJ6tMfYfukamQkCLGVxu+RyLiBJ
XmdAhnUh/TOEEKPi90ai1l8FaFHCvT/7GbIRh4cCkVfWEyr2xoSrxLXNLTN+z8LcZPpb2m+0mVCU
cNNki7whn++cgUbXWqfNeCv7eryJJ9xmoEaM+HvmarYmYmWejUmCY7GWdZgvqeleB5cAjJen4808
GhxgIDnMu6LPWEsq1/MFB0aGxYXSa1rptp/vckcwOFpSdDfQM+BgJnyBdsVMZSZmlQW2hXNWvUVD
KJm1eKxeJyVoownAKB8Yz47XJOqIRxfI65KOZk+XUGTJKfWyrT/TqMPEOd6glql3hAobRKjP5baG
Vr+eRNnchbgujxJvyJnhib2G8htvEJvLi2EV86mrpXuwlBM8hlptS3sJOHOL9DLxbmvSK9VNPqt9
inZuXRfBCO4ksb55ZLatKjuHYAxjBiKmtZFinGk6mubawJm580d0/QSgZmhzJtt89uP+JgZPckoM
fxdFEHhhKJcn5nVMW0RHXlQ++CtkDckpS71mHaVpRgir7lZmazP2cuxvDTOnC6LfmwaGzwqr47jp
J89e88CBzlfHT27ggkRqK/OckYQnu9RZV7oY9miHJewUY8ESk17hV8iMcLjco918J0f0repEu01E
bm0mF1CtSc/pKKT3Wi8xRagsKrA+o8dTDerP99yyT8iViU8wY1D1MbFJtvvY98GZVIzwVWN33UYw
/U5RlrMB28sZKTenaze2rEX3Ud8ZcdaeRO+km3l2r1JVT16FWJsEbz9dNpGw/QBGXB0moyTzuQAq
CK0ltJKTUdqlsQpEqK46B0gfbR2oMfR7zfnJAaa0G4cs6BDomP5ZI0W84aBkR5vBXQZnSmZPDQL4
J1qWw8NUOpwfyrbywlXVz9MlVYjbiZJQOzvV3k+UTs1xzNzxSLMYtFfAKfrShPIeVNRwr4ZpQuHZ
ddvl+QNAt6z6aI3lIYdXQVNQcadlR5wnHAXMlBTrZuIsknoMq9LCbdcurge2IphU5MryRFChrw5V
QumDvTTd5BzzdjAB6XUNPS3dpjLzm1bqZ5XN9cZg0Ea4wIwxKCREMdlol1zVHTNN0L2o+XdFkjq3
ZDK0O1d14YtOwuFsdeNGx8FwSoZOkivnDf53C59YsHIKEo7XPfvksfCb6AQ3liQ5cyCqeO5zFmbC
2YESIRN32dSobT41r0DCHIhNsIw6u/A+tT1iWHPhqD2auaNexmH25710YoGofQCDXXacx4qxPlTz
7F+PonbvmoxJlVWW1VroWh2ooP2DPxqghyqjaz4q0/O21ZBMp1pbCBRtefGDhuB4mzgX+sgFR5gC
b4rK/LssqNFNEPphUfwDraFNgdhUxILug878Ez+q/zA6ENR5CMPxLkRv/xhn2d4pDURqrIt245W1
ufFclgBuI3LxgtDZD0pgZfN0Tw5vbD+lU1vehhoJcB4YyTFIavPCFYw3Fmm9dR8Y+95xWNh+cXFp
H6yD3DdvwzpDAVwr68oPQ5g61ew8BE5tbHJvKPeZRNGTza331i3Jwmw09bpvGfKtPXR0QGoCx9tH
PZabVTEwGgrbgFRfOVrXnUQVLOeAY78PonNVtSIptlMqSpu4yx62YFqob07q0sQp6/AM/9crN0Fg
Z8cJ3MuHphy/0tbQ3WlbjB48R5+ROvNsnulL/MjSmXSuqdixgeOBpgAwylNmTJq7S0MoS/LstnId
feOBqTxYdRv569j3Djmi4uPgFcCGjMA7lwS0X5IOL7Yd9vl7WjA92aZIxF5syPQ7103ST9/JY0SK
ipEscXL0kpKseVZt9T3npZekIsYHvjObDBHQgr2RT5SQhihacQyrjrMs1lksFSRIbWxyTs74nGKo
fEzjnS7eprn5YxA+ItKuCqDB+1YL/S2cLozvyndMKf1pHhOmHT7PQExV835y4H8zeNO3huzb96RJ
2bPrjKcGmwBuMJJtbFWnzpOWXaHg9sAAsVfSLsboMxIkKeq4zfDb2LqgTNLis3ajAi5OZV7Hg9M9
CdiR73YTe1CEfAKyl8hOwq3l7NH4dsgSUGipi7w4COhaJ+atfrjN3f5l0nCaZZrXoOB7gkaTeplc
DimWKRdoP8pkhTyupqsBgm8xsY0gm2w9HuwikRd7iDOA6APPDEZZE0bZrnNdTpeo91ZGUo8HI1iQ
9w0hoxttmyXb2TSHDyjpTDKiHBOCv49tZm3QHWJd0pVfI2sUj3Hmy52flvxuPBT2QIf0qZrj7kdF
bbRMR7JNIXKuQuPF3wNzWcp0lOQlUpVZoL9qxoMrreCZXB3rTZiV+DSRflwRmxM+OgUeKaPkZUd7
9J+MIsaK0DkN4Dg75jgpsda08RMH42CrA5cI0bS+d63nkJntaprZXoMsYFHlz9IpyHvyxL3qR5Tx
qpjXcCZ2eO9d8GJwo4Gqo0Jd0F5KIQ42CiB/HjU2OGdEmHgD3tPMjIq1oE4msEWXPCrDgzkKc9e5
wwfOKH9PLW+va4YGu5SIjHWauyezzZ21EYM+y51u55ESv8b/ITa4eHlAJyNqWiffd7NBmgIvHJWd
tzcnPJx5PmVQS+PxoXbNCCOeF15AZH2KijFDPefFyu178xTT2N22dLNOMRFAB1/SHjDHnmSBqkHj
hjfxPdXwGKnxeepwEDqRT2pvWz+ud/mgYffrEUuWMe5TF7G8xYFrTVHtwmcYbwZkSSsCz9yD0xDX
I/PeozSpNhnJVTwgyuB2NFrJJC0Bd6DbD40Mb1vB39wbbrwE7vrfm0nku2aq3LOu6B3MDD7Iir3r
LPEWu/auDKKJc4p/TSTpKRf1tyGfb7o0OIHVfqqa4MKWS8MIGPjZbeZPDK/Phu/fo9rbE7dWrYsk
e/NlDB4ipUmptP9uOLJdz82CbxCG84SNp9nK0nwffYODlQjZ5CPzmLmN3pD7tku6CgWCGuDCuz/y
3q8I8KGrvXIw9m7DoeteZmv+Mfbx0U06RCcqi4f15E/hi4S+gDel8dIT+h1SnCfyv0qAl8a87ev4
dcTUccBMdOXUT9LrO4RBtb+N2vhBWWGEO8ZP11gfuldhNt52HBBa9dQwV2QcEX0+JsttjgsRHaB6
dVu7YKBUu96mjYbmGNcu7VHoY5QTyo/GfTmQFkYwOQl0aI5m4LmOaHZRPt4vCX8/SWaYxElUgNeY
BfutJ/G2m4N1ZvrdtsmqjvrxNjORERN3UafJG2w8d6BxgVYMkpRmRashZfxLV9NO9EomGXrSFnzG
KuU8dFBWp8S17jTB9K0oE3KGfJqmbjtQcqZ+vG46FO9emAafbeByA/KujBgcNBAIGj0KKSS7JWVR
yLLvNiXbC32mZaYxlV3wrQspEAJRU2OUpkOQ6jxe1zzjnr06mC7CdqiSY4Uwe6pdeZ0IJ+63GqTZ
Xd4ptqUB+iQMy6U6MeKx/0hmc7hJ3IkcePC/OyNs0lOUDsG3MBc0uUNbGfdG6+it6zRUIkxg5XtZ
Dq5z0VG/lLy+Lqd1BML2pYbcu8FB4sp9ZVjNkbM9Ly1corOikgKd8SwSO2Uo6isCub+7WW5u4obj
38qOqlunIZib9ItjUYUJEpuyOZppy4O0tYKTFTk0BcC+XLxO0SNYJjVf79dXtthOpdscA/CXe+oE
glSUnb9+/RHfy8176VL2lyrx9zjK5gNC6+qtzTU12NiYdAk8a7gZZo49gmKTWc9cuA9+ysWEBOMA
+tP17qtRXGUjY5SxxNeY0jfOgEXJVRyjuBc+HzGPhvTkzrrASYp7qYw1XwBYdY7UaZxR5XXjLXA3
4zXvJL96AaGSpMGxOWJJxrE1ct6dRUSwWdrNl7GaJr0eJd/LzumFVw5lX91HVbl2pqTec1Sjtu+6
TMHDS4MBzNxMV4TmJZsBHmXm60B+Srt38DEHMs9Z/3IWVxhUqzeaf/FepgkdRQ8EdNO05JNkvqYl
A1QowpY5lzudDoN9lcEvvXYQhJzLZGZCNjs0r4I5PX2tOxEX865P+AWsWWfP4I7nOwS/C9IWOwKf
LyKjRzA8pilCmXWXdcs1yTqmbAb/yW81Xpeq57LRpFzbRjVfwFMW+3JpxbVdMV/UhDODgBcPYzds
ANdmBWh7YR/7/fKCWeI+hKYvcO313gZGDf18VXmbkUzC11zyV1AgNEdVLP+31FwtA+PeRNSgmi49
L7RF4EUaWz0ICefCsZNNqrEcxy3rPhIcrw1Fn5X8Wgp+gyigz9nAhtEnrCa8gEwYcZ280UosLOKG
zf5JmwB2fGMITn0UlG9BhH1tQutWrUTELWxbHbPJQQenoDLKt1S1iMJqzLMQOPsvtngWGPcUB3zD
AoloR2pOmHICRruw94vYvKJuaV60v1zeXGbpCc7mfOnb0rwf0oX0vtywsIqjn/mcV281/Guo6F3b
nzI9BUdIJSzIzhPtGzDLdSjpyOmav0feX3pm833vnLZfR0ZM6aGrH4X0fKKAMFi0PSF5UvPraB1w
s4/cgUE3+XQsCpi9uHW3YelOF4sW+KWCDv6tGdCyrmd3Ns5ZaILvsFxiTDMS7VaaysfZFIu5W1oO
zQ/Got7GWVbBUNGacyqHlgIYLqw6HuK+1eB3rBI1y/dQJtUbo0hRohGpuKfLBod+SXWKApD90be5
UsQhi8eZguBTBRVf2NfLGmzkxMpzCFNFZIYT0yOC+CBU522Upyj7UNb3H55LnQyq1Rhf2zIev489
XutVy4G8oZVahduIYwVPxioh5bzti2ti/7rHGNvyz6q3g8+4HFEPO1E2YXzjyWTHQ72bHDVB4C5Y
Ab1fB98S1yHNsG3I0Nmokgb3Jqvicvpn+/n/UG9/g3oDZGAyiPrvqLcn/Rb9Ubv+6y/80jgQQAHN
TXoefuBf/uJ/+ZUZQf+DyYaJDp0RG819ZkS/NA42rmTA0ZxlmQL8y6ms/iH5x2JEtgxakcP/b2Tr
X5OeP7TWOU7QAGPSLpnvmL77+wC8xCkRlRMRmn4xi5laD1fktCPw03/Oc9s6piNp0+s+JI6idWws
oNOEdSZ22YHqojk0NTB3nBrjbdLBzsS9Nt5H0+TcIs5pOUhTJHGjEwA0yA4YOjlkkM/vBYrCAqCc
33Ogf4qC0c+rQ5ejfHXDgeDKlcwCgc7a7pmBNQm+GogtlCmfVqWmuDtwVCDG4RiqzkC/F6hRJCec
AXX/AANZ2g+iKJW5reCCccZM0EWduZa2deMRwLWchpG7hZV08febwApCG4z1fZPbQLeHLL4O8jza
12DuloQFN3gscjN65OxgHfhS5QbMvngfojx+9BK7qddVHiXAaZxrPTb1ccaysovKoHtjmIpCuc1x
2jCIiGlJcUryS9TminJn5oh9SvBEOSpczelAAOUw0CI+m4raw1gv8qjrKEx7cRyHcpg2aSrC6QHu
ZDfLjQzTBOOjXTmm2pvxYrfpA1nq+mDIMKD9t8rTvk7Hezfj0HqpUB+CbaJEMs28P34t8//bEf5m
R2BuazMP++87wuUtLj7+uCX8+hu/tgTX/YdvuY7tWiYTQ55ITBR/GVqU8Q/cGgtZ5H/u/n/tCIpc
G4/Rn/Ilh0hTIr76tTHYCKKcBSWJsAQS7iKI+l+Qyn4fMyKeoIXG6zCdxs+ypPj8UaMyQf2y9LRo
igK0nVtnupC/9Ier8R/EIv/+Fsi+CO6hoOQjo63681swVF7KRX8+9IFFiq63OBhXnssl/Z9r/v/x
Lsun+IPYhkC5cXQi3kUV31vxvRw/tPM3IqK/+yK/CRZUXNo083iLbr5T8m6C9j2///W3gIu1vMof
dmqQuqjcbca+JivDMH6XobWZqNgvCNkA89P8KBGEwAGXg7ml0p1hIKTZPSBIzlNZx6G9ld1ubK1x
S3idsZ/GftjHVdM8mxEGyzUHe5g2Wt2ZTt47G6rT4con/YF+QSM3lh77ndEHwQOqWOoxlXfJ47Q0
11WiknPr9gzcStqHXrXBOtdus9LoDx0gLswKkaQ2RTebChVd4HtPq7TGtgwZi8CTpqNAkJk6S/xH
TIwJGlxFzhRdIEq4nOgyvBWSUUkknB50bd6Nq3TU2QYTTHfV+fn8FGv+M6oikzyxGqR3rlAf5NbW
IwkEhtAM7tFsr+zU1E9jMdl3A+DRvaCLvS2hulD4kEaXdYa9a1MPRexYGRePnt82sewRytfY31tK
8yIcEa8UaO0tPneoSP3UGpcgAENZ0i5chzib74KkH36Awp/u+tnq6P4EI2moPV4hXKwfy6PjNarQ
dm1yxodPyBUcazOA+mkaAjPWDNb1p6jthcCWZPrZNyEWI8zS9l2P1WUNs/h7jq7rUtK40ysmtRXZ
a46LUYCkBVJBLY07IMyJPSgUoZ0tvC3f0QpNciKuk9D+0C065WHS3c9kHp/s2fzwCUL9Npqk99md
iF91SqClnBgFrZqoNsgMtj+WGhmo11DPh6TG+5Mw7h9pJMz6maQEwjtGPgesi/SUw7R+jsWk1tlY
q3PudRFn9CHA+91gl0KjTOKfmRxDkG0bv6kaqPb0RTC4zLSJXTckmH4Kth48BkrzzAtPDmO8A+0V
3sCcSTmvE70fci+F+5T0D2k5dw8a4yrdJ79lYXixc5eFKL45LaQnhC42hpiy2/ZoSW48n8u5qi3S
JHKmOxs4IeoagHqSHBMGtzsQg4A+xzqG7tE11EcYZELG9bF8SApCfVaLffWGwIUEYFgo94bdBO8Y
/7FnjKYIrs3BZ+qURgy5F/cDofG0/m+mCEDhFBLRTpitfZqqpr6qIZDcY3juj65fubeBsMQesb51
q4w8vBps5xmDMhUTbgok6U4vmcfSkjzWDQSirhuJH4SNG7xrNAk4uwa8wRZO9H3JgPjTTlLvk4a3
XreiHc4NSIz3CBrMNuxqm7wczqNbgcWeCZG/XI8AJNLGmMefZDZxJaEnZVsC0eXBaI3pkEOcvsrC
0H6kmwB0YvJAs1jCMfbQn5awEnt49cygx5zjRHcyr+Whj8FLbexupNBXMVn2OXOPH0ZK1mqdd/l1
R5r2W2NZxaXoQv8G+471SFuAKTMWJ/LPa8A1gxlOtxYcgV1YNd4t7PLibYqc4a6ZpvF2JJfiemxr
l4wZCuy29p1zWtGXMWqnX5Pc5z5UGEs2GrnYgZrb69eONHmD2lg2r8wMwFXNgDVWswzA8MFfdzYo
gkpcgIP8tGNX56sI1NdDDfUXWIXbHoyeTSgVebtnaSBncH1nV01Vu9clkLpNWxFYwVMFe4S063M2
kHuyJE5xTKQGDFckHvCaThC5m8QHWozIYD7xacNH0yjn05RO9ZlpIvZkJ8CXnriFTFD9J/4RFKmz
w0XgohEI/aPT+nRN6C6Qq7G4EaM0BlLlwhtcMzeg8eVLvZVT0xz/2WeKQFjsEOULmF4dNHpTZv66
DzTXYSxn0j84Vd6CKIfyUmvNNtandxkJlPsokdNaswt8j0k72Ja9UgeNQegDyvG8M9Ghnb+6KEMZ
Q7TwkF29tcDw3zGtIUHIqOY/Wx/NzNSOyDkMSQtsabqYhesQPEy3BB1ZTnvaUUtfDI1z6zHp6r2U
ApU1PHN1YXvZgGyY1S5viRqAXit92X4NE4Zq3sqWVnuq2xc16nZDNcwftRtLbEkBmS5fDT7YJeY9
cyKKYTsqn/s4z/fa74o9PbpgG8+GxPG6BJjWDDbkuJT/ZfeGR1gfPeVyQA67hPj5IJUH7DUpm2fT
X/uMoehfRQSQNoYfX+Ck9LRtdOivmJ+Ph5JpHxFttCeP2HEI0KQZnZ+S1qA7oEpXd8vUbD7oouID
y9GdDz7xHQ8GDr7XL+1GbC+92i+Bt1N5xV4NLu2Muep4W9Iqg9M4AyIyGlpc+CHEYxXDm18Jgnu2
ngXzulQ0RjviOn5+9YgIfiLsuXGdc0AEMW2LFmFzHVLz1IHw9pxGm6MFvuh58LE+FkVNZ7J2xdax
G5+pKL3G8KujvDzsWp+ZqIABdzu49H8tg2ZK6TOgJcBkvLWayX4z8jrbFhULHI9NeppZ0WtknSS/
2rL4SHiGH1GCtI9titGfhRTewqEJb3TS+Q8FoSNr10ZOHjdVsfcay33VHEj1CoBWcJUNRUhAw9IL
ggY03mpy4wg4kP1HXwTiKVdVQE9XJ8bGE+6v3ynVY/A5ST7saFvgN+zKuKZDKh5DwkFv8YYxa4Tw
uRXOGH8ruhYAV9mT/IDh9sXqJvulb4T9kjjVdM2Tyt1FdSQ2UxwLaKs2U4UgKC9zKJr7EgD2FkBA
vhUp6YZfV107aHXK1vNuzFTuZEGiid+0ydlpUFXUJTDsosO9V7IQd8Q/ybNiqrotFqxRPmlrW9W5
QQNZ2tzEcLFOHZ21m8BbIJi4v9L111qePQPdn7CBd1KhnGcvHq9VWwRbBpshWU9Y/VZ0gtIbWSf5
0WXW9OoHODaJzANV6MU8DDEG8fPPWBjStqQHiXFtHQ6+lYMOp8vnzMbSqEQElU7jNZvCBDs4KG5U
M8+bmNSVkM5iNT1Lql4HvCu52zOZrrThU9BVZGMDzVXJjQUWd9dZtMPtLmeqMMzks6iBSUNTjTe1
anl0qwhzvILDg8x/zlW6MWEGE0JnRKRt4KE6AoTBhhTYLSNxnVEYF6ooH6HfFruODYczECPiMwwA
fVMzSGAQ4vb4JGjpwjSrTjWqsh0GADGt6rQQj62U9NywJHJiti3wXj1zARm23JraqRIswota2+tr
ZoBVT1+SQIdnyfBlm1f0qi0/Nt6/5FF2juTFpmR/n3yPluoYkwEn7EVFiI5kG9MEYu6NArBJlTq5
gz1tPT01JHWbNE+tqUc6l/su9igSpdjpitaa76TLgBQDW0Y3GRju+EjERagBvUb9VacFkdL80dvE
wtK2Kuc6OLRGYu9jac1HvGnufiCNb/lGNwomBzxEJ7oGiAaApovzB5Nkki1qlmI7V5GA41PqZmU5
k0kI5+QR41bUDwQEI59NY3Fmhn7bYfdflZijsb+JD6+GZm/Y5KN1DMczcJpXfI10QwYHO6cTts3O
85phW9KY3QcBk+SCcwmpZ06DYLSWassJMWJ07eRrDdPOpDsJDMzNf6hC/GAKcDOarbUzxyFfzm31
EeuguVJz/DiUEfmMnggP7FZ7LkS/pssD7xplD5Nx71UU+GBg4ZfM68GxbLyBMOnUYgQpPY3qxgF0
kqmK74tN1eZUZbo2OzaigSq4VEUUrtM+LIBoZ2i9SyhD0PCT6HvY9c4hJThgXk3d2G9Hby4fKhqF
BAmGSCSJAYrOUeJWt0WRVq8iTMnDMqcc42DFeB6w6oMyEM5tAC2nx66f5pMJqXZvZ1F3EBEkgk0Z
1vat7TXzbRK6zUNFqvYWTZBCETAuaKDZdbejagIoLhGIFn9OdvR1KMllFp/AEkyM3HT97jdzfjaI
ZWLSkzl+sxnK0BoYGndjmp7b4p3jvfFtdAvvYvidluvGdMq7vk5IQzDLbrgN5qk86om5UyLA1WgP
kZRJBhaqOTy5WBgbfsUN1sx3O7JrEKfRPN3Yhk7uCkeXO8DLzTe34XwFRCAyryfP19+gGahTioH5
JZiUDFZ10VnPcnlCukYOFjjyosNYFN05ij2IbXmrXzDeO4dR18Mpc8L+PIgp/aHtBdoSGfy4sCOD
215V+c+8VTDGXfI0Ga+WuG6BJpwMWP5XjWbA5uIgYvzRFza1bkugwCS0/WQVwORQ/BhMtrC8Xpdi
+kh75b2apSqQ+czeOgyzeYd8M1knPYAozngzw9UoR8PRiZEojKlhJ0uy5JBUQF0rV0l+Xp62p4mq
AmG5NROx4G3CtoIBHuePcPggnGq6jOzyKxo33qbwmWSnRvVCtqlF1h2THnQkqsbtzsl4X/pu/lim
eXml58w8whHjKLUNcxRTmHfTyuvEwWoHAbraNl3xMekMDdlAUrzRud6zFnWxou709lQxpEWKOHhi
PqKveChmtxwVk7fRsMqnpE7r16qrRrWvBCbXFVlScbrvS2iKqzTlSGMLXdyRuDQU66+pRdq4OGW7
ZkhOvdl9hIPHVJ/2ztXoe8XZ4mT7o6CrSkSDwm0j0uu57EEXtJbI9hoR4po5cXmV9tUArL2u9DW6
nvA64TC0SuwlO45MIbDaoYtitUnMe+7/n+TN48PmmeYDRIPLbgV6Pvll292m2Ks2Nnaj57FpSQmd
iMOAMRvcteQ0vlui+m4n7fAdneTD3KHw3CkmMRvBEGaf1DM7eyWsNbda9gBMEpIJitHm3pFZm68J
MNq5USd3c993TIyAdwmvtPcRsSNXZuoydkmbjrSJ3Kc2TczwnaFUi4pClivHEpA4wlE9UurwPEGz
/D3IldxUof9ij/ZwlpVh7nkVExtNrR/s2P6pMq+56Us94XML+l2fIofjuk3JxffnYd83iitGxv0e
EslCKPO5KFagXlQf2Y9xX4LV6GJu2MbHx11wppoi1985wtnDPzZvqUGe2ZDTm7Ga3VON6HSlB0IU
K3Jb30qf/n7GqOwgaiu5dscAaQ/5QigUG063wGPqddgPxX0BPoMTrrjL81wftTfld0Es3FtVS5ID
YFBfG1FvfRphAbwNuOK26eLwFBRRd1M4Y3SVAW58sCvEjmib50B035ICdkaUtvuc7XbbV9B+Zz3K
uyDoIBYP+AxKnZbEEFjZg2bHXXULENn3e7lvsu4x7AACjkq6Jysspz3Rq9/JSVaHJCQPlcHleGIj
FZDj/P6Ko5w6DTYyLvDEKeffsvjsdNLHm0xX7xZ2gG+tpzt0QSHa8/dSJok8G1UXnL0hSDZ0SwYW
W2s+dqYYp7XwTce/jrMmNNdlUdfjyoIO6OzqYpwpzaIGwc3UZIwOoFPlzgT2NV78PbSwHhFGf8Dc
7/BWc1Rpaqs5yXn4oRyqBicz8zWHKoqkGo3RbDBQBxNpQO0wDgKp2on73yEsz30m9wBRVVCGB06F
2YZ2x4/WjNF2yAleacLzdRqGQze6b4oShPiEK6eRd5yhXDpntIlE5xk/bD8bznbpWFu3tmikAK29
YX5w6H0RfEau5dyS7GPetaP/WY+2eA659Z5MUzXRxmnLesktH4NN6xlQnQun3Et/7GCx1MXG1WFP
Dh4dgL9uhP57FxRLr3Jc3/Z8Y4E4/7md60LeKHrhNYfBpn/XC5pxcVWyJus99Xj+N96Tf+vsesu7
EWEnPVDC5Jr9+d3U6Iyck8jtnMoQ2QbOiVWcg57Owirb/PUX+09vhQF1iRkxIfP87nGRrVvRfjT4
YpEXPo6JzSMj6Y2L1P+PvTPZjhw5ouwXoQ4Ax7hFTAiOSSaTzOQGhzlhBhzz8PV9wSq1yIgQo1O9
1aakUinLA4AP5mb27uvTM2I+CooHmWSIWDpCXpBZLiMevEMNH/IpEwxVYAt2lWZt6lt1QsjJ5PWq
cMSkuWdy/fnzQVLUBHk4EFWHg5pxgHVTGTf+lPIWdbpTPasmZced1DjzfIfCPoevxoKmhGFT1zQO
reFSNv9ZSgVo5BSJwKOWmLC5Ock+1cloZqQ/PskJVCS239F1l43jmfGXWfE+U8/4QlC/sZylRnMw
a6bQkJGaho3v5AoJ+IIHtKrhy8fvc9E8HQ4idCbmonRVKQu8n5qjxnHRunrtty2pW3uIiCJCWwQ3
ma7O/jzpo9d37rgpa4Lkj4c+NX+EjnhZdSneaEsV7G1JxTVxkAt1US9JkomuVBNTl2RJBNuKinML
3XemN0XQHT8e9tTSp1BNbM6XBYpB6evtsKJxrdKOGdaukuxCy/svFj1ofmgxa12b+fvxcKcWJOgA
CvLG4sAmDl5wiHuDRocgwzWt+VDp1Y7LP/iZABfRj0c6ktktExYOnW5wA2ejUQ9fKG47f39La+6G
H83r3JyC7ucIdhfkbaahoKIDznJm9SUKlmTSQCr+4x9xatJib2TZliFQpR8tGlu0M+qgGqVOaNyZ
EIKusWepzoxy6qXyCZfyFR0HR3p7A5VaZ+RsPa+7QJ8ElCLcafQ0I5Fnvt+pBzJoJXIMQVYe2fL7
6ZKOXUGtHXTsAAN4TTfts+WUz3/+0t6OcbCTxiZeYhzUta/h4zBb9c5w8nMa2OXjHy505h9INKai
aR9NDjdxhlpva18Su16Hnapf6NjureZ+iL9GCjsMTYvqbVhTZoHqou6R9J7b0Y6XHgh7bHzoYlZd
UhcHO5phShqKS7fyQ63O8K5rrdWgpdVVpiT0Akq3WP/pe2U8G39N4ijoDIdrr+Ja5UzIAP28GAlQ
rOkOXJp9JpQ4nouCGjq4SFK7Oq3zBwvcDbUW0/ms8uM2BGUnYYaiMrqyE2oZHz/OiZEWyzHTBv2D
0tE+mCZuE0PynpzSZ2ujj1FpLsVkP8g6efx4nBOfSbMNXUVCu0RHSyfR2x3Sknkq3Nou/TlWN3X2
ojjZCiLx0oJ58fFIx0xJB4Dlm6EOJLnkqKxFy4V4sHdJ3BdG6OWD3SKYd3tEmn0xf8ESPd8B8wzq
dWWQ3VexWfxGlxV9xLPebhKqvzu9IY2W14IEeG7QAmo6iYTLOCI9GaL5Osi4BxpVIWgfp1rEvard
ZHqbtBc2ptI3Q9mRwZ5Q8q9Is4Fwg+x85kEx0Dxcfpzg1PXouTI11GwHe3OWzYpwi4532kTtk5sX
6o3WO/eTZcUv+dzZF10GvLfO6E2EfrG104mcyWjtLZSCNPcA3K0w+tW7L3nAxai1IoQ/+b0cnOs5
ILGUlynodmQjXhULG8FpAuo8HCDR171uXyiJ0q1GozR8atvDum1R7TJOgu2TYl+lBr0MSQqWCVBw
tHbxnpntcFwbbDAub0sHiuXOjfrdXlo9P54BJ+aaDuGDDg7OLEL+g7kW5D3O2vXEe0mU5qrXXLHn
q49+mNTIZsZAnLOTPg54oLzbGKGi6YPpcxjwoFLq+0Hmpe8ugG3yrfmmAhd1ZQnZ7gInbK/AtqsP
8BzDv5m9/xFDcGL5Es2ploUOHvX54fKtw6lXos4q0BNP09feGjS8dKT2ALoi+fXxWz3xkDR4sBuR
61iaBQ82Wuqi3DenrvDzvqYqgsSrJl3b0UeeFPXeatLYWTUU2DHy1Enafzz4ieckrhLYR7+a0R7C
KOw0hJZSFoXfBGDgq6F4CBf6g5NM9R+HARggLh2MdBjZrnkIFCIH1IRIyTMfEeLTNBXDWnfwGqgz
If54mhJu0DBFYxS3jyOChISr2oV9l9FX0A3r2SLxKpLbYTCtLYmnn3/6Ag0aMyHsagZMFvPw2MJq
SBZGVvFYZi58BP5FSQ2Rmk6TifQc4+Z4ATIYoQ2hgUlB+/D4qugNiawu58kU4yESyhOC1Z/JKB5o
ET4Tgyxr+X0IwlBcSy0ejT3/lc/wpocqF1E8FQqNGAiVN4JcqVuamWdn/QxLE31fpp+LRk+PCBGM
NrZl0R0eL4a0HRAFqV9p/UWKU1Y5aQ+iTiv6/y1w4J1+9eefjsB7MT8Gc0O19/3RacJfQo9vp77S
dRdT1vuGkd7GlnpmmGX9Hr5JE4YFqDOQM/phQqF31DGO+Vf7vaIviAhQhnLkRPz4YY53EYPFtXQa
A3exjrAdaObGIkm01K8FGS0yPXSZd7/twrpLqpaCujOvBN7gHw+6OF8fPxspBRQvJqyWQ1gLJmJo
giKSCa4J2WLA1ZOzTqYIT1yq9HNBEbuZIDR7SGixGAUWLCl7qfauHatwn1FH3g6ERfNkVve05sMb
kZLgYAkLcGo0L2mLs764OtgXNMLmmV9/8sOAAmLGaTQdH34YWhKijMpG5pOdLvCKc5MLZSTP+fE7
Ot5h+TD0VZJSAlZ+FHLmRsUxEpaZj5MhzMSy99VUe3Ds9lzUcupTuBaxLfuQxR32YDbbmShkVbAR
jRJHOSWI9qOljtuPn+bUDmQRAgBk4VLOu3s/ygzIbAw7JaV5CI1bb3NMIQlGZdNk31Hw/HkUzZ2R
NlGOjIWadnhDhYZhwXlliU5p8HN5d3Vs3eV18PTxU51aPAsq3aYll4vB4TQem7TQ5pLFk8UY4KU0
XHtaYGI7iUFfHZrOjwEvxT3ZwubMUXVqz6Mj1iCudk9cekidqpEw+tQPwRW3hYKmKtzK5FEm82cW
4pnRTk14rj06k52b5VGSDDwKLaTADHwZynSX46h8N+jotD9+mUcEJ4hoKi/R1jmOBG3OB/uq2+lj
Z5Jyx8N1UB/jSC23OLjRj5bg8UFtzh6+JJpTrrqy7W+rqUhvzMwWu8ihp3NG1kphOZFrrYI6gWKL
foyuS87dbrWTb97mhs3KhG54GPjUQaOaQ55z2owGZYK2etFaF69x4TT72HaeupHsBNbEFDEKET+m
Q9/sA7d8jujomK1Fjz3kxp4sEpaokyI9N+I5Pn6RJ9YaNW1CUNsWJBcPD8TM5jfEI+E2tjg/5axh
+iNppgwy+leml4/HOvE6tNceY7x9SRAfhjE6PBoV13ZC+0D7qZJwwDJWfWmmrPBtt8BH1LTaMxHG
iUWnaVTsiGg4sY5C7L7OphG7Uh4vMb9GcQifh64d6hj17An02l+qeqjWdGP0/p8/KxRId8lIESAe
7pQGZvdx7TSlz13tBtVvTVY6uyMbH6J1Dx+xVwvPxL6nviQhG2kAbBmwfltexZtgirWCLNyoSl9R
w2oFnZuuhEK0dwMYFB99zLnxTpw5PCAxlOBgI1g8WIH4whlRXPJqxz6kcmHUw1qtymqNwsg+82gn
h3LhYTgWASMAv/ePJm0jbvOCK5rmlsUnMOzot+3Wuow7TTuzfZ2ao4IFtegQlkz/QfKmpyWumMkM
+HgVPsD5+WWa1UPW8P3isLpzwFz88eWIDQzRhQ6akPLJ4QLURmpt+OcW/qzP9PjZw33d1WtJHuDM
QCc2ZlLqkAkFmWdkHMtLfjM/5Ix+V8UJ0c9C8ykcx50zVw8fT3pT8O84CEPfjXEwJ1wlSRPDYAwa
+jUPprO8AFpl3uudBVYqGxreoopYcqjlurGS8Es51JCvTWq1HVBnkn8d3ZBFTKXXGOmAE5oGwgU+
Qiza+gKL9OhOd0NIzxOazUCqxQ7fYMrSqTPhDBgGuPg5FCnUEfmytvDN4Fxr97Ob02xVaBB2yryp
d8ihApcL1BjegnImOiwXXAROAbfRaEc7rW6mfYaE/KYXUX7dK3XvO6n7EJdps+INp9ucXFHtRTQK
+jQn5l45zHITdJFJs3A6XJWGiOGeJd3249d7am5yitsa80Qs3OL3XxAYUtVOFnOTNuGXamxfnEje
Glgx4/KHzB5jyI/HO7XsiLkJ9kjfUxA6GM+MpqIS4VT4wPyXnNPNoKf7oS3OBK/HZbWFgUxhi1wm
aTr3YBgQRJGoR7fwaSK/kzKu6Rl0flTpF4rQ1zSkrDpTfw7r4syVSZwelywtb5TL9WFA5krAeHIw
yYmU0/w1GlVUQrWh3CF0UbMNPTPccarFb65F87bOsKuhuF2wkVd6vzfp8jeTQdkLtVO2WmsUq4DG
UCac3FHvpILtJt9NPOe9YaQVEEhVuHZbzSL3Ys947wWf9RSyhzOblYcW2sBnfEawm/B7gMHIX2g+
tE/JK95+RJSLoov/PcdtMmraZGNDM3mshHnuU5z64gg2NbjXpBmEtryyN3tErDZmXqR94YMUnKgu
edOg7lKt7c/MrFN70ZtxDgOjXvZ5VgLC8x1zYamTb1hh9rP5ePqeOhAt+J2LLnYxfTk4NdQK/WgF
yM2n6IRJ8yJiVnGeSPHkiJrpjOjs5GDkK7mzuKjbDi8RVs1mVOCyRv+dhb0QKBX4X1s6QOmlbuMz
r+/URmCR9ue0QLJ3FPxm0ySshC4qHw3rHYhEXLCD6QkftV9tTM9CZJ15k9qpebHUvLnA0kJgH9Zp
5kZmvF/itGTM4AvNunbhzPWw18nFr0uhRL4hKxgQ0hX3sRpE/hQiagjLuLh2QifduqUxfbGRBCHP
CNDFnnkfJ38eGyJpJPK37uHGOIxBo6QRYc5QyV/CDR8jvf+cCfpIPp5RJ8exkTYTUVqLZO798mh6
ZYok/Xg+N1FJNqd9KSZlWJddfeYgPRW2LrBrUizLX+yDdSgGFwUHvZd+i2YkamhxHYq7ujSxitBu
s7J6yDP3TKLi1AR+M+RhwJrMRkaPnpr7yjDuMHL55RoZze3WRV32Z+4c4tT8XdD85KIB8JNLev8e
28XuZB7tnG1Gn57bSP6GEmqtgGM5GJeCWF2IIdiEYescV4vWQNGWzsyapj9gZ094IuM1X8G563QU
C6ja0BlFbf05nF2A4EWGiWHQONvRHpxHx2TXBHHX0DClNBhRp0tqs9R/q4OOnAVCyijV56TsbmjF
kRv8P37FTj94+STiTZdP+mdJ0zWHvW6emU2n3oK7KHVJcTBvDwuwWSabpkCf4M9y3mPGq3mtajyB
k7gkZ/rUxtNwZsBTn3hRZtEoY5NsPXztMtHCqSIY8uMKCkkvuxpXyoVXIkJwW16z9KR/vGBeeycO
AkI6ZgAA6CwXrpkHXzpUUKVbTpb7Vj67q2jorM9GpPWrQkzmZVRm2SOERMgkBp2Tr3IBJwLOkncz
uDpa+nbKAGzzzGs48d4JNhYJNHYRXCcOLkquNTmQkUTmA5M1NlGNr3gRETZOSdk8JeDkMc6Lvp95
ESeSmHQlkPVZdm376O4bjuYsg54V3cwBrawiNLY0pIptE9TNDgq78JgpdE6agFHxTFtN1GRQXhjn
4OTixB626MJpx4CiT6FNf7/2VFojrLyNc3TLCWClV11DLIDh0FtdmJe8GXvfJnQjI7GCW5iRRMae
mzoqhKH+0wBwYTtNAQCaV8eJdla/EhYXu2hgSqGYSrc09Zk7WvJ/TTRjs2X3G8NKog29wsa6VorW
j6zK3oAWsPE/vdTLVHxORTHesmwRoU0shKfI6dyLTLW/qWACz1zMTz0/FTA06PZSoT9MHJFuS7Km
FTx/lo6fARfTi2qN8VOsKdH2449+aigar+k1QI3OsXEQgFB0wqFgOZbAEkdrWTmLmm+U6YUbZeHT
x2O9frfDlbZkfwW3V47Bw+t/oVhZN+Qxl4MePJeHMd2E2Gs2tF0gyx7qcqZdaqUafGpHfbjRdSW8
01sFkpHI5E4WAJ5ef9D/8A1n8A1LkZNr8f9FCRw511wjHXj5EXVg9drmLcbhnz/5L4yD+xfbEzYM
lD0EF5S3GAfxl0mXE1k0x6R31BRsNv/iOOh/ETYwBfhj5NKIRv/NcdD+Ir9HcErGxlq666z/L44D
I7CE2EZNBjsyOXDFRCe+VKTvxNnvqAzZqp0y8GKH6/2bt/Pp7yn81vvjeBVptk5ikBwqnV1Ht96s
oAkEWjUj6Si2kI48y6IcPTyiujMZklMjMQbZWnJodOct//zN7SdslQBDBvjFmK93AKPU26bH9dKq
5jPH4omB6HmiVW3ZgNSjcLpnLbplPQNKbtLfaZb+DpT4d8J//vGbYxgTgxYu1qTPDrZ6ekLoLTFH
6ZMbcDf4pVfe4kmzSsf4v3h1zFV2Haru1J8Ok4GhVHMDNZWEuZHXVyMEa5ThunNVF8mZh7L4CO/3
ObIRZMq40wmKGoe3OrsHOo47pPSjAZKc1U33Uzg+IsR7lD2Ms4/f4HEczmCCUhftGZbrHvYTAKIs
WZul9N2qgbyFnM9PYBd6pRK/ALeH94pS2NMmdPIfD3xqhlAzpMHwNWw6/HRWXXZ6FhXSl1Vcfu7o
5vdMF20tfXHizPpaTqGjF0r+hV2BGJRV/X7Wz13STTS9SCrUQEDgRk+bRFeDz//FA70ZZYmP3qwt
h1CkV7qMUdwRzXc9Pvb5UFxgiPtfvbo3Ix3M+gFjnrIvGCnKumltjcnLDGB+9f+wvNTjr0SFy3GY
GbZr0Ku0zNU3D1UGuenkpcw5c/VyLdVewRVAtuOn2cinjQs5aa25tbYFLWD6aj2W6yQT7kZURnHR
V5T6VkNJ179DtXNVlwVijSjOYZAHYr+gbbadnf6e6EPdh7PWX0sb6Dcc6sbydLesvFLyf8FpMd+o
6aCvOk4M3x6r/G6qXf0ptfVybwZJ8Nzn/bQe8tH0AxtERjmhex4S5nNqj9AymgmnQw/It7Puq9DY
ty2F6i7Nig2hYPEZeahxgYZt+FEF7PJaa/HbEdrdTYlRXgIb75NVZDtRuZmMDCNqxLmU3/g9CkHK
Sx7w0Cng6W3phvI21Ody3dL5xWVPBBCsNLyi0AaIFggv8t1tpdIKnVRg7pRaKqtc5enmnI0LyHy7
sttCx+GWzSUKY3SViKnQ7eK7zBWyBO9M2vTCyPt4R3mnvNRUYL9OjnbVcbGjwCBYfwqj3rwcQy15
Dp0ye7SGlIakRshvlZXrTwHPLj0bge83mRvdzG/qA7pCbOm2GCNOrPXRMhDRK0adPTYD9ALohPkd
gMP2OeDVoNqs5K3VJb9VjW/aoV56wmDt99gMwefWmss9vDJ+fdOUl1NG7LutMzr6WdtuFgGosMZ7
ukSNPTt6i7N8Hu/6MBMeYUC8ECe6AhogzbSe0YXxTSikCw41LH5bkHFuYO7zEruMBKKuDI7jvU77
rIEXAqDCuYL4X2zSmJdAphrYiQHBN69k+ODMiPno8Y/TZxdpMfjfAeC4GSU5Iib8fNCV11a2iwtd
ldda10t3bUVB/zUKpOJudK1vHHoP8VnwLLWorxBjzE8Osp2HsUjz37qNWQLPOG1QKwYLiLbyDXCr
jyWt+A8CwFGyQkEECrY2TCQpdHf0CD/H3L2qaTIgj6rzCdpgTKH14wyDEWeYKlTwLPexqWqWnQEs
dNUbHHEzmmmkaXJR16Hzih6pdoc9pYUieXG57m+hGvbXdJdqoRe7sNabPhjvh9rtv871nO5oR24p
Byi1Hm8T9AfzZk4ceoNwqB06D/6t9p3mkuanPrO2DCWYtHU2mM2X3m7ltzABtmlPGXvoWPJj604R
F7hfxXiODwD1tZQvYYJee65CGG3YgBebemz0FQTk3zgFu1fY44oLfgiIXmSZa2VqqmEd5VZ0Azlh
3GDOvcho+UKd4OijczpbRU4NixLrls9JX6OtjeQY/Sqka/pFasE2tiKgwobWfZXNhBd8XiJIdzsm
wgzqHeFaDNeXTHaloN1ttGyHLP5X29X2OmrGzzg6+G3Zf++iKb7IC0vfdAFAaI5C+y7qWJRawc9S
tay/7tva3YQp65wCbwBx0k6fHBiplyi3ttDxsdydR9mu8iFtUoTgSeyJNmNSsyuOn6JMTuuiS9xb
QVC5rRRWfdph1t7jWuOJBlzSXLO7Ab7ud9py7kqD59bz5CVuFOfWobr7ko1AF0TfaiRyBu0hwaP9
YuyYUXTwBs+dG1D2zaZy3VNe2pjNzDLKITvTEbFoI5QaojHqWmUVwWi606y68gw1ezFNNsq6Zv8A
L2HfzTH0DR33lnVgYyqCLLNz7lDP11fagCoG1RHTEDp8hUNA3q0TLKRWud6Va2tg6Losaz9GELhg
B4cfEfl7WWQFGt4G1TENh5s6zm7pOy230QB6JmpyedtUS1xd6uVlpkkm01BFWJTnmkFRgbcTBy7W
PBZO9q+7LnYz39rU0X6pA7tVv8wRU521mzRo45vEHMNtj/MgexyRhKcorQnSydw2oERW6D31lSlm
dsS2HFf9bJVf4pE3NNtBAeferlcGMCDavFp27kytaxqmrOKhl2EAj7QosOrq8rumY+9RQnaPwWXR
pz0mfT3OsVuBt4YXFn18IwJd/e5qXXvZK/idpGUHQrHJ/MZS+10SkfHL3VC5buv4VmDQ9lVJkuZ2
GqP2OkjmJ7gEw5OTTs7amegnNWbN9GcMqzZFhDkv+qzgU5Z+syt07rGIfpfhIgZp4y+s58e6V4G/
0wIInSiH+K8KKmhTA9u+xJCHzf27YpY4t9gcekt6aK/EEWZCBTtvXbDjqLmjAVDVYBvPfFL59yYL
aoRMGt9gy90LyL4FsItzu1ghFBk7n9ShUe+KyPV0LZKD1zZuAuY+y9jMEi55FVMkcfPFcTPdY7qn
gn2X9lKSRGOFlUw1114mBdkREVatCgBoqBawi/6lyfX8YqgEOEu7VeWqdLrqApvmbt1ppC6zdVCN
tONcToMOs5nDJ6vZ/3J7CO4rfUB7ClkZZoMR93l0gRexgBsBaah3LoweWK+H6bbAsplYnDyRN6MB
+N1MSQSpp0/zX9Kkm0GLQ3s/OrbU4M9DJSG6MVU8fEb29clZshDwf9r2U2EBpKwTA7rGqnHChPxe
VBtrCGdan7P3NM9OqqbtCjru5yERIyJ4zQqJEKbAiD1pT/1FkSXpGpD1d8PpMF1JEsh+ApNwk8yN
brG+2Dj6O9zllcUgSMFfxc7RORn6tGOd6lBDE6BCHW7Mvl7RTzZWwUsamSmkOz2FaUQuGBAO0OtW
H2/wVQauMoZw6wpD7zD8zsR8w3INf4SZTfNWqjWKl9lwtpNMUfbxCKZ1a4c5+5thsX0bIdEJtyVj
8Ab0sOZa8sB+SpImXzmTec4n7jgBhCUtd39Vxc1MF3QKvw9GmxkyWNeomQ8Unv1GH/BIR9VjU9Qk
TgADFt9MVGowAJiJK1IXbh4L3rwkFxbGEATOXdSO0qzL7yFDQNsZzcRHLal2CH2LJq7Mr3MNxhuO
Wil76mBj6pt198HEMffxFePoZkhZhh4fRsJEmzzHQV63MXozDweZgeMnCCsAVXFAcRwXRVReKgYg
io/HO66KLQPaGNhhCSzQnx7cnIqaAMew0qXbHD7YwqEo13GD09o6qfMXjA7dTYo71q1lOsOn12MH
az1KwJE+aNtIwywMuKL5AnGl340Ars5c7I5Tvfw+ukroPLNRGRxdyiVaBkSwXepHIHcvur7Jf5cC
qb83tEODawYWRjTuwCUnLZlo7U1vEWtqKb9YagTaMQ9BKFNcOHrlrCedm2cTywIHkqkzLw2QI1cF
Bcir1GpczGWqWHptF5h+uHT5CxB45caw8+Az2i/jRVjkiz2Xv+wcRbPvpkDjAA6mkc6MOE6eX0/F
okAZuhrmVD+X8z+WQi7vgoiS/k7LxOvwYHKEHXJ7Tq/Ub2k7gUPQlB4GGtjTCeNrhQcB7ft4QThJ
pG9NIOsrFCB/2juLFJNaFy3MfBKm6cEvoHNjsCglxb7LfXtnKmF5KY3h3DZwlLFgFBIVyC1QUdHY
cHAl7eKuD6yijJGEETxbtNHSK21hs6O73DOsFJrQlHB5AGfef/14PejLfH+XSXAJUcSS/6Ht7ViO
hueoQcPdQDG4GcLAz4zSvVKCwH3OO0JjDEHM6dZVTPcRM8PH1J0qTFHMYdNOPeTItiyieNlvcWqv
MCoRm7CVhJNGCg26Cd2rpCyan1WwOFsoAX10f2dc/pevPpOvFmg8SJH853z1468acU77NlP9z5/5
J1MNVRizayY3EhWyZK/p6H8Bh8VfBhOBzC3CFRagxUj/ylSbMMgpQqJ7ohBl4NP370y1/hdV/IVq
TN0EOQ96wz8gDh/kt2h0MxcSML+QQXD+Xv75mySNo/XdHGN75kOUhXcaEb0k4dks2tG6o/2AZzQW
rDG5+cPDJ+j6SheEmuBqaRSiJu0SJI1B+Vy0WLSgaBR7LODSel3O3BXffI8TGfLle71feAyO6TDH
EK/N5mW/f0RyunhGpY7rh4ZLTsGum2Hdj1iq01+b3ieaXr7Ai5Gu1xSxWDfzFP8aaR8hg1JbYp0t
DtpTl8S7tkfYKSqlusDkNoKlCEmF6AY7RhBjctNgz3TdNXZwnwMXWv8XD8GehQzYRWQCZuH9Q6g1
GxYelK5fzUDL0SbO21yh/Tm2h+lLJVQsHLTUFhslxxlBU0f5DaMFLr8lLqBYd7njJ6vQx08LJs9T
e24xrhvh+OGk2R7taLqlqK895HHXbqdixkUCX9l49/EzHOUD+Q5UVpcuTkSyR/3eDY4Z3QQ2mXZF
Oaxrdc68sa8nfB/OBVdHsc4yEsVrii8mDvOHx5nZa1wNNUbqUWb7U0uSq7Wc6qJuRXWnmtyQP36y
g0WEbn9pUqWGuQgyjjtsdK0pilzJGC+M6zt2lMab4a6eack78f7Q75H25pqEhuBQE+vWbBcZpFW/
5nKyc3hrEjKenzbOw8eP83rYvjuqlq4wggGa/9gXjjaFJKTHcmAO+jpGqfvZbvQNLO94N018uCkX
qNFRwTVIadr0nvPJuaIDKoW4qQX3EWYvl7lpVnBkF6Km1VMol1qs9l6vAbcMM1w7yqyYdjFz80sf
2qjqBaaQCuSVgbucETLIKA19gwQm9hvdap5Avcb+xw/5dwD67imRs3ASkwynzYaoYAnR32x9AZmz
LpoxauNChZFZWA57OwyavVLVtMKmWOlYovw9ZrWyNlPyH0zexM9yGld7TbZbjKPqG5nGEEBaPGMq
cLJPmp7GN6Y7Gc82F5kns7I2tTbonzUXnZWHz6O2qq0ge9DVFLfUOaZrsY/GL1FY6OsijKcdWmYt
6cNntjPwMK1p3oadbsL7LTF8sNwIM4RA34jQin0FohnUojjfRDp17EaUzkMdmJCWFbILhVZFhAph
8AMvHGvFvSvc01bU38pMG0D4zLZxRYInw8Fg6azodQMkKOwnq7PKbNVqYemndZk+tk0BRrDAqDGf
lFvTldNPLMEaz8kibGLSVuzMAOSXl1jAwedUWmvFniFZREJ9QEGbP9lhlP6WWkRRMlVhsK3cOiI1
NJQqN84iGr/aTpGu7RymypLn3ZMUGq/myrVuLQxj160TF64n8hhnsLaovmONZr6oVbNRRqz6oiD9
paSKc60UmcKdMg43il1fYHjBr7a0apPq7n7sleKmDMgGIdAbWo8gSvEQAe5UmVwt73NdYgezQq+j
eIRhQF9z8c2MrMEDE67uwzTPr4xATl+ULG3xV8J+6YZObPKuUx/pG5XzZZXkg9jp0J73HYatL3Vg
NZ8S3lOxh2OLnZ/diIfU2BaRZEb0SNe7SoiXkgztNo0wzhNydOiU1ov6SzE1ILigyPFpxsRrRmBT
w9Rhrivu9AAvZva2ft9Cq/QmbI4dKOL6Tyjr+bq2NEl5I7uOyU+vlAFMJAlysh1BuvRjt5RRVPVC
6oT40DQNL3HHEBostveh9RxBBPejtlXvA22myFVbWDOmL3peFOsBnOpKWXLKLd0TW1HX2pU9dsNF
YaauV/bQt3JVhF6XVApkTaiDNvxCtqhuWGl5kayMpBwvFXwCd2kzFtgXO8E3RUYTP2YMthHNvhgD
LyDJWq16Jlc/2GuOoXQbh6TO1skQx2us7PRd3TTKpTmXYPqUEqDiaE4vOO+pd5gy245X4Dqte6qe
yNuZbg62qUarLqdJM/ZRMWa+JmLVt0uWi6VMJQR2t4KLDjxr4E4V2VHlzW2Erl9Nih91b4Rfk0Dr
flpAU7+Kvh4ucsfp92nvtl4fSqiHqiJJB6bBygzUft9prC/giZIsyoSzL4ZydqPti9i1F39biiib
XA3xY1QWMnyvFlvEqtGe9L/cGAChV8nErdwVXbzTaGS/iscSvh1+tJ5Z8rcLIR3DT2usLlyppmso
ytNOsRB4Vg1t90HST7/JNA/ljTqFJLeouK3mflK9utTT9WsnWRxycmgzHTC62smN2mNkwBPXF7bV
YoWCJmCtRyQj5lZtnmZ3MG4huKg3U6zCSSRJapGSpl/ml5agZ3GxeaUtLKl/RDaZU6uM7ccobour
gi6vB0UlvshKGd2mKLco1xDyYTencutyE34d+HpkxfSsbvBGS++z0Ki+JolI1ylctnWsEBcqppww
fAXxPBhVuoXl1z2WbZPtq9hsfr5arGWJwd5T85DUauZrK8PIe+Ye7dMELG9EBD3WbmpOroFK9Yoa
YLrmpgTOru55cgjvt66aD2uzE/qmApCxocM3JKUrg8ZLjZk/o7tZ8xRybQZYL/glaeequ75H0Bso
FpWSVtC8jtd4Ym6EG5m3GhvDCg+6eCdbffapxGDzamMOQayCb3VguR5xZE2VkPmqiWj6TQzcP8aY
m28ENoUXCTrozCO20XcasPddUCikoepSuZ8YIForGSfvTIKdnw2v/XkA9RqSi4zae9WW/DeAAve1
qldrGvW0rygXLpsUoL7dV+WugfE/UFFUxaU5qru2YlOAcS0Qc1TGVkbVuM9TfWk2TaJtiW/mpiy6
By1Q9NXQ0qltpoO5sWMVD/PC7b00ooBUS5LmO16/nf6o4cNFV/jvVD2z2WxJIxQdbuk5icJa6HVw
5VIWxhZ7nJrQK0iMRTfj3+nX1+P9fxfWMxdWSiML5O0/X1iv4x8o+V6KtzfWf/7QPzdWR/+LxkeS
hLhc0Vv5ei3958bqqn8hLNVgjdHtwdXTovX6XzdW5y+UbvTWYQKNoBAJ9L9vrNpfXHzR3y+9NmR5
uMz+wY31UDdKKwY4O26rFq18BKeHPYrVyKlXZY12WUijb3GWxjt+9GuTyjYmfQUCgzKaALkmqaYM
1GhQ+2PCGOHz2bjSfMEvodC1Nf4XSz7fTKwZ0AYACSO5DPVKwe0hKEgG4Z5N7+mbN33iKnpwL8Ew
ecGaLd3MZLrQXSz//E3E6TQ4XdG4Xl9yLRnvtYj7o0ld4WrqbfUG7C4H1scDci/gX/kmyGVI7gxL
kpm7kMXXPLj8KnEGdb4rw0vLcq+wTQRnnfUkQ3co0cJKxSZGwb6qVuU3FylkNa46o7cN37XIlG3N
EAAwTl/xQsbvIZV42KtQ+NdbOPROEXPfZHugQsnl/yHTITvtjKAoL+FmQlChCYGkppYGteVVdZXP
KxM6WLoNh4J3rVj9eM+ln0KlNpsvgPo57JLKYSiX+nm4qe1gqZKZEAw92PyU0S2+CNWgtum6LZqG
6XqyYv2h1sT/Ye/MeuNWtvb8Vw5yzwMOxQnIlwuy55bami37hpA8kCzOc5G/Pg9lnMSWN7azg1wG
BzjwhmyxmyxWrfWud2ARTBZ1YUuduJ9Rl2Lf0mNB33oM3kOXwjrewqGf4i0sBHWjJyLHHSmJzQfD
IDUmSF3K4wD72+aTlhB+ETsTH0ORDaPIVTHrT+Y44dfqsD0nH1RS8In82baOoPRU722z+hUzJTaN
B1MmRgdtFwrdBbGbq+3IqHXqZ9MayuTUtx3rLyb8FP4H1qN3S1uaD7g6meojYYlK+2yZPXcu7TA1
CmbmjNWxrT1GIiOWWQsWuRqXzuuRn9YD0UBbwiKAnNXS0F5p2KcmNySaQ4GpsMhPmKxbfH+8qGyK
pDh6GmZKuHEg7TvwJzKxNw1afuRF/Gq9a7hJ6Sx4Co6Am/mcTGD1B7EQObrlPlpDaKdr4mOq5Rw9
yu6b5X5eKh7ruNqJnZEX5MlpWR+Ju94cH2Njnh++wGe/IUFtk+a95lKRjNN1EuPRrnl6QtSN4uWF
8I19c0MuDD4GhCvnhFvACAhaZLvuphrNfCsiN97kRMzjmT6p+YGCpb8AlzJMLCRO9aRcDAA5srev
qb2cJ210jcs01vkN8QPxi8k0/wDTSXhhapbuS0nI28faIqt6Zyws2WQi3nOcxt4LE7kOoQribcgp
V46ttpiR+k8aCsP+1kwXzdnYo8uyGVuX2zulhdN+0Htlw1e3YzqRsKC6X1Ej4ZH7xJhbaKS1F4pn
B/Qhpu8zhV79iT8W9PBqUndpoTOTp5HADC1mjXQkkA4ho17jYTbXJ59nWuMEWjTxbLNpyeH9EFX0
iTvDy0WuKS9lVldTtOsoSbvnLrLVHeMnXgRtcbnBqVmbzj7DK/lsmws0nkh1DKhHCSAmI4AhYIfm
QDs8qyuLOjMmRGPgKrA65IITQweXRSnJfSHAjMDNgXCFM6mfZvuQLYumPRH2tDRXvdlq7c2sfD5J
zjxtelwK5p6PqdCL7C4aZXtQhUZ8XzRSSy0Ev47BMhfcS4ag3EulT8xJfD/mRkCabA9R7uUKmDvi
7akbZJLh20LOyB5UOzJAeI+dcX0p+lbwW9RksYeWojIf0kEzSFs1vMR5Vrk3mB9k5LNReLGRVV9c
azIuiePRCqG/4JpaFktF0ETcys+t0U4xofVD3H+1Iq/PPrbsEAaRUdFitx8qWiLHA4zXIn/r5sRS
bE0KLJoqltOpa1yeeQ9seJHEp6uP3hA12TfbLU0T0sRMS04XMJrmh4LzZ2kCc8CE/hiVJgnHVMiO
rh8T0wIIwcgJQpqGJvhzqhbEwTRDlxLq/rM9DtGaZ3HvIi5fW6xqeJyrWdsS1JIQQ1p3oTXEydHK
/WgDkywlhDBFtWNYxkzumFvYB6gKzqrFpWNL4X2JodsJJtalhDg3RyWbTHWsa09/6uzaDK1C/6zB
TQDpoHfN5pIEiGRS3gHz9/g17yL3m4oxfSUWtfyA2fHVMLXNvAU1UbfYh8afbWsst6BC6OHKzrqD
JVp+NkRS7MyS6ERcaQqMfgn1vfFjEjfcOgOCpjOjla3j/NGUnRv4etfvFq1nZj0qRM5EVGDaP9Uf
xnwprmxG8tthcvNbtvX6s/SH5H4U+c3k6kru2wYr8mbGMVqn/N8Dp6T3cefkjzhIdPGuBe29wiMH
wlLWLOSp+wCiFoP1ETsu4ipc6AakLFUPHDr1c2kXdbKRS1fuvFSvPiYOUIHB0QMxwbGHMnRcIp5r
R1mEfY8FgQlu9z1tSSzOByHA1DAYIaPLvJDe4IpNotslnvcz5cBmjbqGQVRUey9v5pWWaVXHNVZi
F9vGrYyqeq+jDdnggF0/y6yFLkF6r3MsGRiO27lwh0vTi+jerxNnr3VLhh050jH87BYPYYrjXLSk
b85s2PMBReZ8nDTDR12VTdu5a0lzMMUQNsMsD0nZOQ9jOi5fdT2XZ9/zl3Nbtv6fDJjfzcGpT5g9
8L+3oTQQyztcu6kKyyPtjLidvmb+X648pMniEBIaHCapj9U54i3/A/j3DrB9u+oqOwGvxZIZzPbX
QkxEC83+ZPunhg71U4qBAomivUmN8ff11zvI9u06uLCAClPtrTT9X68zJpUzdH5M8wexiz1Vb9mz
S8B5W0VsGP/8YitHmdsJ/A3b/NeLGbzDGnCJfwIl9rdVlYjjG6FdS8mI/ftL/V7IMk1B6UktriPY
es/8bmLfrYlCwgOevPlLOVB626gyoa701blzoYr84+ut4zGDZYK1tO294xIYgN1VmRf2aVFJ9PTj
CCpxe05Du1xpgF2Ks+0fbud6u36tnPlyq8IUqJ2H975Yn4tY9H7bi1MLsjsGuCxT/LChcgKXag2d
XjNGrVArRv6sQ8JS/3iRwly1uc86WlrT1t996aoUja7yzDkNQ7r66WrWURkE//79rf39VeAqiL18
HKtsk87k11WTR+ZURmnnnGJwoMOcMvZxvT+KK//qKjSUQBwr0v4bwcDpLbOxNb7Lm1TASaE8YpL1
f7FMCHQFvPDodmg3392xrIHOTL6NfTIjMB8keSyKcZ4gkaNBMC59rcblDy3d7/sXezp7GF8LSxQu
++vtK9MxmqfcESetipxnYyBQcdFHSpEBCf+29GadMUK3sET+/rH9vrOgnEPjgbsizkS/vREYsqX6
UhN3lA283VHFPtk7KDwW6Xh/mDv9xVdkcaDFoQZHpfp+s3Rxc+ZShXlSbVKEGCtW56VjTJuLlbG1
dnBqXTX//PshmvdQYtmAa9a7HXrU09JKiMg95Q66i3INxc51j4RofW1+/v5ab7SPX191H3QCqbFw
fXe1dv/1IVYrT1hnP4Fe3AFTSqOwsWFx9fyuHpf2UknEJrBxKJPVRF0HWXXuLmMzgl3DmhE0FxUM
29gkqDvpLKrOpYSw7mVO/Sf/sN83XuwTLOb/7EhMUt9bDZSpPaWzFrHCCzhXYRql9SepNM5LrN9Y
atKnrP/D3fn93V2936gr4c4weXyv44hz8JKIM+6keRq1rvIs+gc80vuvXmtwZCZ1tK53mRqXZsib
T+NIlNnGYuZ813QmI6aGzJBmR5XEGHY28uQfHw6w2ZD6IayCeqG/EW9+QlUYBiXL6PHWF4tH0a3b
8rMRwy7H/rNMg6nR/wTj/PbuOSudY1UIMwPFLOjdcmnSbi36yZUaRUQUki4hjb3lsnOy043//e3/
q4uBG2GiiqXk7y71yA98HKuIpVO4Et3IkrA3vfPocmy9pkv6+4v99qj5Zut03tDRYLOdvXvrikwz
6i7SZ1IFbRrLOO1ZWbyIdIl/f6H3tpVoN9ku1+IBAR5H+vvKiNzEVDm1O1FBtEl3o9PDDaEGBwVj
G/xBunMtR5AQEQu0GeS+kyBRu1YL+Wk9BqtG3SVpBk6gTTRLEGSX+tPiwrnWNQcoC9TL2unYv9Ke
NxnN8bSGnfZl5VfFHzaP35/Pao4IJYNzDbXi+1IoJcWtdouuO5kLnOsJluO5gGa+j3UCvP/+pv32
8uPDyBoQ8ECA9H5jVPaxbvajYlrTwrE5eqbk++Mp5m9xHq3OawLnn/DD9fT6aWOEpcF+SNwF/2+g
mH3/lMqlsIymtcXJwaPvGz5546kVkf/0BoisYzGD0O3cfqyUMv9wAJjvl4hYVYWoCy2uvLI03+y0
fnqvRQ4pH22IPBkGSNKy0aXnYIU1E9dgMY5QkffqGFkmNmMFQfrix8gHiKSL04PZz4yYCe6Z7/Sh
AEVcshWvaTBpp7EYWv68uKyjtnA6uR/4/Tcuseslv4n84YOPhgZqdUZa7a0tO3jx6/IiCZzqYe5b
Ag6hrdRdADMBJ61JAY11EYTncwZwhOaggdSAeh/a9DVBPrCadCMrbifQhkvr9NpeidS5wVpXW/ZE
oEGIHvtyCXS3MXXywqRO8pdrD+RBi7a+6jPBFMrNcSjbVBhU0EAv6YmoKiMUY26TTjwYSUPg0cBU
jPzbiqFe9WItcpUBE6QMeDTURm58nVpyX68gB/C++KpewdA5zpKbcVb82dUa9FcO6YQYLrRkHx6w
/aQrKpuFny4NDK234nPMIpAXP1/rmqbmXUvK3J6/g5anU5gZcUvjPrfKz46xp6m7mnzJ5AZlTU4G
WdyM/W2HYKXYIIHh7a6Mos7uqgUJxqYdeqPZQWFWdxne0leM3KrsDuJ895XMVr7FhEJi+WY55SCu
28ZYoaiJKK1A6Sn/kK9uv9gTH/e+RokLt9iU4mrkbo4gGgPYXJqRvL1z6pnLg4OAXPVLAhDuFbNj
bRHc8RsHpFuomCarPDZKDtq9Inl3CZts4dTydajuDaHFVmd+KKfR7u+MlNy+TcZySW7oVwm5NGA4
1SGSN3Ecx7YjW3PoRy1c6hJWi2OyhdtLzAoqy5FGwnSn1L0SY2RMx4R88ohz1UACUrU5mJYHgWLZ
K2wuzAA+MSgjjHXVPhil3eZ7grhZYHhzkAGmpS1nw1sdAGbP6ltiB6ghcWBYnAzHteYzASqKYBES
B9V3v1+iG29hxPoDgrPzgQ9jJcp4ENK0X9IoSaJtR5o42t6318pZZWbkuzIAdS3pvZT4RJJ3aOMP
bSgjgbbLqdiEZo8YAIqLzSpqPGcVaOU299XsVszckt3wipp2GneKMfbNj9EMiQovkW2thUQsqO28
ykUZacgViW2B54Mar8iDIt14Cd+OP9cZABkTsCv3yiZxeYFYkiq5IxBT785oY3hNi1pj0pDPghsr
olFYO+mbcXrblQ0fxNDBTnZ1bnbkqxmN+jwo19JGgB47y+68ClPYa1vlxoMjZSkY/Ebp/M3TmGRs
ETib4nY2alDgZKY2JiTBmNyC85gxQFKR0QsMvvEF0xykjKK33I8U5hlhPXbbV7UV5OlYazKIIoQG
IVu4LU9524HWzzmg5A4EbfGAJFBonQpdJ8WQlFNoHgBkyzDK6ceJ///npH+ck/LW/HT8/m5EkZbl
t67qX34dlL79q/8MSv1/02bSODAOXdX2eEb86z+DUvfNTkJ3vLdZ6C/UXv/fmHRCOyOQa23dXA7d
jgzN5L/+m4AQjLemjRKXipaQsH82KMUi89fzm9QYmmDobTQMq/3XG+//pyPUgsdeYL6nn0tdq5KG
Wb9wtI0yyoj4FUPV20xYfRXM1li3O4WhJJF0dW+RlJe7BK1CUGPONHfXCpmRX8EbQGCmllyIJ8On
utpMnfEae2b8WKjBDdPYsT+OQvTXhBP2NwumN9EurSRmrhXywOt44ofkhyq/3msywSi9l+XZlWpB
FGrf5tAzX7VJRPOZaZTyAFjM/mqUvigfrSwa3KuO8GQ9HHJnGhA2FdbwVb4Nb81OMRur9MCXKM1m
+L1L1s0bq9Ut1NfW8AkF5MSsaRgL7TqzUnutBfCn3GU823vsnQontExUulgMRemjkcxI8Zh/kX+b
SuBV4cA3wWCruXfEYB47t0/2ppJfc+rybeqmadjpTYoZN7D+Xprpw5xZ2Y0jmWAe+CvWNczBqNj0
ykpJJLdwx0TNa217Q3tRmVCBp8MfO3JacFCUvrUl48NHYugRnQlQ2djbhTbzztBz+3r0mUcZ/eAa
x8H3G7r+xY+elsJz72vXjh7afja9I74BlraRXW3n57wT7Myk2crncWoTbENNN8wQxXAP6jFoiHc8
OX6Vn/vaZRA+FBAaqWwiZsPzPJ37oY+9UIvrBN6Hs9w1ZSxSfR+RGX/IDAdnxha0yOwnqEDTUm4A
j8aEiMRG7rw5ig6iKsznerHmgphnbXnwczcXQR9PbnoQmu7lTzgBD+VjvAbL6duBM1ZpWxIT/a7b
MxuZ9e6YxHZJVA3Uv9R4ibuljXlyxCHb2FBui06EZlOLCyHoE2SiCOI2SuYj2DVhppGz9Rn3hllW
TTJMV6qMqJoiTBxIXNQcnResWTMEf9rmtM0JAoVU5mGRr7kPmbI3hW0e46G9ttew5mVaAjetLqJZ
Gnw3yRRWBQSjrNyVVKaPmpbcKhRfQctldvGiINSP8ydDn5YdI4RoF43zPWh6d2zIFd4uTiOvmkLT
j7Utsl0fNebJxwIqyChnt52GELUQKj0JoKTd5FXpWcvn5ahDJuQB5eajT4p02XsibIzYDWTSayg5
5birSrfvTzhYyiNV2WtLNXFqUxGfSXgaNstSEFMEs4rxWdjB+dyJpeb+aM0mLbQyjBvN12DsyoRE
7+SbvTTPrmLq6jN9wO1FX9AptZkXYrADB2yYY/heCvfIFG/PBtP0PtWgUFYpNH/TjkLRSuOGTy/P
0p61lsFjXx8heAzf6lXX7JHdiy4wmQ5NPeK5wAFZxkt/qJoGsad931j5XealV4sRUZcOegiB6SF1
COzVO//kxtNd56dHGhVz4+nzNpbc/Zi4H28Uj13T7L1ZXUvSQwPfHtSurfN+O0YM0+JIPDmoedfk
1m5jFPm3XOgtcdyTgw1FMtynGu6M5DeHfg/fqmGsrObUuxY1GnFZkBCnEwYVIOAQt/qAJ0Sh2pLh
6DixtmrM4ngeDkFLRRdqiT8cvDb/sriYTlHk+ycSx4kwapmYEdkjL4nfywOinmTDW2HcxklzO5LM
q3l8qaUqL8oT8iVfd7NsiNwaIRYsyLo2xV1qNs6pqvsk5IFR0uAxibY3eda1jnLGVN+TvjAOsQul
tEuhIJNagBcwg8sTMitr27Gt3/bWVAfx4vjHTLp3kdPeMgbXd2wT3rmS2uSGXeb0H9lXho05utEY
1FYvL9IcxhDyY7/XeVA7vWoGJlp2cmcp5V+3SofdoPWQwknmjk0zZCSHSrnYEdyaBFi7u6SYdHcd
QY3coSTAUEju4P9ZfLxKvCQivWRWwunQwMfMDGJ5ZP+Qo9vfmcUS3U/ZdF3D1A4VcdiP0Foe7dgH
n9fGl27xn53YPJqD7bCOhxpH4lwF6Ap33dQeK0fufVNG3MVGXEwjbvaT134pSRPe2u3SHbBdfKgJ
JWEBZ0wyiiQfz3Yz6ZfEsO4Gv77Ku+TJycgjN/Nlq2PeGbDTbrGZ+Cz8idGrsMNs3UtrzbvxOmvf
pVLdKR4dsuQR93G2Ue9zFsXGc04wIbw4l1dNE3Ss7niNlHdL2PiJ7rjf2WNjnltHekEz1iljc79K
wmzOvT3K6eWYVP0BI8DTmEbZvs/1NIx9rWZUqe04zKAhRj4CV/S1tIViEF8Itu/ZsNE9XmYY97dJ
Aese2KS5zgc8GOZprLa1tJPXWjkinMzhSqUNZ8KUPxpiPJRRde2PCwer9LG2aPv7ERwUfWDxZVQl
CVHzs3SzfDvyfSAOVFmI1WJ6HmfrCNnE2IkkIkgrtu3lomwMNZFqN/VmoAs726kd72bNmoNuiK1P
UTXUd6BHRLtrDGfrrZexM42FVd7E2oiGuGoTJ+w51+oUn9y5suUGO/Z6Vw71cGXGZQTLw6R5GfQ0
iCztMdGm9Xie4k0FAVPz7MuE89QTZI3ygx7XI+ldcw5/HIc9OdyVUvOOfpctJzVaj0Lp9Ss211p8
iAq4ETvbnawusCDSo1YQ1TweOGfN7dj7XwptvDESF1W3mPq7zi5vplLTaCAJcJ6T4QPmUh+71mp3
g3KqU7M4H70OJ1GVZidTg/wCcDluzDJvPrO9isOEvvtFLka7hQfVHkloM7eyGpO9kztp4BFwHxaZ
4Mt24yc/xk631D3tOoat9IQpyxTgB+p9d4iC2AyM8QNY+flL5bnzvTtpEEkG75OV2XVYeIX75LpL
utEiRw8xJZEPZVzq8CkAT30Xf0PLwqpGifUl4oHJwEJStWuYf/Ne8/FiOphtIb/WbfY665p75/vl
+NHqRgLeh+SCjYuNVJ8j25W1gcI7xR6fprgVQa23+Rl5dnWQwyCoEcr42jDzA6zqLNRst94y4Kju
IEc0hGN7yXBLYrZ3WFyn+aihhyKQVT2M+LjsDD/109CH1XtV9v3XJvO+sDvn+As5/oYebnhMpXF2
Ssvf1z4eFTYkry2WHRwQNNcbTC/HMLFN4BetkiZMC3zKScBprqTRLUHed/NVgY/KYaoMtYEr/iWP
CZkaVJ4aN3U9GvdskB2EscHKvcDppyTfizKGV1GIjMOr08pPDaPLc+zM9g5JWvq0ulCg4fBybxXi
z9Z9kVjGK4CK8yrSMgmapY8J7YCWrgGbb8G9sp0JBxiuEzIuvHxO7rBoQTqgwrfMDxGNisV7W7bQ
jRNG9QWVByYo6RgnYREZ4JLnFo7ELivG+N7XKESNawqtsCjHp9ZfjsjivzLGcvZNjQ13wbxsO6AN
gJxSmcGibD/gkNzz1E62FH3g08lu8qqSgRLD57EXOHcs9RCUdWRtbKjYQRs1nH9ZdUhEWQdzVPcB
PLf8YEE0CJJW4lqgT9uotS4ykRY0IcI889rxzmlSQCPsmTdlrg/NLNnlI0nxmGyKvW68DnlCwQQf
gjzD6BHUqQjyxtxEmrBw36mxz7dbVAQyYng7l1u3wdS2ZN0VWMoEDNaMsNLKGn+ycQO/qGE7Se0A
AuUYdA065yVLPk8+IXcU+Dvd4xYXfv2I2LvaYvsHMygtzpOD24g0PEh0itIQbpvIsQmqORPz6lhV
4s6HXLJ3YutLXg6PsGrsD5qz3PYFfYrZ2/NOwYMM27rf1GImWb6222utVeOuXTTziaEbefF5UTyq
vgNAMSVH3Uz+rDRQr1hodGTCQDUwJVoI0NFHzIpgRMHTCtMqSr9mrbExlLvgycIqV7kTzDpe/I7y
okfXyK+wSRGXVuDcNDTld4pf+O5JtzXkUoWJlpk80hGqY5fggTsUj62QhLaLId7hzuVvBcbhFN0e
icOazK8RMKxm6FmxQ7zYXBwvetW7Fkt3Ihn3yZSp22aGCul3jhFieUvVY2C6gPzmUqp5uJh6FRZV
Q4xi166YiT5fcPw4aYan4yNSWaE7jgzgfXe6Yur7taLfyA3tk+ktL3Ht7F2jG65oc2duRgazZjlG
XjZuYaXt8+S75jVECTmdfmV0sj4gMr0h8/FcqoTtMWm8EPKCvqtr2lvIdNbe6keEPLYBWiXPBBRz
gEodiybv0XYTfGjT5UW5w5doiF+rKmP9VNbt0F+7VfSIEKYPaKfiz5pmEvgl8mOfLksYW+7V4nvP
Xo3Jje9X+4zDMTBjr75EkYnWstSNKyHqW0maQ6h1Ug/7YenSIPNiHW+aaqI8024Gpxm9ICvUwpEg
I74uJ0ED9aBOdjPy3SPke+fz3CbfrAzDBSua5iCxzK4NJoFVVZDYxae8kqQhpKlRkPhjYjWuKiun
wKtaF+VHW95O0CoPo6aa1UMq28tUi9uwNls9QZPE0NecDGh6gJ80OXXzOA1eDtCZjEeq6gxftqTc
C79ESjAv8Rk7L2dH2vnD3C4wqiv/g+8N8qZMNeO7nXbDeUlS51RbXnsw8zk7DVU07+xJtA+ixLDE
a80Xenh5nZWCBj/WP+DiMYZjV8VXFohdOMBgvwYyFttmIbLDqnBpkyPd0ugKbdcz1di0KYoIq4Tz
VVpiE8MbxMGLeV3a9fEGbENjvEWMryCtzamltTWTPPrgQBPGAXd+9Qpg+MJ0Ie3m3DGK2utywOid
3PYjERjQFqfxAv2OsqJLIKJm/md8P9JN47nwPosEUm5tl5RB7bKZMn595+MQxLsTO4pyj65/h+Mu
KkBlYu0ChplUen6kbjy6q2wqz4txtzroIr/MZx69XW5zPNkkJhQ0U97dIDWxpxUGcbGU/DRmqHqD
SOjZNUc1p9BEt3CZO/+MwbcX1MSPbMzItQMSJ0MNyDuoDLPBlqtbZTk5YstMoFBsa0nqQqef+6zp
T11lfW+W4XqGhhWsvYW5pBeD3X2rlri4kS2PscocRs8Zks08n1CeaUaAHKjfZPC5z5OQN6kJuTGr
iuvYcZ8qz+/21NcNlvgs/06pXWnoe7JnRzzVkK7VhGvsBqSVTAQHSLNp/22papiE/fUMfh+0cwTC
bcEJbuizTKsM0UKXwdQnfL0cuMbqQrjF7Mq2Hh0w0oYPntU2Rct8mnhTw2F19NaHnj3SNloi78bX
0ZWvqWsfPdHcKJjXx7SbzQ0t5Jkt+gl36nInBrWl1WIlg/KH/djhXYOw9ULIpbn31ASMsnDogvnC
2jbucLc6enLYLqOThU2DHRiNzlJ+bIQGbDJNk7czwZjZO+/MOZ75RmO/zZyJzsubsNigHew1HZdi
9GQgAhsjSqdTQrxdYIvytewr/1bGGg/Ss/fN1CQbGIfLI4yKG3fxeyS0hrmxOn3Xd0QOibaVOGtX
trZxcncOaHDkQxEl3zyjuXSLec4858UyTFDxl94o9kPvfW/HuabNTfGpMhYZdoW/aWQZGrKWG1xZ
vtc9oTS5ln1OGi3ZNiv0v1qEZSZCvnzxwEoW6cebsgQLSIyFsgWrMVnJmzZhgw67oXUUNF/hfiiG
0Txp1PQ1tFqyCqeRpnxs5pa/xEkO4b2A/1k32xL5YLtJepe5vnOuC+OMOV7oSMXsRmX5sAPFgYGT
D3aQLYbbcELPzYDr3tLuBUZWfoBEoj2mecMAhF2tD5gdtnZBadxgfaCoyPsHDYeibld4sD13rZZN
bWgxYqvODj3CzPZhDhjgCd9ozKDkHtlRDeYwaLN+NSCBee0y5WY9fnV+B2LxY9z8/xqv33+rLi/F
t+6/r7/4C8UF+1zS/49f/7P78d/xt2pFv3/5D+wG036+Hb618923bsj5pz+Ce9e/+X/6w399e/st
f0LiXdIi/g6Jv0uqr9/+dezyl/LrL2D8j3/4v302DBOIm5Gx7xAz8hMYjwUHdEixouE/1Ef/S7Nk
/pt/AY/DWRMAdcdkuP8fKN74tyFsHakTi/4fwfBkVv+KwuOBujqqC4vPwOeCvcPPf0LhGxZHW3Du
HzSXnAU5J9U9e2WfbmOsN7epaT9PxTheM2BOAznUz0RQaUd9ci8mHHw6vCVBvtmJ4tYfi/KG/J0n
5Kb0qnUOyFoJIgoW3BSPrQGrTsyau5OMdAOvcy91jsOfqQxmg1P7AnP/2pnya3j5+6ivo03f2n44
TIyW8nHw0DOk3wd9SC8F9xHNcs1QucRKVdd4lxVvVgDn7Fz5+o1jdHhPttNLhXoBUWCLvSl5Um2P
Y+JqQ1YQjLSmR1xcS+0ZcdZhjRGnn5XXkzHeRcpOiL8CeGSAOczLjZBA/tTOYSu1QCXpCzax1aZq
li92n53QK33Bpu25mbtdlUMQbmmTSLgQB5BjJ6BFhe3aRQuYrXcxeus5G/MXl5kyATPTnd5m1+sd
6AvsMESWf5c1sqsu7uXOWg0PLUwXyTl3kwD1x0NsTXdeqZwQbkJ8bHP/yxRl/t5IBPmQ8zkbsLZc
VpmGNnXcGF3nbE9PZjKYgFTqwUnmu6kWz4mVnWKVv7SNxMDKvlA5tg66mm4r+EJIUb7Ttt6InGc1
Wz0dak2LJ7LTIhAAK9qeoDQpUqhDMSRLWtLBGB4GvqmTNJWtNbu28v3wO9zG2novk+JlMCiL9RnF
QD9VM2L+blvjrrllrn+DQPqmN6c9+o7zm0GkNurn2q0wBs2S71bOX7ON9DrL1Nnk4RyYgHKeM9AF
NpqflgjPyrx38k3qM1VgskKqSOrJTYLQ9qplfklC1FMr8C9NbPVQ6PZGzeVEcFHbb3C7eilH+MiA
kV+8aoF7HjP2TFrgvcZ9TpX+6jXWB3+Cz+Aw/pwpP1HytIRCjg9LYx9ISetZqNYhLnhG68AgzPqR
OntYzk41J9sJhCVk/GWdfJeVoJYe3wPocUHd6U9lbHzxLUT/KzzL1CE/Ge740LTDg1D590KXc6hT
VmyGQj1YkZFgvolLJ96z2KU6WhJCDQFSWO+7UToXOKDPKLHlDo7yBdDe3fXrv+N7klzgshQt5zl1
2/lAdbfQs6MCMDXECBFdmSuTmYQHLPjgTFebXCF7mBugwtnvx0OzOvg1lT0eu8LxVssC7UOWzDmF
bV18KAm13ungkKcioaE2tdz60uMJOI+tc2V4GRaTFPJpQ4QE/mRyg9uEtXGzZXqJ3Ip2kRIjXxV/
TfkEw/6pUJrDHECAnFPcUs4n0UWU2WfAiBH783yrEmcOFyvd1DjbcLCrBH4GPuCUzeRFnrwKgxjH
bS65ltyUlai2kyaeKs3ALnmw7e042C+qnMFUUTHxVq75Fk4TgDvJoF58Z1ekuH+acxXdGD0a4ZjU
XGoD80uFmTgdeFEHyagDIZrGznIxWuRTIDlaWIY4XOkbZQrvg9DdYa9MFt2cuc+u5lwGs5mO0dh+
16b2jPPcHxzK3rGv2MUJD17pV7z6Lgr29ec/7eKpZPYnJ7AMrLqzwBpIdIo8dUnt5prETufHOf/j
EP0Lqeg7Wtnb1eB36ui8dXi376NhfDENpTO75QFAsMLNA3wQzhyOJGzoPx2mf3Gl9xwvvhd5L57L
xdaAqLfT66fvNbmusiQpGLCmshc/Yjdct2P5P9k7s+W4jS5bPxH+wDzcFgo1kcVZHHSDoCgxASSG
xJgAnr6/0vHfbctu+3RE35yI43CEZVtUFVmJzJ17r/UtS4NlITu6OfIrc/f3r4lN+A+6sp+vCdvK
J0c9uvzzjz9L4dRRFvYpnVvKfXCz0xNXtzI2HFqeF+bp5fstSxwnPbvb37+04/zVa5PSjKqe4v5P
SaBK4j0slvCSYdlxSWuq8G7BPX/ZLq4oTuUBKO+HhtC5g1swnYqJSXIX1Q6cjeUjI6lRALgh3Z5T
F+hudIFnFyMWsFDTE2L7Ro/DOI1uftsU59rvdhVGz7kSz6aXVdTo7g13ZiOeG0Cunof9hIa4H2MV
XP5BF/sXSwiRqkl0JmC/Pwca2WUeVY3t1ofMpgnZmHdwyu+qFczk3/9Efwrxfq8SvHyaP3OGA8Sc
LKXLCvvdCsJKGs64vlmrUYnnBI3TYuVuYpZswmBhi20fSmibUNHLabkDxVph0uIMdVfx2U7sy5dS
pZAUEJY9XwkDkHukxyecSzdON+2zkO3eU7DfhWCm1s72/Co8e9lXuKCSOV/yq9HskPLI+Xm+8KFH
O3dPQx5Wifbxo7h1/pnmzIJqCcGR6W6zpw3wmTbrcyjG3TpAmYalfcgW75BlNUMUBkz04+YrGQAI
tsf1LliQtdnQkHZAYr52nlziwPpHJOVf7DDg4LBlWhfXyZ80/UgSG+6GDpFX2vpZTszsbPTtMX5q
5/D3H9ovSt/L/oJY+uKlYa4eeb8KyTt7wYPhksjnyenB7SFYN/+0Yf70PvyyLgIfjToyUuSxmKH+
uC7yrJUMpcz60EST2vU5TQ6cVx+XnT5HELAfuvQkbczmhn2j0wiBQV2ejDl96YviG83YemNX5PSG
ZeEcUD5xyEbsTmqpzpYlPldfO0mAt/FQOv4KKhi28Giu/XWZ+8kUqi8hSPmND0336C75EiNTxKaH
WTzG5652dgfyxYH/sh9Bb8OMyT/x4ZFpmcvzNMuT9MQCt7mgQLVw2XmWikGl5vFkDg9NbWeJ66z/
ZMX5iyeWzwLnFoJbSAG/yq9rWw1zs1T1wSq5KEwZArF8gIhvG5LvOeMnkFNubcslvKk8X8Vp39Ef
sKrboWAtp7JODOSRO53C+Bh8q9mOmfmqC+UwGw+QyU3+DTIan/aHx8zZLrboCI0Y33CzDYrl2bT1
x0orCEXL4+xQHUYt33BnzHuZmc8LhRhtg0ztnVLvI6UfhOePwFdYn65i4+t9LKaR4RbbKoXFbnvr
c6QgKv/9wv2Lh4Qz4/LXhblm/wT9/m6z0aKl3aUJ4dRhvaXEmTeB5u245rhJlfiHT4QZ4Z9Pi5BT
mG3Nsi6JfL9q/V1ncTBF0vKz+zqhj0xbMi1OKSdVZPH5rA1LEuU3bnCbbaooqABFefYlBSDtTJz4
dcSgoZraJPJXcsKI19qgGadLYF0bU3hbRkgEsohqf64bZ+uo/qMq1oe5XK4gUXMYs8yEI99TfalS
SY4oVvPcjkCR5gY6fo6eYShC1CPezc/r5erOzhabiB1HnTz5xsBXKBSXKh0HujJDBo4arejlEpTW
zPT0IJsTkPenfOAiGQKPideWq563asREwsTFHsEkmp7wON9hFj45DtWahZAkr+WyvfzCqPgv6XRZ
kGqcdpYL5/ryGPWzd9ME+skXlwuERy5B6NMfKluqJTMtzjMjum2g+N2d4b22BZPIGhXMNRKnj24Y
tqi8uCqU+Tl3QPZFM6U4mI7XIpseANMi2Wogo9XVyZiK088YjA7z8GYYyhOX4j0R3DWByhMLk6fD
18O5tLyvWU+uirS8m6mftgBpFjyvej+v+MU0NK4rqJs35eC+2h3jnX9YuX/xeFPreBeCI/aRP1Ew
McQXiEc9Uu6C5aPup4fe5NybuGYxuSu2l/rr51W7GSJCO6AyQtnjma8zoIyaZmNb8GVt5WzlQB58
JKNtOCEeoGeKqAA4YJ0gXF0O5QW9PSGZR8Tm5gnwNvEB1yQ6qy7K6DJyLqJ8Bk/MXh6vgXNjG+wx
xbA8Tw7lltk5KvZNQpBmgVqgDKmsBRdDzsPMafhABGV2UIxPw8QO2tnDQxdyJY3G8jyN44Prga9q
Sn9O8k6CxdPQADP9hP4NKQWSd1hWyweOOIUYZ3gIuB0cZO7fTBwiXDLHJwdh8KWaH4J/n6//270z
CDld0zefwx+7ZT87YP/VSvt/qcN2cVD8bq3+hda173P+Jj76Dw22//N1/1a7AvjhKoIAluAl72LH
/S+1K4AfjqufnbJ/99YcVv9vvTTH/BedN7y7kY1lmMtT+D/h/yCh/WVPxkDK7m+FGIjoqVHa/lJX
BHnrSdXLY1U06zkQct0Zdk/3ea2wlHpDZh6G1oPNBZGGfdVqF+luJuB68A6a5cuaXtI54GzY6FKl
D8wyshak+zLF4IdODhrhYmAnUrJbbTaPnE5DmgfLSPdZAekCc3OOAsCivEvGCEtGRvfNlNXTj6AI
8YK0eb7uusyJ4Nm4jv8A/CSgs5XO+1BrJPdczHfKyQCf4h87Nd6Mxt2v5/qat0kMc6pr9e5E9bqj
TJAEf9DaW7DkM1LJXKbWh3JRNBQfrZSu3ylkjmkxhaWi/D4JwJA7HQXMj80pFXlS8eR2DHMyw3vL
oC82wHUYbGdXzQAR19lopsb6rrWDMdsEItTiZgXcF0K/XCzxoIXp46JiI3HZSCsA/naPMmxrZFxb
j5Z7+Z3CyqLgde6kqveIA/GMGZJZur9kzAZSqwfaYulwdUISXsCl5eWm8lPAo/CVxLdqXcTtFCxN
0kCDRYNJna02KLLC13WcB4O5g54TTB3BfvTX7cC/Xfwt3YdXtNNNwGC2j6UpnEOJi4hJNzFTOiV7
pyvvARaU+6qrzDMWRcwS0Y5SJCwAm/lMdJi7tW6r7loIJiwYFZjA2fMmNpYovZ/8Zf7CuEi+mhnn
SVDWWewAlwGjK70fRj0XD/jUyGWK5nZbRwYkz9rKjwMV91vhIU7S+AC29IHqYx7Vw8lNYeBbVvmQ
0Rq9n2ZgE7jJRRATZrE3LO0zYquh8C5PAeOEbmNEUf/Na2CpVjILtjM6lKMUwANNPVRXuFL7pAcd
EwMdKpk5+/WmNaxsL+Ym+vCFvIBG0664mwDWvIuJOzC3m8W8iShSss1QWMaJSHG+ajFr877rUYLq
lhA/xy6fCkPZb74vlIhtV37ktm89+yEPlcuBu2No5l5wmBMy0Lk6do7+kaZ9+L6iz0si1ZgLNasY
3hHRJcWKaYPjy91Ipa8mFzJeSYjJzplWQil8KPiHDrvHEcSNf06bwHqb7ZH2bVBrBqN6OEYFaGJQ
6DSo3aZ/6mFY3TraA0vqVM6VBtN0AxsG5bhQ3j3hEdYN2UvFa1tnxRufaLmf59G5Gpu1PIx1rW4k
Ec4fSgx+GqedCE5556x3rTdMSAewMFe5siYqyDBgbjdg5zAMhKmGM+fncOmc+2g1aX9pHolDOXcp
Atkwz0818o7bEdnPNQdx/oJRaZ42zqLNs5JTfh4y2T6NctSPZL+qExwiKvQ5j95oqxbP3eQPV4PX
EA2LHLQ4mWuw2juryqo7z4zSIyHQej+spsD5FoW7rp28T28iPIejcnmZC6COyP2OtVTVES7nGbhP
vSW9ytzonyLxWhztSF0tnrkgHKQfKt3x+1hrjDiyLg8mftJN7aFJsKweil9eBzvgj/N2nf32m0q9
8cpsdb7jlpjHfu3q+6JB3JHJcDk0IAPvMb4vryN5Vh8wuqZ7fiDp7YzX6gWdqxVPrq62PCfDtqnm
4qDhq+2VW9AHrMZGflE5FiY+dp4WQ7e7KJDqu2Og613DCo3OnJpOMtMs2bRVN9wFFh5k9H+Lj/53
ymgYePbnamcIlU2IZCxlWqrIep7ULKczoW93CjUe8xNbvNohz//qRe1udhZMPiY0y7OfS/McDTK6
MdCn3y/zNHJQ9AuMtMYi6Kmcb8t2VABEeVABMAiyWJBRVjFlOKNhjG4n1TC4h7fBDWl06jP9wA15
H2w1aAqhm9EWt1vXevQXJOSxORhp3Lc+HaRCzygyjLDLGesWxaFf+vYbenyk64U8cZZg528b+2uB
MOVY9h7+aTfPn6yu6B9EMDAVQvG2MUaMlyCJZfulr8cIQWWwnifGr++qGTFCWJZ+KPMGzRxPT3Bd
aw24F13bEmPDI/+q9vTJENW0T3truplosNNgtC9Em7Z91uQ63YFWTbeLi5nKyefsnpNNvfnR2HwL
hzr4XLDTISceoDiCa/qOxqdIIDChVqN/rknauVrm3tvS6hiQ0/E+48jomYdbsmBM0ZfTuyIsqIQd
Brkt9lcDF1Tmts/pWA9JE0AfIpo8B6zqF/KzdnH4EW7evoSi9v3EbUT1zREi3NftnJ5HKw2vprAm
cIZC/phFIcJPSWrRYnO+oVkbypuB8eBtEVb9WVrLkIxhj/yyMchMGnByFa5EEVoG6DWmenzhEoA3
T6GeRCBv4ETpHT3eK9GH16sRLT9MZyzHS1IYxzVZg+Kq1IPxlGWe/0auB1uPRMLMZNko6sumrQgH
WtM0GcywucUt4NzkuBTYlkgelGG5WJsi9cJ9MCBDY03onEyhyIB0BzWZPmEQvsNEVTszd95hvDRn
Q9TeY4jcc2OZs3Oth8hlG1zsO+yhZixSpmx8gLBtHGu/AvicljrfRtw9zoRTFUdhE3MBhLm5a4Tt
fAnCYUpmOl27lgHE3vALpHr43xPctjZApLzfGo2jgN2Z/X3gCfdjyLpy2FiDWrejnqJHy8N2U7e9
zYyis56IVcxcFBnKvZNpmzLBmubovhR1sMcY3cTadK7DFBh27Fcud1kTEaLrz6dosMMER2X7gwgv
eyC+CLFlOrTBAXm3ivuyX+I6Xfo7tZbqTi6qPRBIYh9mB4nN6iFg1nqN1n1qdcELtYD9NDtRQaSR
5wSfYWWMbxVBB7tUqlevLYPEKKJ7boB9wfdnDtQdxDUemCGgGCqGgsQn1RlHv7Z7EIIIE4EaM0v7
yFXHxarPU32yxxnAPsfbglCLpekiGiikd5dSm+6snMN69KVb7JCXB8XWaVfqD/w+440jxhZpSfdM
sHR1y9zR5eq8mu6e867eTYTScKdDfGDkVnCwmzK8Daxg5lQI8jcKNB9NZYFktF0IVFBFik9DRvYm
sDpLHr1SWDErG/RVo3DidO5ceJCHGspXWtmJRNDw4HddttGro4++uUDski0WANpoHYsjChAPrvS3
XGnvJX2jM81KiumZSpVRjG3qx8ksxRdTNuUX16YGdLHkuCCQ2/ZWySG6WqVPtSK89GgGCqeWALWJ
m6jhBEOUmR5JYUEPBTCsOBUDJiYE61Y+UmIyIkddIfofDoGWfQRpDF4EZhynDa/TCXYvPsju5JX4
IwBCOmdkiMtN1CJ1jGQOhFe08ymr9ZoICv/XFR1p4fpPwifKi57wDfQMi+/SPVUysL7m2OxREgHv
blMMQ5uggt+yTvaRCTrNN51xeR0NpqjO+k7rH3GQcR8qJHNRNvnbEvQjoyr0z81Q671JfnssmVzM
XBGu8tKqkrIQX/hYnN24YNFBCzJuaZylG6PMbyc3d869575ZPYOCeRrGjZCy3EoZorarSn4wlUZt
WyHAwYGoNnhi6xO+EAeFe7iDF7+ckPXeZotrPzsdULY4nJuKWWbd7SxoQvFqzPAi5ehs12ZB5eJW
YH24Ua954bwthj0j7cP2UxEJGaVecDv7mYyVX+MoZvm9G32Q0MpIn6Bt+gdFmOMJiah5zqoyByqu
3XgNO465PsuPuQqAi/XDGsOOYJ7pjnqjmkHc1JAid5EslluCNsptEZZJvg4V9wTVDcjt8DH97tb6
fzHKAkprY2tymUIEPpqLX8ZKWYpAJx/D/FhUPdc6Yw4QAK8hu7Q3Sv/RNev2Q1FL1RzZALT//sV/
7e5cXtw3bZqFoeeQ9vzLi+OVRGu8qvxozU1Hk7urr1VeZmT3RfLh71/q1+Y9L+UwE3QwsptM7v7E
nMBr6IMh5aWU3dYJz8gC9XARzY+/f52fzdTfd/AvL+QGbsSl30Qi82vqiGyWBa9XII6jQpkJJsc9
+iP5I2WdD3fEJAAjmaIM38niVu8qENyo9SqyWyPNLpdrlOt18vdv6ddpZeRdvKwuOS6ofxld/HL3
H80hzMhMEPjz6/VsVuSHOMWF1uqWETQKU2TdB7mWfM4W04Wfr/3/+0f/oNByyMtjtf/3TOmnH/N7
//vO0W9f8VvnKHL+xYUFszMPBSZOEkX+s3OEOPdfvmNfuGOMiMLwEkXyG1Da8TFD+/wv0ELMwDl3
/rOhZHv/Ch3MDKFrsgZ+ar3+rU/7bZdA2vbfjtqJULmsmt+tc1r7notmLCAoA3QKr/XHjhLVuQEd
vTGPurW7l8lwg01fLh/hbJeoO402yQyLSwkzsodAh+e+V9OrPxXto2qMx9bseux0jJCR/a5ntxmN
45I6frqfGrgQY90a72MQNBRVjUm8b5giZAEPLfq7OvAW5951c2lXyMBLKzhi9gntG5Q1ZvOlx9TA
vcSQa+PsOVqVOoeqM4MiBvKB4nlDTNlQubAEUPbuEEebVLBKd137pQzrwWM2UlelhRdk9sF12ABQ
kyAzqVOy0rXVacDxhNoSqgJRKZAkF5A1OdMH6xQ0i/3sLqJvmW4gyyBDiDi8cE9/e/GOtEoQ1uIP
zhGRpothjHCeAzm126zxmveiTsPvgiQ5OBRYs/s26dA1T4iq+iA3H6nRC7UdeAs9SvjGvgpNZ+1h
b0TZVVpwBMd6CLx+B7yjQMbPnYW5RFNQ4jIsn9l5MHtgoj4UVOaJxkj/RgSNyzkpMuJjAXuWJXCW
eSzOLZ7uQ2Hr56LJnX0xaO548CEOUosMC3glspd8zuGbLFy1OB7PjdtBAh7Hl15UNUbz/s6pZgS/
9YTrYxL+xzCnGtuwflvp9OCAiNDLOEcxy2cOcVoqkVWc4Ct9E3nTJQ7n7+NKd2BTrwaSWn6kTHeb
DaYmve+DLNiFdr23o+iBQKZnHL2fTZkPwNUQ/JNHd7NmLZrycXhrqv5UTU19kEOutgEpVWBVaE0u
5A0rRc55h8grE1WzkbZ8VoAK8TsZTUKr5ge51v658gF+6KjxN3QoDG4ul3Gdk27lMmJinlyiPImu
sAvHJ1R4mmNhIbMjfi+7TseyO4cDOREBSpVj0OT5rp5XJOQGpqK1b8Nv+WhP+2ry8m8h+QGnuVuW
REH7exBqcTfki/xInbS59Yzh0RtygpOrpSR7pSLCFVrfAUunvxlzWodOs3jo8b1xNwD4O7IvZLuu
s6OdqDzqy8yI9pOvfzSepOGRoRBM2Ts2TKzyOk7n/FvjuE08YRVPhMDnTbJDv20a2k19PeB6BdwM
NGsqE8vAWxHa85Pl4XHrSvkMeeW4rjXp3j2jLG8wXrj8mvRJ5uKUtYgkuczknw5a5K/jGsTEQW4K
qV256afWd7mGm/K6muR45fsDT/zYhe3WcVcDmR9+s80UhpZHDRfSy8H0tC5Q9GbjYEtzfFisSQeP
pSvVHdUFKvY2RRunECHtmLaESRqAj42tciyeer8aCOW1VoEZtrGZ2mF8ihEQ8mosLLnSOx4+QLA5
sZlO0x1qJfowE8tCEOdtkbg2L99xyptmIgJ3OY1DXqP60dyz9vh485n+p2/Occu7xWLZ6+HTarkP
bYRO1Q7P8piBru4jnjUdtSsJ0HSPb5ia9m/Usnqy8e4Q+mFNlXmV1VGF8jNUcQYYfW/ayLhayeBo
KXDsZA27BLkPcWMKIwEOPKK3wCKCxNtJUlT0MONSMATh+jpD33oOckW7rzDeeaRe8B+YG0reJqmw
JwwGLt7CpBnWlXZxVRv5d3qS3Rbidf5cdUXZbHzl5WdGfRMpTyNwZibmjDIxjrWlLUP6F050rQhg
OVnRgODMma6nMVcPCHqNR+n2wbtdeflWyKhlwhDRT4etzGOsZ9uGvFjPO2ThtJRS+thDOvRbMQzD
DSbhBiVcXoOpNpd9d3lqUQX599U6Obu0BeNgtGW2D8rpjs5HDnu9x+9pZjYtFBq1bbiGOOZ8LDnO
8gZWzEN4VkUfzKHvA9wdetNLZzo44fDqgzRCmmsaCRbGo1uCUpcjFvvNYKkBnYvrJoUxGFcEk2a7
cBqtbW2uUaKaGb+rCMUudS32g3C5yXUob1fDnM5LHhWUlGPAmHfGDdYXPFqBPSYQfsQe5ScGeG2H
cVQU44Zaa79gFGIPHs7RyK6FvGNBrxqxEkkAOQKxYiagO28j6EuNQO3wNoHb4FoiQU40xNrh3zGW
Njp2TC5iHJYmSv2o+liIm0lMrIrxaBkGMmiJph+cFBKh0O6foryItg5x19uWAnDbD+2RhjzgeEN9
zm3wpcqDJiHIZtyZvQIGt0Sg9/HsJhkGsN2I7PNkyPb7JNdzOaTjlTWX5WbVXhuXdlDfom0xr+2Z
D7Y2Fy7y+WAeV+RaB4yp0aZVwLsm7A1AxSXXjZDveZRFiWxFst+1/td1pSdeo71LMjl8tRsprzyV
kry7kKiVOhi0sLNY16yBHpc4llgt5efol9FuVutXofhTJbnSNCRwGdAmt1Ib0OPFShMxPVGWJrR9
6O5SaadxBvj/RrvhxOFuQ2owxVtjeZ8qan+Q713uSo+CYZrdl6obsYPKvn0uQ/6otXNxWDBu+exG
F7FAj36bOVS1CXqd3TVeWdxHdqOOZmiv14CM+DEE8utYpeaWzbRh186nF7LGOTAG59LoxqgtZoQh
M+Ls0c/Lb3aNCKFC73kc3crfFUx8YuYm9Y7BfHWNxOOSckoHYXKWb32GsW1iiEgTm/egMykTM2rD
59601zvp9MRe1Sv3FuKasNrxA1O8/Yn8nTceezmcB12HT22ApUM75vKIFfbol0DSGYCL+7Ev9Z1H
QPtbUPiPgEd13JTixrWb/uDAbnXQwhYKQSK+vE2WZ+6XiMSbePb8jjiGMHHX1LfjlqkWn/Sk8ey0
1bLJ/SmyYtHY3z3GeBid+ZxpH1rN7WSBsjDXmRbW7IVftezNNxBeH4VKh9uVpkGRXMxzh0INzq1X
+VOC0YYui2sqDHu4oNAec8G66ANYEWb10IaR94AeszfJop8MSgwbPLvn9uUntvLQvTyogs8UmSdY
n6Dz90pZHo9MjRKOpNhoHeMR8uOWeKpH9ONjjBzvmizF4rX3I/NbLdoTGbXpijAyE3ErnO/EDXmP
NbEOH5YosButIGIvWPpxPipNT2eTy6wYCYRY5g+TkcyWBnT/uOquPRLLEJynzKChXvt3q19fMekZ
gu3EcTAfEAMULGd/Cr6nImCeZffBbTR4+YunOvds0V7dMqkrE3InMBA0tP22XRtUCcPL5qFz3I57
Jz+Km1niC0dR0tDnGtQotmsXDtV2mvvltg7zci9onu/SQA/0Riw7Ubyv/dD5xr7w0CXsURTlL+xm
8oUjbnwt9Ww+ymJID+R35UfT01S8KZyNtp6wD4I3gexFXnH5LOwcqexkwLaJVriMCNl4IDJTAxLK
y4gBQIelnOAHiZ22Vlt/EmZCG7W7H4DDvOAsHr97iHMOdKMjWBvFcEsuevelcTyMsEHfFANtQ3+L
8Q/kKtUViqoOA3HB9aHXT8Jih425J43Rdo2Ugw4LpMqUwCwaJMh295LckZb+F52Gq/8qJFkn24nc
Vaqf0Y14EDsQNQsuLJG40vVvfEdmb1NA2grFyvhYrjVX6j6rjXNZz/kbyU31rkvDyt1W61wex7E2
6eoUAi+6Swrfpq909WKmMzNUfitRD2yvOF8edUVtDHpt/FZXdcP8OEBCP2AQ7WpK0rKemJ0McLSf
GBgiyoPMsNdhJQk17tvdUmHra0RbxspYy37jdcrbaavW9yW+ym7rrXA1CvQuyVRYGIHrddxcTJWH
kVSyO1s56fIQBkXX3M4ig+gTidlsceQBurUpFmD5RwsUoHG0bdV/p9zMw1FsZNBq95EuFmAftrEF
akLXH4ooq6KNLpZpvSpn14jhR1pQgxSmNKfP2EeRMTOj7n3nMGTQsOzwInUHoaiCAzNyZX2LcEdv
wYWn4jqfprzdsIS7AvmwuPABmWHG0giY0WVEfl1Pg6EOYx9ZD3M7cBewWoNRlp9tJ3CVp1Z36tix
JmEMOvk15I48Tu0x+Ky6xv0wawLMNl0OZGs/V+qpl1Gav+GGGuMKTsl54HlkkLau3haRZPijCZU4
+GNFCW4NGcwKIgue10KbSU5fy02ivpS73u7Xd5PC+kovGCpL7scMa8x9wx97Wu12YBSbq9dsdqsH
rS2A7QA6Yrty1dYDn0KTPavIrpaI4MjnozpoIXoys7u4TgvASm57gTNasHuoIhMgwxFELKtIBGcd
xTmZEjPckWQsg6Oh6mnbcHF/GEQe7Tqoke+eOzMKkR35JpKdCbh/eAE2ZftcONO2a0gqdYhr4ePt
M/2tjIxpjwv61pmz6LtZd7cT7wQXk2nHyraXQ2uVLaXUKK6xTYTzhn6cTlg37U5Fs5f81JXULEpz
YxV5lui0yhIk0Bm3EVyRPTX9pomC6mDkqbM1QNYw8od3g6J1oIVvGgvBiIBqmxRnfo1s43Zw1uVB
kRF+MTOeQcbUsSdgmlKBG2VSLvCYlPLdM5EeORttC5GkMXh2ezZ+JgGY6zOoLx3BLZ3EVYKEarnP
BjO6mWYhk6LO/YP0cy+xS5MNs2+aU25ad2HISL/v+7mJRyXe+6AutjVdY7S2VhveQIaCPVCZEndv
CoCgROcg8NptHN2DO65gNRDm2L+1ToB7fwr3rgetEerm9N0kwfAAJGQ9LtUlNJaLJ6EaHu1uXPJl
DCaN7kMg/K2/lu8A8bKEaA4GRvX8qkIuESLcLmv7ndDP177Ac17ao9kkBIHin0cXkfghGFJ07ukJ
t5L3Lntc1RWqFWChi2XGF61GmXQogxjgzu016J+a1dIHe2iSQWyTGXNdCiHv6D+Y5nZ05zFMJmVO
N/1AvQ071N62l/bPHPaKQKO2TFY9kWFbhOYPXXNFY1A0HXD8jltttPZ9MQR0BFTHiGweTkEFE44g
1wCBx7jNskUdQ+VDDkPPe7KDaroHNAEoLG+/cV+jFGNOt2zdtaiOcGwmGQsGNi/TkPYb+j1nh+Cd
Z0qpJ0ZkF6DbEFxlvqPjdl4pHJvsmOq17TfZaHTbehq/YlA9a2txNllhP9d4juNicnHm+10Ya88J
X+B9AnZpuxq0aTghdE+9J6zcHtpPaV/VS3YNBOsNdUx/WPrssfOtT4eddKcXqqNaqPoxa+w3JyMj
mHgX9zuzali3GJe3yqieZ2KMP5WqjHUn6tAfNnQ9KL5nhdZo9auHcBlMesSisLaDCtOvkznKiVnI
hGEpWvRDa1krPuIwTWk7DVrvvB4lAsV/ZXHHmb09w43oAV4dDiLleA3SgCkNxk3YXUBoyyW8yJTd
ibAnetK5mLnqpBdztgrOhDWq2wkjsIDya4BigBmDvMpeyzohnBH62mhmCjaUHx75Bf9L1uGnLewH
gkzZPMI8O0VEcJ4Wj8PVcvQHQ8Wx3TNbE6gWRncTBFBmvXI+rXkAxsa0njuOpLhkaLoZ7UsvUNUC
69cYMLYDO8IzQZWXW95FNu3GaNN+wjq6SR+KZjyQ3fhVhOCIWPBxmSsTQZBxTqOeWodMrKRogxP6
lWFH4FeQBNIvT8qj/ddGKKRqSn1yMlDfp2573YnpPir672aVs+JToFfRXN+3rqq3NGYCJDfAPwID
wiF3FxqIa2Xcatt9yS23vxpSQ211h+ZBAFffZ6YiM6yBMDYXXM46b+yPNZphOhdQJWH+fFfo+u9H
w6QNl+qcRKvlqxQWnbNhcXaBZN5dDM631JusRx0y4PPnBbt1MTb6h9cH0yN7H/kJvtfFARGkp66l
GWVaRUwipXsuuxBonZPndtKZUhJaV5+Z9ffMUh0Xg1lOBHoS4DsBjmdm8tRyPlrRSuQurLr33mqa
t4uhpdpKY10/pJ2lc2wt0nhv/Kq7RWhlHAoOvG7j4JE6hLLorgPJFQmXWJFt51ycOsMViVMtkCLS
kkdLqOo9Bwpz2xBEdUZsPX4Yuf8pOotBXpQZDOVpQ9+vM8wmLw90Db/K1F/C2RvvbDtz15uLPUVt
dEAEEF3QKttEg6Ng9uGauzD1gq0v83mrbKZNcb4uapcrVLiumRo3FuaAKfY4DA55Oj0twvtCheA9
tqlodqJdhgPPwZL4XW9xuQqfNQP+jcpq+1GYJfP1zLkNrT59r2a04XB1kOwxSbxgX+DCX2mboua6
rGmttgxgrqghhnkn/K5B25j748mt2X/+g73zWLLbyLruq/wvAEUCCTu93pVlsdwEUXTwQCLh8fTf
AimpSUpNdf/jHnWHGFWoC+Bm5jln77VRhIB12UchSj2aRDlTZnphnGkK1yQdak453jGXdtaeW+lH
rez6XNe+D5yk8gKx6gQ9vmkZaU+sCy9uNQbyGiS3eOj5Be7Gr7v5qVuUJ3yN0f1IGtQxhiwQpchT
uovH2wO5RA0tmrYSaqBSitglGjyrVncRJ6YJQbVptWTq6nY5CbHKvBSob15toAR8tbu0PSgfjm8N
A4VDq2/7JZrGvMehJcd3Tqdamk8iQ9NBGebzJIzgEZBw9MmJoxTYQRRG44ae2nQ/ZfhI1pIvGvxs
4IEc6Cm8Rwgja46ghdr0Un0ZOF4DvazvFnEO9CuXgGZoextHdcM+SsL6box66ylNOYFvHJsFe9aO
edvUlQntDiDMPagj9lPWsuoWkmX/ZOCsPsm4pi9TQJ25Ik6vfcqUIa4FWWx7S2GvoHht5F3DbPEe
RivlizbD4Ay/0vrABDU7tY3fv7OsRemPLI9vaVWyrK4Kxy/BUjek0JLAC5HIG7AYIwKhK7iSGhPD
NR3+lv0k0DLHQ2hBumrdweFJF+k2bHWUbsasuZ2jxsZCOi1yWtpQD0jfolNqs1QSnDF9yQE7vCAe
5aA2uy3iPBpMGFYClBlRmtRPnetAxDTYdaPKZjPjldpQ7CRbEcFzV8bgC1K+i7MOR+/YD6LdqsbN
LsosSfNi9i8uFb6N99BnkXG6Y1Js4MMRgA7bnuWkNe7IH1PX+IX8QxGb0bbpZ7XHRG2vpULqAZMO
N4GPve2Z7q3BJjaoB8H57gIiFj5ay+mfdqZHl8aI76c47dc+VGqa9lW6jlRTXHVt8NHoTROhQhEe
3NhpNwZhktD1+GrIFHdRUstjFZv+LWb08ThMTo+Xw8PXQ3z8BsqnyUsTeGv6zfrUAJgEHeVlF9Kf
PpT+aMK4xLOZ+tNbNBXxGi0nlYGf0lY0w4JemZ4ejUSGO0+b8VZZs4Q1afv7uFfNuteTdcyaip5N
lZUTUZf+vInlaG6wGXorBIucZcWsXxKUgWtKBcKW9YjVauEw3foemYQc9PJ8UzpWn9+PTpxsppjN
JnVAAtLP6rOLAZljcBjf0GMlx3Wq4p2Z4aEJqvnayWb+uwghxY/TzdCS4WH12WPQWM8yYrF2jHKb
4Ioh6mZ8Cxi6r4KIgccwxNGmMXJQaPjodpaZ4SVF9WBH6f3swxatyEjFpQC/NIrmG/InQHGn9ZNq
6vTWjboDGccHDlbtvp/t/tUYGYNY0niWwhQ7MXNCHnG/7FXPRj363VuBoOpu6Oq7roJdtBKVv0iI
lkIwzo0bXwaILgXp3nUpLAjvxifb8LqrJeF9pVn/cVIT/rli9P7cDg7yj2K89EqNMAfqp/+Nrf8j
sAjSZga9/35sfYXnoWL1+n5ybX37oT88D8FvYjHkMUdC3cEM/A+8t/MbrkmLWt3jP/6RgCx+c03T
dBfgNmFvuCH+HFgzyxaMsNG1m3g7yVix/xsHBPq0H+fV2AM9a0lGwr3JPML5ObRLm25ad3VE3Koj
wNfleeRiPrNJ8qSj7Nr9CzHzHumoTnWfqKm8ngeUsrVfCJPGa5duzWUOm7bZPFEdjdlNjC4wW7kG
8Y+Bp/djkMhTW3bMS/pE1RvHHzELVGFgc0jNAAiSOx6f+3yoLuJrJchX4KJQ/N96lfT3hQji/TK3
2sPbAAoYFUa4aVDg7Ock1scMU8RV1ywMp7mh0SA7QjVWxeBbZ2+shlfOCuTQo92J1jLu+n1qwITo
yyq8xx5rAyExhvHYiQ8ZY/E3eKP+1ZzJ8Kuzt0W1xjh3gDG+y8LRvRkYWhN04ZJVv45DBvwANe1D
pi3j49K7/OKpJLiRaekfq7DQn6PRCms6dsq8TWLV7VspNe5YezilmSdItkDMVCwL9OdUVKAvHcJR
wRhL6B1T5F5HoozOjZqNjwjDgUKYqiKbYa7L45TUzz1+gft0WHJYsTS/j1Xbvgs4RDHONmb9YQm4
fQY3lKF4d4DZIcNnC4cHjpHQL0m/IsNkZYkEgasTLNWrZeq3GtJLx/o+PCFOAlfVlfkHZsjtIZgT
up0Ihz/OossvidA3xhw5p0y36qTDeT6rkENN6XjNzqO8tTac6sEQiqmz9ArddPYMTpPDFXep47cV
RoP7g019Mr1wravC5YOOzIiIeu4uZuJwVnZEvB/rMH8gui5+YqCIpAwzCzX+hNt9W6CJNiGMElwE
jFdmJJry7h1rbXdXtCMXCUAlJK1Vk+jpeEbTk0e0d9d0GWL0dhINInG/w5cE8jAquXFJdypzEjJU
Gpe3iUu9Y8MZvES6mukKTt3K0n5xpVojvViGNJE+FwPAW8T3ALAQbkaPIYp79g+6Ax/qcbAVZgWH
8WROCVrRbj/MDCVpV3s2gDe/NK/nwgnuonCi3vaNrYoL2rtTv3G1c02/t/9YejI7Igchj5qCiDZd
001AQOPxPM9gpAmhaMv3QZWGzwZdKOME8rvGyVd65icAw0239I471AADdLV+ysyXFocRtDhap3cm
p8RXTe7KGu+t+ZZpSXO5n9rpviH21D/YUP+aFV68irTfqVkFhWSbCds4TlZdaMpH2Yv4XBN+/QGS
oChXGHimiD4CDgnoPP5r6glKY2ecBGaULHhgo8YDPEGxB7YPfISGU9RUOz8uizdSRoL3eKU+GGKg
r620pF/vTp/p3MPOb0yzKrehH5bPaQS7bJ1rOiM8rFK/tB7sSEYTKc2QEPIKxFwkoi2Wr0tsjcAw
W32HZYchc534LYUds7gJ4dnWJwKHKRLWobnvGli0KtnYnHxoybT1KatM7+SIZhk9xqnPfcBvUNGh
hhYn8V8Z1Ov7PreTe6s3nH2ViGzcGEEb2lvb0+LFymKQLzSJGD4JxdylpHmDJFvlx2iS9TWjW6J2
gkoudsfE5sZ6RfqUJWk9rWqzlUQO4Cs7cviHZ+0bg3plykWiqU2m1aEWZICiPZiaG7vRxsfK8QrS
6M20R7JNIzfN8GOuKgTJGri63e8Mev2vLsXKZ0bEw8tkl+aVRHNMS3RgTruSDkSUdRDKGgloEGYb
31KwJeIhJDvYYK5uCvWOLqvC0BsMZ+0yKinItt24pXey1dRuGFtikoqbHDVnEh5RM0Rbmrj1nsrk
AX15t280YtUEKR69QbrIHjKkqYSG3rvbWozzp1n2Y7HtTbfeVLLDnVTFnPxy4ac3ozABSp3tvHbL
FgL8oJKn2YgAJ07oWDPx7E8Z4vJVrKXZts8dERPpDWMDY2UFqXtjpsRHz2au790iF/eu6UW3LIsj
CtZsPqI+fQSAV97X6MnuOypWayWSNHykL1E+S2J4YM5gIzrFxBs9+qW7IAYHvlZ+ospb0Y3FLe57
/ASoShZLl01yFBZs4J2wlQH3s2yz29HwnBKQMkEH5dirkW83RXGdBoI/182Mndnk0B0bmF181fE9
rkzduBfSyd0bRjvWleOUOMA1zJp3tq/dY5pkDGw6aKS0SMHuydlgOGVEXbFHwVCR+zSF10Gl1DuU
Pd4x4oN/hPg9c/TXzn5s6243hvX8ip6cNu1cG3QhzXyCQ8cJHQZ6t62ZX2+z1mE96hJzPlvt7B2Z
YcJWHdLbOu9IlK4teRNWJEKwyGbh/TCHCw7dutJjFVXrcrY9vmtddRsRGr5f7ueDrkbzEqQzZi4O
sPu01oCJsr6HlGkNZHYw9/oUtnZySEawjytdj4rriHY6TdiA7qxMY86fguDYm13zqMOquO1Npz8s
UggmuV1Fd0V5AMqbISJfemYasqEui8FkAmdA+0D5jAdTBpRQyxjdScQhrXP7pssKOixeMB4bNkZg
aNZwXQb+R1ElwUfwZBY6q8apnxNYwa8CitexqQy1J8yOQVXSs9Tw+i3kJjuX1FxCeLukT7NbEOvD
q/K8AZe16b5YaHBurAlNURsviyY9DSvZz8PgzFu0SVb1rpyCZyLlifXuYz9W57qpO3MtSt+KcSwN
wUtihNk7kt2a+pbeS8Kk2QtquOuumzlk15s1EgMXUOxeBWYpGAi1caKWIBDufGXNzLDraEMjxJ92
MnY9Zg+ut47JIA/xYg93s2kRrtDqvCkOXWvEEEOkk7xZ8DPKNenxwtnqgcgMlFLuwjcEnjEiVttX
UZaI7sQrawEK8PoSSf1bHc4vHHvHJ/Igyo9pP1qPQdt5D2YdqVNdJw916U3bQtbF0asbtfa6nhyu
arx38/mFBfCLncRvaeu+eN3QfSDHmROErQmAaZzuxQswe7uen98yWNlSnBkXHg4NBa0ybGxt/UXO
DtSPVtUM0Acw38Rud0l+0Awj7qQzgF3pOjuuV4peQ/Tgu3B3itma72J8H4STV4NTGKv/VU//SfUk
UXuj0/331dNT0nwkrD0pvy+ffv+pP8on9zdfUDeZDjSbbzrdPyso6zdEby7iRhtZgkd59a86yvuN
GgmGl8m/WB564T/rKNtCEyxhbDsu1ZT/X9ZRP/rIYTEiJneksKg3SFQEHPmj6tdCbJUhiXLPXzPO
dGFisTFLfWARImus1UyUvrtBf+NP+LsLUkoK9PTUbK656Pq/Y5fguEatoQrnLB3L3yD8YyUJuvHW
zf36EE2Nef3r61GLfidr/vYBsSZxv9CwIa7+CV7CXjo3QM3ss1fF7hvZsOY1VGvzoXEI7P71pX7U
5X+9FI+aZ436SSzwmh8/mmZwH3WZaZ85YxMgx7z94LRzgg7JikhepoH96GWpea1DZ7z/9aX/5lPy
Jjm8DbT+2QR+eowEfPaTMLR9bqzUPpa+Mq2V4ZS0DfvoH+NYfwLCfP2gvIEoKxyyUjCZ/PRBR3bP
whsT+zxUUI9W4EtEjyJAwLPqW49Q91KmKj6REEOiHTDuvnm2zYpIOHICjLWwyuAf4pn/+vFdVPCu
i4Lec/EsLU/mu5cqNWNOpsTZnP3B5uPC/kv2AhP+/v/zWkSPQnpYLCGe/dMLFeHjoj872WfZDBiu
bYNYLBCIcKgt9fLrp7rcx39J8pf77ArIrDTlPDwuf4U8tLjv3Kqzz5yWvjCFCbadBWrt1xf5u3vH
IgSZgouxSv30MEVPz7m1chvLWkPegN8vMpuFUWPOiGW+7ST/3mfwIwf220eSFgojLAbcwp85aX4o
zX42THkmIixD5wDI/MwgC30JAYDqxa8z5812J76kS3byFMORBl8jj7/+zH/zBrvAaIVF+4j/Axfm
xxcmtEwrDDEmnke/tTCllya9oTDwLwqHLooMbM7bLLNorE5zhwDo65fXUQ3c8X9Ol/67J2AvaNxg
edLI0n78Y7Kcw0aBhu/c9OF4D1B1IJGJDF2bLX776w/+d5dyXdxZpsfWYv2MDSFuXlfaq+U5oY1w
j2t5wbjmI0u9D9bpH8hRPy71LN8oQwPhUa1ZXO4vr69Cnp7XtaLEJ9EVFqih1Uspc7AiA/ilnomV
/w/vsvnjErxckr4jXSiCopcH/LMrTEE4sKiVgpNAQb5nbkU8cKMbzmYDSaxJQ8DpVjrzeBv7KSKC
iK9UAen87BlLNqmfuPWBVpU+fF1BWsQrDS+ARVZuGBuzuUmYl/7DTcIX98O33GHjJ/EEJBLaQilp
Uf30+JlVpGSoYclsclHQZkc+XiWuAVakyTokQsU0RmDwUW8hCk7V5G5Nftmd1gbz/SldjB4htDGm
G07UUpIW7aeRmoOeTswsbWXBPYo36KsoYh1zIF3UjAL7DdT3eA8IRKPw48c0nqCjx1FZb5rUksfB
SuuXtvegQUW2POmUG/i19XeLXYYEdAxNwSMabSMF3BXW5sFsHH41jg49bIogRmmRayQ/K5wJ0t3n
Zc01fO6028TTLfNOzDaYLpjbIjM3rxGKL21E21QvE/LIeW+EjHuxH8vqTEpBoTeTNslxzfK4/YS8
uH6BzIx7pzCT6d70ObXQIDX6FcCaKHk1p4BH5s3SXc7Q/hA+kkfCu9dm7luWWLztXyNeJ+qRT42J
WGvl9r3zVkyZ9VHNoXXoa6++1y4+TWfw0Jkkkd2vWH+R38CVYIcxJ9N8MCRAdHv0/YsdAvai1cQd
DZPwEUdqsg+lRErXMLozKqgM7WxxfwLSCO6bJpofrZ48RRXYPKfCHYJHc9TNpwycI7N+2dKHaehX
rf1JB48daHP4hyEZUkFY8luKdDIf5pb7ZneCRtvXXQ59ib9jxgffkXmXTg/IfRgSTx6aE5pEgNtX
RUlBekJ5qA9Gipk6qguS1FOLuOFqglaVCwMQgIMHi0Qrui6bTArnzWPcPq+mFIHuuq98GiC9CD33
pJb10uipgfaN3ZNxb40Wf4x0vAztVcu+6BJ5mfMGR1NEjeKb17FRII+ZnKL112Hlk43rTTb7DUFH
ZOuapeRd7lOmyY0gNQfJC7xqIjnHW2X67EVt6xFfPOXsy6uW0ZpcKxnNVMD5HK3NhPTjvqqdNzfu
sII3pSb+x5lM/S6Ss3WYUSAS8EEo8GvZ9+WDjxDgiulxvqlRfcEfMDANYFkX+pTkVX+MgBLwW/Jx
pIE7I14STeg+QGRNgDe4PrJ3z0mnaxyaAiFAjGKB6AuSZ5yGxomDFXoq5+khA4S27SryeE4Z1A1O
Rm6G9kc05V2rGubqadgV2Hl0+8W3SZ92LK+7htyK6m0a4SWtu4yVaT2TgrMdhGIMjSlePbt5pptd
40zux3H2EKgC1LlUjSBzUaBPwjvV0Ro004rQj6qrroO0RyhfMmt4jaSBRrhq1RV2PVCi5RSewUF4
5AQ2g/sCYxTUWon03o2G6iRtqApkYNnzK4lc2RbP3rxGmMhj9JGskJk4lK+pSr0WvdWSAy20t18O
o83KG8EhbLQujC1Zj+h7OLzsCiLdloUpXJWIH++7DCBGyaT5mOq42U1ON31GqjFgNkyMuymoiuck
6+11PpEJqcoERluNcQnVzJvX2nw/ktnYhBbzXfz05q6AmZGiiLkG1yxY/vFc4QcjRYLBrZejyFln
NYASglsowaNqefJquHDS9Q8WzXFnUyb9sLKRFgIdzINwQ9pPfESN0qyRKwKOqyYMJkXVvUeggKSj
L5sdGZhI+WPxkbjY6jnIE8I6AnPcNQaCR2p7gbm8Le7YleCSzyzvF9eucYdHgieKXTi9IPugKdd2
6hYwIi+14XIie5vC1rw2rJSvRIOnfNwScYi5xx1DDtiWpB22ZrVtP0VasCBVc2A+TIJGyEq0ffCo
cQZEW78bHbHNknihFlS16FeFFxLmbZEviLjAHm9JfjLW3pTrQ9sE7Md+5yCNRhBanb8FcAsicvEo
Ji1LEKsxBzPECrfGSB3VYJOg49rP5kOvbL76Xezg7Rxpzx0cM1MvSvHariuvJ3I+y8ucTlIdcZ6L
ccebsoLqgBa2UcWrk8a++jKp3sZN5rXhNvdagtxSe/hc+EMdoegxnKfADfHGxEFzyKspilflGIFM
IN89/tD07VuqyJN17CSK1uHE8vGMFIT4ciz+lTzQifKve1Q6axdxxzYeBsgZhjuTGlSq9zPtT4+x
nz287x1d3EN/+kKw4TOUbfMma5m9sa6SLGAFutvanbI+RWSgfJqTZHgXdR5Pjm98uq37jKwyO/IQ
AfVxktEWzxvv5JLzQ3DcgKRj3bis40RYNtFwaINRnO26mq7qppX37jwmdA8LfEsrl6eQrjnsBOTz
ESy4pb2JGFZr+2ZO5vymRmt8XyR+zRjKbD4yW8+xBMzyA9T6/ty6CneRE1oJZkefCLeMNt9q6BiB
roo6Z7mAd4CK0LdP5B1+CFGLvBvaKGO+0okrnUTOaza4WbTWeRywV4L2WtWTjLDkTgmNUkeeDBhq
+E/6qHlDY6bgdMpgC1wC+5ArjHBlk9ilkZhOyc7gMIvww7QseulM+EbMOaV8cJGCM9KUMx6MOLww
dJvvwNYhC6S7/UIcR91tRdPYyYns79FZ+5XAvOiH2LOu3ZGRyz6IuwYXUmlcUm+u3jMWxApgZB0G
QsvwRHboeHmuB3b4L2ZfN1edUv1+ZCM8l2lTMMoJYmSlGIrkMWZx29OPJdhJcbIwkJ16/V1k9WSb
l5BpQLKz5L1kY8uMdcodQiEtllHcNWAfSW0th42Fpyhc58TEXbXehDt0CmrTZ2TjEU/E6vu5skBj
7wIAKjvgYvYRoTfSn9ydD03nJfcNyvb3nTk1j+Bw7G0/ztkaeQcJWMS1oG6L48WhmnobqUhIRf1H
11lgKoD2KWDWh0aPHNrmVt325Gbty3z29NohB+2Gmfz4XujBuHKSVkYMNGBo+IZknlGq0tnh5XEw
AVkJkUQd7+6XMI/HJ4WR7ePghN4nCNJushPK7WABARAld63KyfYMfVl9mdu5TjY6ZtZ4YFT0xYlx
HDRpAah9Tpr2JIcRJVlVlRijSdKcVoya4AyyO98Y+YDoH3hViyGBM3s0T9izBDI4vOGd3fpkTeAd
w4neP0PjrzDqRHN6I5iqCzBlZX5TorEBDkpa8l1sSJ5aTgMJ9bsayAZ9HLHiItb+WkH9D4DwDwAE
amQXJMC/74Vef/6g35rsx6z4bz/0BwPB+Q2KApBMm96lcPBI/Skmgar5m6DLwcFJfgt9/1NRIpGN
SEv6YBMCj8KV8ul3piatl58QB79CHli+9WPhJWisCAcSAqMu6Tr8YT/W3blElDuFcX+RiAT7GAkF
wwz0oNKGMlteei+xJ7hyyTKrQlHO2CpbJljOMstqlqlWXvhL5Ap//pVepl7WMv8av47C2mUqZn0d
kFlSk0U7J92zvczP9NdRWr9M1YLWT66tZdKWfR26qWX+ptgS187kyGvqHmfNu17vRO8XjP9EeYsI
vLvHScZAL1lmewSPDyf768BvXGZ/oqbaQbltwDrwq+A+j/3iHkAtCEPmhg2V0h6OUnTr1s58z4hS
38MgCndAohjahe24BbPenjKFR3RESL3uXXPc2rENpyYBq/jQkeP75nlFDWagCiGrzbBqKfKbW9dz
46ea3Ys4EcrUjYx6axfEnvnOc+r43hldjH7C7pEOinJEgz1YF79u3kPTaalJabWRJNtLOHHoBh/K
tsvWnD0+ZCOF0YrIh+YgWOIudVIi0ymV07wm5YxVquYZvs+ztLj2MevvUG3PGK6WEiFmy9rkvY9Z
HbqDz1HbSG6toEkPRh7dkEWX7rx0zDZz7JDs5QbBQQzVcBnjsruUhpkQdkwQCa6sYXo3LdPHDE3A
umVqe+MTonmYAM9cebUYLnZTTgcatPIttWV1SgOzfef6Vj7iMTWyLZUqRhIdW/6xUCg9ZuZdu9r0
jE0Z5uWd0Qr5rp3s9kUGVv5lAjL0YGGbRuc8ljdF4xh0w7xdxEjxmXvFZB7wS3BbN37xLHUCbdpf
lOutJeCEZvN+EI5BxL0eEVQ0zQ16++qSju1IQsxitkp5cahEQWx+lDJFRgI8ihGVMcsSdhOpolvb
LeM74MwCPVRQt9spLOZVISqC+BqgEQgT3iB9+2f2dZos0lHXtib4BCscSWwW9sq4icbdaBrBuO2N
IL2o2bYPeaT8g+jd/HNaRumtUACnkgwdYgY7TQGvDw3ScaRfrMKoQZ9bD5hWSUzhTIFpx2P9iuNT
kuGhwQSSbqjXnOfELMSTHtPxgiFTbGO76a4STyGDqVTd32kjml/qXFkOyCngzZjgo4cA0N2ND89V
4/ba972HcEY07T1QRWubObJdfK0zaWumiW/CIdN7xomGa85tqD8Z0pYGAizfDY8MEsKjRfbv0UH9
m6/ISsduFo411l9gacUjy4i6xec8HzCVCqzwhbNNDCWuvBjz3h6nG+NDNB7AQab6poiK6EbHtrVx
a1e+5shpKEMMPT41YexBH/O76R0TUxmt2fyM7Uzf++C4YXHqZgadqwLTXLjujdrpdyW405uUbqtJ
gHCZFdcGot1HzyyBAaI7D9XaruuQlSSBYDcX1afcpMOOV7kYr+TsLY7ezEmyDTY/4xEPDo2y1HQC
DjgG2m6ZUFpyOilrazcyUCXU21fjHZYq80mTadIh8bW0qne5CyVlvDIR8Y1wb2GYg07a6V5FRbCO
hslFmTaKrhHvwmayJvc9JljV3reL6O1Q1fTxS+xzVmMwi/KJnFcbu7ey4Z1Ox8j/aEdZGJfr2MvF
4LwvyEeova2vyITdGV3Xpp8mD7thtielXutvc6z/nQP+6RwghaSr/KtzQP/26cdTwLcf+f0UgHPx
N8IE2HaZ2AQoONnQf5eUQtj61wSUXDrh4SpxLZvcAWrwP/d96fBPDjYfdnCOJcuR4L84B5jWT2k4
gtJ7uQwkBhm41l9QYnFrj32plbzywsZ7nAbbOU7SNNBwYGtEt13U9WZU1QngWW1SL9TQGFDvk6zi
5/uOnteFLLrOenbiOcMKmmskZoSm22tL1SwbnbYnhGd2/9xmNDLbaGI9UZPFetz7bIeqxeIMe67s
97gIzPsOg/9L2Yf9zawDOkC+UQ4dmnFNfAVglGGXFHZ28HRK3qPOwIZ4iJn2bsCfiJWFDY2MmIoE
CmOicWZPk+fu4hGu9YF51oxJPUvFhxSuz7Qibzb7VIN0vKHk66EFDMV4E4YVQFPYI3z2QtETXVGE
ZN6xmrQ9I0kiKmTPd5V/lY2jrBPIABq6VP7TMTJKGP4FDWug3PyBdEdDqD8rvsiFvLN8Vd0Fdhrd
z2nW39Q5TZCUIIvNEBc+NXtToXMdtHcoAtrF69Su5ghJTTveImfKyo1hY9VWVzKz3kOBar0ZG1Yo
qrY+hKaTdIQdWJH09qDusghVP45LYrLSQpdijXVtvJb4uEpz3bKiHW2cTwD/VVTHeOZcBgVltk3I
JMpZbBVUJnnfZ5RWGsod4zAHM9FIWFtvB+GWA4sOoPvhrtix7OGF6Eg6cGlSGHEa3oTmZOx6OBXN
sHao64HA1R1NjUvD+SXesA+4XnUQDA/Ds6WJ2t3UdtMvL443H2ZAlSCXR7A1RN3ir+9Pbdt1Slyb
U4FNDOF808C9KlbZYFHZPkdQ5qz5hcV1KvWndqjbgiDPbJ7z8O5/hc9/IgKxJFLzXy94w/87vBUK
zqP+/L0Q5Pef/H3d875K4zkEsuJZrKC/r3me9RtDP5Yx4TO5+pbZ+YeYnnqJxQmEvrfUTYxL/1wC
EYG4KDfAqTOHd1A1yP9mCfxxzgxDjtKK0RP2FpZUJAw/TUPJ4h3hzfP6ZSXJw3Im4Mtyo8fvbsrf
CD9+HD3+fhGy4wIHLT//s1Rj383o26o3VICP5gCWGEuV1+Co8XpvDZK73f76UmwN383Nv10KeQlH
QxLwhPMVdffdpaqCI1hK0/8w9gl5QTT8zhi5QM5UCqF5lLSHwtQGiSeOjbMHss2vL/+X2wnHjz8C
GQbzdElKxI+flMah7wyuRYOxHB6swnvy4Qf/+hLLr/iXMoBfvlzCWcL4KF3hYP00M2T2N3UiNOsD
E70H+nGP8BFwrjOHXYm5/vzrizEg+OvlFq0RJTstRzsQvIjfPzsZ1bY7Bk1zsAdZn8DfkwQFs704
ZQ6nz7y339vhUCORjmqsgY4kYZ3WZzBjacg0ex6lIk17VDABRmw/O3YDckeGST04KWhDUUWLO0hp
29WmgnGAEFhTRR8t2kgfrBQTYN+0X0p7mQEtZILHqSFQiKCCbvGtwpKOa/AfMiZrhYbR+Dilob4k
zC+iFVoEHW9sBvoPLljgp2RajMek3t0xZnBuHPpn9y6921Vv6wKoFcjWri9NvEh0/0F4Q0JDfb3r
u3k+coK+6lKj38mi+GJ7+X2V2B/d2b8DU1GswQ4VJyXG16jHoBEUqbs16CWvCpnOm0zN9BcX860u
zQ2+weEzjez6SCLmDRNdg1hRYHm2VXRbSlD3ehypvaEchyf2tEfPMHH3xwmtxsZTKDf7z9I1gocR
adpmMtOUyIo6emhdO193PnUzLdSNV6G3HoewP5CREG5TMcZXZePQpCf2O/Sn4exACci2gzYgw3EW
j4IjZ+xu3CUMJB5qj3S/mMPXGn6Hd1GACMW5VGZowr7T2n1v4zF7irNe35SVye+BrGY9VGbWnxn8
dgdOkbQMtIZUaNU4ZcIC33KVMw2zyjrbIQrlFSnwncGcnNbpUGLYw3exo4spHu2KVKSpr6GxxYnV
vYDGqykwxUReFDbJB2LVZrrNTO1CFxJLXLtL5ERiBsfZ0OElDGN9p+ZS3xa6uYTBJF/q2W8f7E5m
B3K6zStzlO6hKHkXUIMm2BXLcV8W8iXOtEPIfNJFu5Tc3gOpcMGdwIWyN6TSV3NkVLddPm0sTA1X
pE2oeh2oXOz0wLi8ch0Ka1IOaGeMTrLXgd2dgWRnK3q17m2CzSQMZUV923omePoIvn0Woz52nsY+
OtlFuJwzhzs1Ze9Tk0MYoU7G3i5KOvp4N1dJ3DMe7dC7GuFg7i2JDhiRe34AD2MfUafU54mhWr4S
kVPdFBP7Bm+0RQvDCCNxJ8N6emvgfK9zvjSXPkqNM2wXay9HMpHcnDqRmUCZ4RqqvU0taq4WZZIJ
WkAQBP3hMdyFKp5Oo+GHL3CmIA76UYDRORzOY5qmiGC7Ye1i+NzTO4BCkaFEtWwIBxgHaIU4WbCS
bj4ASYnNy6Lm3YWpGzxWFZ7QIktKhnQxeDv5FJi4sqK2FfcJVoyD1ctXj+dq+Hn0LqsESnOPOy2T
GXwnbeEe0slqtg2idoc+28Dui8Hpp1dGU6u7FDfOpqznT0nkw7iJBWMZP4z6Y4jyHA6iuBsnaIuo
vxkIQRqtsJbs54xfG4Vu/V6bhocyuxkArxGOtSP9WL4xDAAOGCt324y7WkXywXFUsER2EnhSen1z
2xlKoj8W/jEpBrkXJo7ncWkwxHHHE3JsNV+HOaOllQzV9H/sncdy3Miatm9lYvboQCJhF7P4y9NL
omlJGwQlkvAu4XH1/5OkNEcs9pBx9mfR6qDEKgCJNJ95zW0l/PycDWk5EVNAXGw531QFlQW9WAME
Q1it8zqE22TG55GP6AAHALw0E8JbFBUYixWivGwL/yQfrNuswP7CCgWcGV+d2rRD4WXAPgOj4F9E
YfYYwlkCPt9uvd6y73vTrskH5HBFDw9lHydn7bEluFfJTF0lcJG2cAtLIbNHPaAal/ErjtcoaiSK
K5uoy+Mr6LKAEG+d0qeAuszfYmzMG4hF9me5pC6a32iDibyAIY2WmoRcFHdbFyl21ok7PZAwAKjH
o4thLtcZQvF3Tox2EigOFNUalfdrWpU2GQG7BzBRkq7Fs89zmYwNyHlUO4vWNw6IJePY3Xg/PSFh
MAwB770JnfTET33vJm8nsS+dBGiCBWfXG+YE8Unb2go3QGsmAdhTTb0DYtNxrtxEZIfYiKLvvrMt
omTeozvD8A/xdCvYuTaWjRsJg5TfSB+teccU+GQYXWZd2427dcei+LvDyuj7NLjxpavc5e+2lJsq
S1CSTGulLntRd7usSJl58IAOkATVKgdjs+HwfEKtAgVEtKV3mMS0J5yP48mQSvaMBisE96wTBQnY
xsrb/iWu+E9V48OqBiWGP6KiN/Zgl4/jf50+qvZxfh3hP3/sd4Qv/8KNETQXxY3fXYzfUb5DlM+G
5tFr06xYguPfQb74ixzS83xLh3MvwtC/+hvS/yvg66h1BJaJKvO/V+cgMziK4oCamBiPgWbwwa2y
HF5HcRYqN4XWbz0EA8z3dakkpd2oUtlZjLPA2WSqZriOEP47rcwk7k+GpOw+x7UxFHtgy9iXKDXk
xQqjBdwgwl6uwl5h0F4DT4sA3yafg6E199rcA7HVhi0GOsxllAlcBKCchjeTVTpfWfb3OTzEiK+6
GVif15gvLp9bFdzARkxpoJIQrCo3pzULihE2H/HTRU9RBqWu1BdfWhfrjg4Jiq9BRtMFWGFifSnL
MTtt1YBvSuHT46/54Oh66EI53nRZIMG0EYYQX8LFMrZFawTAaVVlksVLDAEGHIGBJVArWNlThvPY
IDoodS3CW3aLBKgeqGzBIUl58Q/eP5hJo+XToxgo/eIUgTqPsIJqnRb9yYIO9dqTPR9snREEjEUt
FqGHIiiCv4d0Ac1Q5r751Su65cKtB9TrrAAPJ/hkB5ht6mQweq4uMEqj9YwDRpt0wXpMIJhRhg7Q
D4XRahHutCQ4KvWJga06Mr71vXSu4TCT/7u9FOfKbwNzPzoiv5uz3PMhufXiqyp0EJ1N2LdwasTT
lV/nxtMSj8F6kg1etPEUPxhslpc1Ndv98/21+q6Y2Wpepfx5YuUdL6NExBUJE1hmO1P15b7v6UIj
oLYQPzLIUPS6bQlNEVe1LrE4tiBHgvbrQAydu1YYx4cwF9lyoKqu5C4GNZbs5aLDjZSi0ao0MONd
7OpkUDanJBpTbJVJZH1FxcNHCKaefRM9cJt8siuYC36dnaZ92264Onb1besksBod57oqlvxOGTK/
jiFmfm3quD33SxncpMuAjYS0lLshEJWnEP6is7CBtpvONcIIweyckbKibIr/DswhVBlJWXjIdKG/
4ixWW+7RfMfdy2k6RCmCzl1NaQ0HqERjxLfbYJ/nlnwaXTnibaIKRIiFXCZqQBZUuF2Qml18meUV
34VzJOrClWvBW7SpFULmGlTlpVtQGe2XsAjmi2QZUVLhCNksnRkiZ10gVgxUwt8L7ZUJVEPe5UT/
+8Kf0HPK3Bj429Qlhb/PhNled5X91ely1AEd82/qYTNSaUNDAy3tF2PZDoitFVG4dKC7XHeX+EsI
/gQbb1wisN0IKcVCRPLVFaWl6lOLj+vn1pBY7c0zXl2JLU77qAxWwmrA+oFYOCye220tRNxP8TTS
Iq7WKNdj7sjbCYjIyilm1ORC5bJQ4W+v7Ba8SWkBwEJRJcx2ZTdMW6vqbMLZMF3W/dga+6aWwDho
Vl7RNM0QOh6dT50TWdDOBrCOptdigQtvMExXvhEQIgRNgizZZHpfQZ0nFyGmyT9nlaaPZVedKGCV
m6XWBoMQY8ZVKqo4BegokW81+cz9gksysVCqJny9q6K5RkuqTqHWoxjSx4NM4IOWyy2yn0hapk18
iZqNOl3MurozXAedmcYzgXgga4PUTlQjTgwAk3rigLvqxorLdiv70kGJiI1CrPp8NDeD685nSE1X
n+Npaf8OeH55QhV1Sk/qovJaVOIiddpjL0T+69KZysDDdCA7HdoryENhABl7lVh7Za2A71jxjYtN
I83cHC9CSxXpGVa5ANYGlUB0Ty03ISQH3qaCYULLKkJNdi7uq8VEsD5BBKUiF7is5t64wZuFzb+3
gCcH45RKLpF3cPT8RVGgzaDPlWSM+Cgvn+HdsSu1wF2+Pe8seGCHTwEY99O8YoVaYkGY7nkV1S6b
1gTP9U6NmKO6qGSZsI8r/M0wmwRrU7nlforYnul4WTbLYbS+CEdfCAemaVNa8CLXudYuHs1xgFQ/
GkF5SdtrvmwVqFbEz5duiybAcqGQ9H4Bb/8nXPogXAKuQfDwf/eA/l9+jAR5+cTvFpAV/IXRBEVA
35OmDYPodzkUNa2/YA0IrDI49WBZUtr7FSh5BEogNk3bs31HwqejJvYrUHL4J73T+pKgxzYt2HL/
RkNIl1X/KK7p2xFIoNgCchPP+cZCxyc3KArSoscYy7H0KS+WUJqI61hG0226LrXmu1RXEXftLHMg
fe3sOD+nMK/Lc1wiKnqitUEyv8oan0MMVcvQxAHMzzlbb5VZGBjQKbt2F3eVhChbGetBDo09rGXe
z0izJxxj1hUhYw0iIjIB593GXR8q3JSoT+FDSV5EBXXp4QztZYt0orOaktQJ1BrZXnLzXTmkLUrf
CBaGQNn+eJGfXmqM/4Vi4KeK6K79n/8WOkr8V+kR0I4ZSK36x3+ODTDnqLqJrquounZxHut2HAK8
TCMvJhtWxMTZRRA5AZecRFIWTw2U+/mGQwQprLUV94rnwc00mm7fvyXdJXx9S9SvhePZju/AbQmI
k1+VJz0Q7EXVquhBUF/KLvApiHTs0AMV3scG1lcZuNckFtoFtoYan6VTnWlBvLrK7iskkptm5fVU
AU9zkxA23i5hRKdsySdexbaD5rDcxcoNjWnrLlnjXi4LR2q8LQIbejXlFgB8wQdMqddFZJssQc9B
CuJAlOhKHpfLwzgDDQpo9tEc2eivnTIxqi+cbNXy6f3Re10s1xciWbGxmXGEz+AdZwWIRDYBIJ7w
gSaWJeS2zsPMpoBggvWapJfaV2NbOcD5ZgqoRreuReQNXzC4LdOn9++EJOjP16jvhJIUYlIOnRAI
PHpI/ijbk7XPZjCl7sOAeYF76RA2dxychSE9eRoRcqB4/v4V3wwybBxKmDQkkO1iFPTE+uOKhogM
Dyij/Jn31HYQBZvJdtCzJ/iZxw+upSfhH+uGp2PjskUgmfDIH3lH/Q/UCvOsThzrYRIROveP1px7
MYKldc+8i+AtMMQ5R3r/Eefr7UMyh8DbIcrkw5A67u5IWPEKJ9n252QG2A4gNpv7w5fQMtDI+eAZ
xdtXGEArIwCHR8jmfUxlSysKwONgFQ8twtSFd0CWtrzNrY49at156ALWV1OwhGZxXiWqdM2tM8TZ
cpdS1ibkprOKAgZhCQHv5zR1yZaR9C8RVsqGSOG5ShpoF+rw/iR482JIibW+FTxWnWMfb2giyHyY
K2b5s0SDibtQBn5tTwNtXOdrhcgPWm8hzjNd+NFgvX0xZOQu9VdTWFDkjret0BAmShGO8YN8QkCr
CDza2O3a85GRMtdCIqmYI+hpZ979HOdUmxGtU4rOR2FM1nCTFMuIjAw8rqX7EaEQHewkwMD5jNDa
bv3NB6PkH79bbtCjgMAywVbCBw70erE40VirolfVj9hPYAavkNbrFjKBSTGplhmWz7AP2rp1Lw0Z
JqymtrRtDoPSRdACUejMjuafTMAifXKRGuYbktDOkPMbhF2lTy8bsB3W7C7O1Efu1zYKoE4gIOFl
zFSC5pa3U6rO5RguJVKv4SoGCcYWbSDHyAWtecr9z2Fcd9O3ZdYhxAphYDwRNlaaSjZ5c4Hhl+4s
u0HYcNXEYwK1yLXT4tEde4H+rURoePnE8g+cr2UCmO5OIVjIPQo888oeihI5NDzZGlfT3p3y5W7p
pDfcDKpxhy9tyt+Mq7hM2UFWcexWvDMrnkYuDSAaQsA6lbXBQg9Ru+dhKroqqB/PcemWDsiy1OI3
XQFvLqaP4LWFu3eGKe4+d6ihcpjNDSKzZGgKFMW8TaOASxtIvPLrCwKQXM2IMES6lHhBNt8aP0Fl
JISblVzkduljci3aqTyLcWPvT/upn5hLEzakDF0yJGI+8wc0wTMSrk6fmY0Ps0Ydar/pWoQQUe9H
YPbXAzgpOEsKFPDu3XRjor3KgDpmyfRrp0hvYnnhmUaxbWBN8T9AeQAY1m2Nguzv72jqBiahTEIn
iddMuQrBVBkvDmPQy2Tm0lMNwfB0lhXPFL2Mqk39gJFz/LrnF8YRf+nTMle9ka+xYddXlIZH1DbX
ocuw1LMHwWLDRq+nS4X2VPoks6pk0qShmxZfSsQcPW+HBrmeLrWTWqypocR/3CdPxxhphthH1vdE
cU+E3q6LOjQMTg17SuafTTENjGE10ajJqePATw+v/RyRgHSzeL2fjye41wwoT0ZLqWO3VDee0s2M
gqV+iDSo3emikeFQIj1E64o79qyBXWCr0BbiYSp4ytyJko3NT5EPdH84DdrB5luqubJZCn0KeBq4
T9R5nF2KnJlbwjVHX2jsU30vdhBL210DsWYJzpCsmSm0+cnSBwDZ3F4Kl0THbSGYz+SypbkNtrK3
+QHQ6OxxW6kd6DFuhoIR7MnYGc7F9/ScywkB7UPaoegLShWPcKaoDq2Hm9ov+RMaRM4C9tKOvYHQ
cSHKsMeEdT6rmfxxtcSoYt6njVR6SduB/lJFRZQ34bTEjVoORcjhxsMjjlGAIFC382GYTHgGFwha
Cb6wUahKIfxOLKZnNYrICiGtLFiEc8CQwJnUJjVvAsRzgmEj4BHrnSnO43TZQVjZ0ZuKarnrsjmy
Ud+JF9iP0WDWyydnxsXZwreNNjwOAJhxzCWBAtIHl67jDHSeYrPLG3PthqlMrioRJ5QuidX1G6ac
MeNNRpW3BXWUtEgkwKZTTVe1pORta4xnGaAz7hEOPO+msX185e7LVsBcxuk3pT57DRk5tMvLCoOM
yV+7ZmJjCMJGzHazhc+Rzg1wy74KkLQlbp+wcEdLh/Ia4F7dkPQztln35zJCSoz1ZjvzzAE4MZQI
ASVPcYy2fxX3wrvsaPLryYOjkJ6JSPg29S6jdstPZj+1zKFQJk0WnSEeu/BvDThlhSacI9kq26Zk
lDZFxvsoV5NpiL65hFOIvtsOqGjPWyoFOIN4W82o0LnroDH1LgiDLmDmmgmOMMPO7JB2kxhZ0Lyj
0KvAU535mTkU0+egwx4EzSJYeWxPtT25jF8XG+wOA6PIWhBW1zKhhgbBs+qEt99QxPPRJbQPPjJ5
3Hg8GT2XtgXMt3rHdslxNMw1oo2bAp4PK8+3c33IgrtCTmo1wd5CAs7z1cz+MPuxYaPtNSuavGxR
jn2om67kkfwKZv0K4SodYpkI4c4/C78hG/mVh7Dr68EZq0ZWwR57Br8JthFO6NI46dNlwa8BgFBE
x2osw61t4rZyHTYTD48bACKAdMehItcg1hH9HXZVEXssbGp3hNMHP+n1CP6a1kUy6n+b7UoycRdU
VrlztzL0dt/SQ13uhMGslFvpqUCNKyLRyGR9GlHCyrXhddKeHmPhIf+esO1u2gDJRANCtZjd76AR
c3VtFlN+E4CpRM1aKdjCp26JXD81zKGvf9YFZ8yZQvQSnwbulO5xiZLXdyTKoNxlXlnlD3aaL+pL
oXXG70cqQOMVts7YSIxGDk28Ruqo1hX/MnDqdWNLkN27cXT84VI1iJTjaFaYhTiXOccqMnsd9hkN
7wiL6mrymyXlFKZyjI0fzho6pF/UiEGsDdXRArwHfqb7Fliit6/dHOh9tE4bO5tQ3c+tOQRHGfD8
IfM0jDp89jjJ8rW35OOybIIkX0y1Cy0UCs8mFgdY7y6j/EQPcDcEXiQ3KDBNy02UWtifJZRBvdN2
nnsfYklnifWMmxsOTm7UtYHmhmsrS7RO1ToCoHLwLNltmsocl7MwKE1zL0YRWzTeJwEFtoPqjIR8
KB3jU51VhX3btw1Ay71Ze3PdbIPKnKYbMJOyo/vdlcYX27Db5a4rmdUrR7muul08NGFwFehcT9V7
dNejBdbV4NXuJpiWPNuHSZdOuwVZaSrWQVZJVLyQSGwb/4coUr98iC0cyaYNGt1z8xikjqTs2ONX
78FLbZ3O3Hdh2Tj+pkd4K3f3YWFk7iVuGQh74l4InDuHUEMNnro1HYOMlvpGONhf0TmVnTSiS2Xx
MOmnX9G3OeehK76MmDtCJB3x2uJYqgtZ1M4tqtB1bW/qcFThQDxl4iF9mAfPIRoLzZEFo0AQMP9L
Q6VEUEpOgz5WAjYSFncD4IWzlgOc5RDbrt7hqI/rCDMx5lCEu3TOxwg7M9nWo39G98YgJHXihm7R
hRMXKacMVPTIWvYw7flO+MCVjv5ApOjMwUuRUaEUg29dHuz7pkjcr07ZAtzZi9rwMuATRketoe4b
h23SaVsiez8zGKW9bTlEwaNJ7GassYOo2ctSsGRseqExhgh+S8gh0ApE6S4SeK+VExKVgAXZU4q+
MHlQ4hKfepPjFEpviEVucUaPvrQJTXCC6xiguvT0yQkbf+JOVRR7XLv3Fq9argfbQT5ijeztxJeZ
aRWyllqnQsNtD2JL75MZSCh+xUpFwB2VGL+jyRqoQMerQTiw21hdr9wfMG7LagdxyStBOqQDxyIw
Xh1LlbWnQ5Y46PQYdVXpduKpN9o5CzZjLgZEJzkPqRuAdA4nxjYwlcPws4fPOkR6Lve4baFPqV8n
GHJDjCNQEV2xcKlXc/dChgYDCfUyDar9nOAh9ZT3BgPLNpPqO+hbA6+1w++RQGEQj56+lgsRqVfG
fGNVdBpwlIly9vMVAZGeigkqM+QsxRQ6X3OIMNnpy2vkwBQC4pXZdzd+E6IIuUNmV/COeljOyLmX
UYbH+qcF6aQw+DZkCAoAO6jdqBhPwDe6w82ClBZPJZZaF5+UgnATn9RmqYMKs8O+HKkYa9aJvO82
TJaCep2Y1skIDb/bYGNBlBJZoY7mhwrcgXPArqId/E/4MiDrd+5CL+N+8DbS6wClX5NHHTKCTAAT
tl4itMZ0watEbLndhgPIrPtUgBX6mjRCTzAZ9klj7RvLg5S9iV5O13gYIg7NvhoJVNdS1kSBrlQ6
3uxcPR/DPNVdCLSCSbXDxSv5gb/Xv631kZdPY+57HJcCWzXOsDjG6oWCqttHOpiXtb7bl+VBW473
kvdjxUtF6UV2xbmc5BB9H8C8JwqEpAeDFpcD5kK+TnA/ZJ3ZytZzNy+toLwoRhEN3SbKocdhGwCC
WhLUjtXMu+3pfnOtclE8glkPiS5WCB1aB0NFyhfRDVb3g0LlBJRQhjUCmwsUAnluj6LLSmzrkCZ8
KkxLJ4FQ1MnYoLXpF9LaAeEliSfvuZudZT6To0X+RIN5niAqW7LJ7odYTAxK+BL5tJGJgO22rXzF
0ybQ0QgMfmXEPmqJBAZTFJlkX/CNJD9F5CxqOxuGMf3EYRSLXNMYTBNRadR5aAnHKmqNA3JPsr/B
fwhG5NoYBeNvxIFOuj3X11GYmoRO8r1A6UA+oms+3IRtGPHWYMfpysTkGwviFwrrWWKUwKmWO0Zd
77iQ3ch5Txpo1WOr8wemk+tweUp74aK3ypo92T3UnjN18bbE2JOIRoDhIlXJsLX8+bL0yoHu5oJO
dBFgijg3iJA1m24AGcrEKEddP0JxYdZTEqftsbwy7WkqGwZk0Rm3ExgdAzkKTy9xsuWovoBLZRO8
zmMa7SESTf1nd/KW9gTZBJEfEIQmp+BgwywTGe6pw1pnh/BGxdcENmKTwT5tSh2JWqXFLr4eX7LG
KUNVEtF7JDfYpAj4e3fdUrmy8m0QDToLfEks8nDRN10tOFRhM9i4M0I0nb+Q8dqDnzLRSZJMZv+I
0CWvNBG9vvW+nDgJtxM4sq7bGhNmNRdeTXGEX1xmZhQiPnrD6niNBl4bWZskJbrmSbvQGYhlmd1L
kE58IYQrvXMEU6sD3UKATso+qHH9Q83INyXKezR0PLi2RzUjf6pQ3wny8ccUdjrP1EaIsbMx7Bl4
8KrtFc/7wSWPq2qUqXzSUyDStrBAtluvy1RzXZa+2bndD8cddffmZWrkPi5pHz3d20t5wte8Id0w
ojV1hJu34gjwGdWJH8ga6P2pcundExSyWbN3vV9/e64G/lk/FpSOPSERgIFM8rYr1ZrI7Y55Jn9M
suhJZPq4sJiJTmfHLMNYFYKzcHErNo2+tJ2WIsqQNz6WgZ1F3k0VQnc2AlJevfe87My/eh+linSK
UHpOy5mAt9vIT+/f/puhkpSFCWwF1C+4vKb+9z8q7RNsSHq3nnPfJfja4hNnKp0WcriSQr1/qTdz
TlIYDmgF0QlCQfO43k0YhRQtAdR9EPuynw/h7KfjnVg8vUTcEMTER1PuuIUieDGaQIbsFhV2uByv
H041LShA6vf3tR3rPaqbWGyf+oSd/Utkoaw5b8KAeJ9gYubnR3x10aJntyuck/ef/XiY6Zo6ju5l
0CaFNXc8I8eym4YxiOR3ahKkjpjlUaXyS+gf8Qcv9HiULQduCo1Y8GweHaTj4jVmxo0vRSq+92Xl
ZReIhOvUPIH/zCEfa9GxDxqPr9FrNE0c2mC+oMnr0OGjfPR6kLvUX9hMZvVdlfSJ4q2Sod7m2BRn
3muomnwSgFKjGckSL8OJaN5+MLZvBtdlEkO4QKMPJdc3tBKyxDgXtVd+b2Jzjsotvawl21L1iIP0
2dZh+TQgp8yZ59qYpOGM+1IUN1ABJb0oAMlyLowvg1OkCJdQr3KMmVVcIflKtrDkqNFI4oix8tuN
LzvDh2osso7d2huBPVDamPtqqDZxaLLwoTfQQ083nddTPBKjmsCXDhklOuD4KJ11JwmtZbxrqszQ
sVU7INkzrw1leWQxLRpfvDO3TohtvFbqI76uVc1teS8F+pbQnl0TJUQdNKV+9xzxWQCOADSlhWap
mSjZMP5+lCoqk9YwoYGD83lGWfb94X8z4dD1hDqlSU8W+I3jqd2TWcR47szfqriRxKxR3ekUKFg6
HQH8Klm/f0m9bv/ccvVWGzz3aBCqhU101FemUQbtv/XHb0Hk6hpjnwRudgHvyMqMS7M1uQMtE9WT
RE2oyPAikOTTd/P+bRw/OdQshBSFCVuWP/zn9vcfe2fpNuXIu4y/ZQDritOkgFRxCwvaUudW232g
l3s8yRHedqCb+baL8jAKGUfHJ/5GEbYfbft9aOp0uXNST08LxN90ZPX+c1lHS5pvxygU0hmSrZwL
0jyKDiKAWTnOt9Zt2Xb4iIWULzu8ICmjkukm6cjpsKLhXfA/j4IN83JyZHBHsuYof6V9ZinBkPLo
/n09ypw4VCx4B9yYSUSGEntsAj9RFox1WWsydBnA79yKRTj4ri4To5/Obw/okfJwRuZwFkURsn5s
K0Oh92sSgmxqTvCxSOZ8h2RZZF+8PwhH480YgPGVJuvU9uTbjqmDZmNQuP102xepPpnDilYF3tJj
Reb8/qXk0XzW75TNywVw4XIsvlHHHKuamqqwwxvfrp6v1TuUTrMBfBZHE1s9W9BL7z0HpMMoYOWt
q6S/flIDlqxgX0eTwXVsT9czyQVrdjqraEMqCkaW9sZy3rJUwXomdZGN+xkoLGsH91jS42RhUxt2
vxp/dIt0E8nIwaHRMPHNhX8bqkK/8MVJuYrx3B33XkoTiCjpGq/hxPpNpoKoZVx5KA/y3juV6MLy
rxYaK5K5m9Lz4NwLQ6ociCIKdDyqD85b//Xrgzdu08k3kcnWtEbw1UdTuOEJBt+sw5/5IL2vqUKV
cGfRHj24mV/b1PjjbhfZU3A2Y8Idbmo7LA+FleV3WE4gx1b6IGexsJRwbGa/Xblx19yG5K8tymzQ
Dda45FiHJEg/Q1Yyf2qZNcQqlYErOr0c92pwwuosNpP2ghMphh9exBBgDEBxfy/0kYdT+OKpgz9P
YNobqobZnbEYHclBPmEv0Abqk82plO3s3JAX3qwGfEjnZktPPL/DGMM+BcFKlyCtO8p5VTbSwutE
/h3UhHM2T3iOrfqlMQWaVMq7sTif7+u4Eo7GdcaUMKK23eP5Wd6MAKLvEiljcFCmYUPmpm73LesR
4EQoR127dtsSFoX9IZ36dEebYK7X4JPcCRmaAFm03i6GU8S1tt0YINHnx2n6d48iNFXzsM823aiq
mwXPzA3hp4E0nGHYa9M1P9vdbP6w5q79jv6efRv3Duokk1ucZV4LQDiZk4/0XF+dGUwI2spsZg6h
ghZuP4bTVJR/vAbD4gfe1/QpsBDs3Lp51YEAV6Z7+/6Kfr2gXy7mAZTTx7ym8B5t1uECCY9SW/mA
HnkBRmgyb0RJfXVVFNnFYEvttQhw9TMtQnwF37/2m5n//JhgdWjZsIkfwyZ6pw2qDNLkQ1MiIrJC
1xdtzkJi5vfBMfH8Tf86hp+fEp0HgAcBchHIJB+tsckqMmsAK/Mgxoo1Iy2OCzyZ0H7dTHHufSmt
ItTavka9MnMnQHpowHp+PySOi+J4B+wLsJ57pVwVnJZG491y3iIiSV2xuysKgherK4t6ZXXC/owc
dvlU9NI/LynPfh6s2fo7QCQHR5QKrt06yqIrib4tejle4VK9yejFQQmisKaC+QFr3I5WQq92InLM
e3Pq5Hrh/X0QCx2B8BgSHQYQBjEu6GhbxyEBnLR2sv15ebB7PfgY+cV7WLf5YVqm+xLrwW8S8Z1N
b0U0PRpUxA92OcPve38KOHrkX70ZT4M1NR4EUgnH+FGAhH9KQfsg9h6insYB5TSVoVLjeMGmpUuC
w45dTAeIDujhIHtT0O2pikNF3epiqF3Ia7kXGVeLiOwDpt8UzlQYfC8wz3TWKjMukrn0zmc570tZ
yBtqoPlVZfDS8H9spnm9dBNtl7Rqw7VXB7h4WiTfO9w4n2Y3TZB7qJM9cqTOIYmq+gqLZKQmqrDt
sfeM+1vkqrPPRulzQLiTGHfS6kChI6cU3Yx5ECNr3Jg8QDzBWR66iBaAlzagrj3OxGvbMfzzJJ5t
zXQrQ2iSeEZ9MO1fw5J4xYytTXUB8wKyWc/S6++PqA96N+01tO4emsR2Lo1Gpnd1Iud5A1MOOYiR
XOKDK4rXwNfnSxIbkOKgkQIEzz7KY4Vp5arg6HxE0NU+pWyGdkfYz8YZhUosr03W0kY6kXqopZnf
4SfdnSdJYH42hkDu3p9azwz211OLUJPtE9k27AzEMRgQOLjT+lFZ4kdHg4G8vQq/V2qJB8gas4Pq
l5VR4SgqyJSdQ61wk8auc0B4KtlQJwmCNQ3PIsbv3vUQzcK5i9IvJfTSaOML/N/bQyPldOn2MYKk
jhdBOcLscFy1iP7iplubRY8hrF+t/WJx6r3BsOzSrDMu4EMCTqeUYZw/S1nPaOPCm3WSeheNnN7r
SiTZeUGbl4hSYr+AQ22OONMwpvRwaXreOQOpKbFIe91ZU3kSF7mW9fCAyzATaRetXap+n2SQlLRc
QdShZTXRV+pciPLrFuzDxVjDb1lVSe2Cq/WtSpwAThnVHqKy9Tdk9ORrX44dPjQWOrbtkIYfFb7e
7j+eTZ4A4hrAHO/neEuWFp3QbBqzR2T7TJRTxyD9AcpjpmvIKyOn8h6Wtg9P3NL4MaPLhNuZOyC+
8P4k+acJi18IYbMEuWpTG3i9RkBKtUW7ePljiF9iv3l+Ie7Sx/l5AiUVLfUhuIH11u+QOg63NWo6
32If9SnmCaK1H9zMPyxY39a1ZbYOsJbHiN2l6MehQl3nMfJM97pxRfvFyrEE9yjsnnEu9pd93nSn
tV0WJ/kkxUVXehxkKOBMcMNjH0ByOQ74zffyCeR846AnlmTXH9zlm5DBc8G7QkhFO0KQVB4N2VBg
dRw0dv9I1buJboksnBZLOdTB+9YcLqFuZPSU2sX1N75yqqd4MT10i0MLVrT0qvbOCfLo3PTG7NbC
tZAOCafATqUqZ7ij1FvbDe3elxf9H57FzVw//s9/3z8UkNtRQ1XJz+6IX6pjuv+baKFpqRePU/Kz
+oeP/WZbmFpC03ZJjSnZUUpg4v6ipZK2ILtJOZlSuRO8ciCSHh+CTqHPdk4GBLv+l24hoVugakcG
idUMuQ/L7t+gWzj6IPvXTu9gzMPlge7bVC5RhzneS5rUBjQJzORcWX0y39uYFLerEglse2vGgQGp
TI5kMfMhwUurME4qK64dtaaMUR4qOiR7TLvmByXxkVsbJubRE43E5WwqXe8R8ri3AUnpqqU5lKgd
ZDgiZPk429ccBIvfR4SBllWThnglyoJkUdSBIHvi0h5cmeBhiAGrXqMDamym6/lalorSmTsOnfkt
l6PGc6E8YPVrFVdmSXXGN0ZAlR7KB0PhzGh+U1vPpvgcL7Km9q9jC63iEcgH/QTI54XdoZKSlnXR
3rQE2WLrU0LNzb+TBhuEfg+oxrfgmJhFaZ4lHC14PZrNz9ho1c5r6vmTY+Ulho+sZj7qzsbyvS5N
L3mpUvxnAX68AF2ipPcX4Dco0kfLT3/oNytc/AXFgE4U/SiPwot2S/7NCg/+8jgpbI5QSukO3Jr/
ZTvZaNzpRYEiLk0fTlG2gV9sJ9vEACzQVXA6Ti9iuf/O8nu9+uBS4cTjka6iY4M607GSkBjchoZw
BM/WxzAJpbTIuZK4VV6Cdvqoh/X6hKQlx7VoypiMBae1ODb/gVqDEbAvyhNPYp1E60xcprA572ZG
4Lxplo+YD6/Puufr2drdhxDE1l26o8QR0q/l1b7J9WhuRqvRrElOU+iGAB1teVJ2gGS3cvLFzegm
1gfxwOvi5vPFQcu7JEe8Pd23eB2bNIaJrUSLHsiiuu6hoDCMx5EY/PNZLNOXCX+Tu9AyP3rkfxhi
h9HSlS091467n9TCUzX6XnFCejx9erZLGbBxBTOTKAw/0Cvf/jHdP73s03/ywd5ckHBCny5cUbdG
3tTITWOi4KAC5DIoRVFzQrgHmvq28KXxHWCz++3964k34woJQWteUQ1gcHH8eT2uCHwTZ4TTcOir
qclWvRvClluoQg0r/9n9a8b689LPSxs/m0x8aYAk3JV17Y1rXGmWchV5rfelmy2LCH9w+oGeB5Rw
MQXT19nyP5gF9Ib+P3tnths3sqXrV+kX4AaDM/sy50zJsibLVt0QcqnMMTgPQT59f0FV4dgqw0af
68bGNsqG5UySwYi1/vUP718wPYgjJ4AlSBqS9d5lupQhsxHZDydg99h5NKTlRlddXGDrjOoHumwT
i+mC9BgW5qajl3nkHZzvjZBMBiBNz7ukHAxnOdfuS2x3La77XsFaIvMV8Funqqg0kcllpHuTkEFG
cSNRs8gtUVpEFg1WF2cbA3h0M83WQkSMq8iVaH2o94NvwrQ0ZnUvek/dRqh1is3SjpX7NRjteibU
eVHjPsgbgida21W3HruEt0uDMQ9PmTkanzMSAqL7pkVafG4jKNzlxu9mA0cva0mE+ItVqlL8kNI0
Ux96JxydO1XO0zWUWRKLSMNG/oGfhoUKnY2gnSXvqRo7dWtMlMVh3rQBrPSmfl7j1ZbWtM9UqLRZ
ahyJC5P2eGt2HfZbYaN5dsrMtFFt674Eranu3yIs5BjVz3bSq3ujMcSjq1Nl0iV1X9zQtfDrmUP1
7FU9Z7gHb4y4DZ3PNzigJhDI8fKSxHLg81SS7GNlOQlJQ0C+XwFJ5CZYRu5b64jHIeShLZB6n6Zm
IYMGT737NV+qsSfXPsxVSuZNqAzSbtaYr7e1mmBTByCJkw2+xbmiDMkqQFUgn/rZmkeSNxBZEthh
tHOeXEI/SuU5b4xGAoLgDTTseyKUPifMfJ9Ae3VQWT74ao8AiHVCnKnzUnVB/QxR4e+0n3AmUIhY
DjJEnDJlZeB3YWwdKDxXLUbaWPTqeA+8HAgNGj2LW8rbXT8rha/ENq5gluCF1uoko0TY5yHJQJ8m
RAz36eQgBiVUBXmHvv+EDxEpOwTOPsl9f4ePEbbmTRmaN+vf6SMyvSW5YOwbS3IyuNa7xO/H3YTo
54BykwWc6NcDbu1Un4gaiYipwVaK0JVuGgBBVBDeM7IQLSRxaqkBTDsws5u+8bqa1gnMUD3UXkkk
DjMVhA2HIiNMILINfqAsUmGeIWj5o8IvwCBZquv61DjO5pBNO0iec3Rfk41QbJIKa6dNmaB3uLaW
cH7G2XB6HWejGbdT1i3p7TQb1vS54/bje1Xi4toh7Z+IesmrjREg762QUZDGOLrc5+6xtqNkj3iE
wUQZzofQRlSRNOqMs55zqIPMvnED7Wk1TiecyxQWXZV69ORQbZMaFz3PMuYbx80Z5vqJ+NKZVrPD
lMvb9LMSHw0GCPdT0mAe1uPp8kfv5CEaOrvDeyEOU3U1+sZ4coIqRspv6gAWs1pugnaIXxHLihtM
JfwLyJJ3A8kwjED3nfkaq2rJA1d4nmyWLCZbol761xATtmnXGQOIC4s7vDhRr8pd6IwdNhC+Hz3Z
4LQlvivOJ8JSDMhhDdCkn91kqHSdUzPZbNnCt1l0rcnUmHgxIrESwW827MvqXmNUeEBEZZKeiE3h
lF4IdZu7vn52GUE/yTnBr8uPA+lu3HFU93hrRKQ+UFvUjiBJrMtVwTh8eoGGFD9lrseGWVn5Y2aY
2eeM0Hc0dxjtnyOTmX0KzeEc1KGZbJCdlTuO0QrPQDg1aVbuOi4jPghbBu7FhQAefl66WvwhW8NY
zguKhODMUBpa2VbUeILZrSBQ2LNs++sSj663b0vMD8I6up6MOr5tuyw5x0H4CKrdPBV9+zJLpXf/
VDzhwTXA6+c+YdPFPu/WIr2Qim39MRgR/mrwd8wP8NP9B5SFOd3NOJ1hYBvjzp4aseW99LHdrdrg
EGKn8VENlhoOxOI9STJ2djB+sCgfZUIm2Iw/BcM3xyUWyI7KGwz9nK+FsPn7NSdW+8lNmF98DYMp
bTd4/EfVYQmqFDJ0nA8OGR65cY1kc+DWyajeLDhxfJn9oDqliM0++gmi+YxLOvqixnxitqLuGW4+
tYieJl3bE1mguRh5rA0C8X0K4ZTNwiniloyEbsaDOQtuDDVzLEDVlczWve7VLLIQu2WY7LBB0XNs
sLxQ9/AiYdUpQy8lbEiQ7jCFuqGJZS9tPIs9PSOA+2lEiHpEGhNedxOPhlC9kH1QDvBoNz6OiEws
EdZhcFSyBJUdh9deQR4WOjBSKYt2hCibjOyDo6sHWyFsoGvc/4xtFmgYMuMwkVu8T9EU2ny8505Y
lSE4aE9VywfDV3FeFuxFBtgSbJM+DL52j+pCL33A1eS2n0oSwYZ6cq6nYcBKqXCXcYP0onstbaTr
UJhbVgRkDFLZNGzUpS77tMT7g1Q1GJHJDmseotlS/Ku949vXEqXbFscmyagkIsPg+PKJOr9qirY9
QSZRt/1I7SuDKdyLpSjnCx40XtlBVZIOzu1AivaW2Ub1PFl453y03JFvncqaa51GLZMqUfn7905T
Fx2nhYcjHyarSaw9X6bAHH0fDYbjXYj6ypotQuD5ITIq99lLBBvr3BrZNcJSnXNTDFnHkSFA4OmR
Z/bNwrt2Fjvo2Bd98VBUhnmph8T41rdNeCRFKlRQowsdzGj44ZOliGvHZwEcYduEvXi0EabUmxj7
lvzQ+mhN+SapvqNNxRMvXNgd26EOyNbCJ7IvHyL9RFGK8piYxstd0fEYDdHQNfQWog8T587aSPGg
w/Bbi2iIOuE+UVo+eDa43cOIJNSroV8ncRLcY6QXehxVhGnYzCnjhjAkOMVGLD5lAdVyfFRTTxab
oNwozIpoAJMgQbjRMmWgWUQ4WM3WUWJkw5jbSswL47bkxpb9uE2ZAO/5P4aREAwuRbbUmGsmzX0V
sLPk0Cy/KCNML0aPCSiiTo6eOZCnmHDMzax84wBhevXS83alNqcw/fDKmZmkNBh1xwFbut3GwwEy
iNi1i5AwgKFBVAxCNnFfiHuUvahkKEPALrCS2YicigRqfP7NYFpxCMYqOoVLJYmra2Ar8QZOW3aF
b2XbfDOK+WOonOnMuqYwGBrzY9jX5kdXzuNuJELC62Z5UoPb7KmNowflDfMh4xDdYbEz7ZXjfHQg
P31Q1lDe8bQ5l0tVXDj5JGaZOaC5Yffg9t4+DosPQ+4QH8Kt+mjOdfypNrwBa0XLvqlGSYaBHZsU
kKo5FpiO77zx1pbinsqv3FvwHL6RruBebHs1ZJKInUx8r/zJiQICFJe/3MbjgTgDr/ABesCU7LAN
KSoKbWPEn5YTmPhQKPvsIIn25eS8Yjfs8UUfGss4exBX6g9dXrBIZcJuk3otK3IZI559BHWgu53z
iciykbJ79+s2SndJ34FusGMBIhipAizgtgRe/WMXtYxWFnLi1aeaUAeKfsSUFnxsVuKvP+df3Q8f
BDUKLIO236Fx+/FzwgjrkoywwVNRQkHeDL4vHhut1Nw4SlRXnqNbl3U7/PXn/qv11xeoReQenSlW
BO+6RFryws4qVZ9UVngvvQFhTHaqUIfJT9i/KqIw7z0vYS9uCJRIfzMbB7d5f3dhqdEV84LzJd6T
I+cuAz0RXnUiP0tY6GRb6zHQu27mY3O1IcOFX02ods+2rrxhsbK5rzfg/xC73yJ2UPG+Wyv/dnLk
sE3+a/vSVkVavvyI260/+g9u5/6HNgtqWgDn0LI8jWz8jdsFDgA4I0kkfThiM/Rh9f3tUmR7/8EX
DwSGvG5mJ5bHT/1j52j/h78qNH0xZP4Suv8rz3Z8zN8tMsgQFCmYQmhaLO4i9o+vFlGojcTbIzup
Xi8fODuJv1u6mKrcGluid/qxJk4vMP3EO0cWwuYzBWGIgpjRXLm1Jg+Vn71gy7XHtShuSEWqoJBu
SLOT5sakaWBsQaFGRJZzrivSKDFvdc69M7CkZ50PXGDfhUukYAOZMtQ1HOG4KcqFXFii9Qix0L1n
bS68cCNSEDrFUgTXyBmdlzecIqT1Qhoae95mqMiHOFp4orR7Ckv9IzZpzducuKJbq6Hcx9SQD55q
k32k70gvjpVLEwCf/L7NiCyOcslBbdfKbz/GVplXF2JVq+DihT4xv0wyH4tSwwsiQQUmSh19XTuz
up0Zxg1buEhcxlsgr2XFxCILWzzqycWLbxGqV0E9ONljYn9adHp1aVPBdbZJaelJsjBjzXje1Fic
PGUMalP0HGlNBiolfHekAOheszblDpRORe50V/DmRxqyUnbLX1v3Qkmn+TLHumQZYr6Au4Y1I4RS
t6YdW49ZlIBzDLYHz4u0D67ayfnMILfrZ3pbrj1c68VhMu0bz0nlVQkD8sbOqbCCMRKbFruLD1mU
jmckyPm51GU7h6W+n2+polJJMA/WNX/y9kAL9JTtLk4jqqtBP+G1YuSRdt0XEvlmRe0WATuoHK/2
ndkVeXoHwsUlVHPGv1JTiaSboCM2d+sWA/dlygwqMFTYur6ZHcPd+oZPT0lwBWYVtTYv/tyiw7QP
+G7hY0jYxbcEihf7Ja4MT6gx7/ulc4moTTxyYXXcMk6M2Z0/Eq++WeNMayGtx5IC5XntBStXstBz
5ZC+SAnAv8Q0k185CPhuiV5EvUlUSuJN/B4MgtVgtR1PNrR7396vLSLg/uB8KJB4NigICRSPDYva
NxoZRm38qe5fYQpO8R71OjHHaL2INibeE0kqALRFZFZM4Z5nNfV1meHOsc2JLpR7oDZKVsFreV3V
nGInn8yms5GNFN3zZPO902WgVpU5yfA29nzk5k6SFROJoXtVVFEx2jSDpmXU6wQkC6RMF/XQLMEM
3QGMTHT8Y31jIseESrb3wX2O8ziG+7VJbusselqX8FpDzzkx8JV+2Qm0qp8jj7Z6sgduyQSX6FbF
vApyAXl0EkLVMDZwwqe3PqtHyk8gcxFogEwDi28n/vpK4IVA45XqenutgRqTjYNpVvO8+LQhjYtg
fOcNnnh0pip6MjS0uKlpkjEDbWJJlDixtUjYQa8X7OiPaIimEcN3yeVgh4CxAqKrNQmO98Fk7A/1
gpe8Q14Z71d4bm393vJxwWnts59U4TUc2/B6aTweYZ/O/AtVLYghL4wA1HHwu8S+zZqR1Gij7Wb2
03gJd2ZR+yfPbc3DWyvaKIPGOyEtSEGyx01RkWx3WLp5QGzDS0GURotTKv4s7FjSqqbkfiZ1+EOc
welP54a+cOZdxn7COQdlboCcI68EAkRnes5zCr+sZ8vAYUU89vgTcAfpy+5r1fCXrCRvnnOysk8h
fvHHCFHn4zpb8ZhxRgdYku3y0IUMXamn2SLthQtWuc7zNkKLB1VYAKKRuSw1FlQ+jZBdyiK54KqT
HjPcco6Do+PSx4mnhDmT89KlFluziGbWFJ6gLPDZW3isbVe4L+ZE/PFWlYIabyCiPEMJCV+plaDC
xMexXkTHaKAqWaXQOHkjpNeIm7Qiu1gyosGiQ9ZxtB9DXSv6AkXpxUFh3WwtfLBf47wCpklcVjdM
+UdYfEADqSuyK6ceENUKHZW4rnnHcvghs+eat1aj1/8ALeJmSMfwiSk0qBJkdD5inETT343YNKgD
JFr2N/rAYIeVql6P4Uwgct3oDF574UG+bWlZR9L4jp6Pw8iNgM7OWdA1xqYh9qHd19gM3zoeb1dR
5NisDxO3F2b6YX3j5Bg4T1qkI7aqcdvksO6sVZXQrU9J0DyJ1C7LpymO5/yzS/5iui0cvUuJcSJp
L+ndF8R0INwIye9EMmjdBUzTRJGLXKPbgDEC8WODawE7cEhjfDMtLhsZ4W68wQHuvGTIJkkp6OPn
BAsVjN3khDvOQAmxiSuSHOBNLeGVBLpLNqhEQKUQtITF3ZKR22emGAkThW3ETxylaM17mraLU5q8
NbnGw5nHE/eRsMWAfU4WuYp203qvVSmfqli0Fxg4gzlhozFpJxO7faT0PVehPog6ryweiSasrzhj
gluy98yId3e0D22D02ojRH/DZKi66gZ4UGMQJ59SmLZ0VWX0R9Nbe8OqGkKWQsiDvb81/Yx3AIaY
kMZ06vv5jJNMfeVnIbb1t2biVNsw7D9jS3KoocUfDGS3t+iUN5n0MUcjOvTzDPpjcE7gARadhagk
u2rGG+542MaCOFu7monizvKspUQxA/y18Ron29aVJU9CNERUp04dbA0ntw95aY3hxk+XA0Yq04XE
6zzfEtg3j8hHAXChKGEIdwpZljhBdAN8QstPwqvedpaPgdIeEhk0cD9VRG8qo8bzdRKfHDFWHwzT
Kz+mSx5cfCti9Qo6Xi8JKuyCsprevlaMV3J/uGrVSPQgLS8SI8NVLwW+W59mX35yMr8proumc+6a
PCn3Rt9NwdZZ2pBW3h6/dUwNsP3CYrebQvoZFtm+cf0UitDcHmYjIzpzbMbdrHrJ5K9WyRYFFMM5
u8s+BG2SzR+4X95r1gflYRmIKJ2L1NzH6fQpDDMsZlK/PfrR9MdI3pmbZv7XGIbnfeJitSMKDDXt
3MdpHNnHXWdyWz0SUPeukurPbLAejcwn22fqug9Bmix3EusvQscHeSCt3TlG4Uh8SZg6+7jpHhtc
jLIN7HQfsYBsqg89Vn+7PJfUJ1NS72PqhssgW3FhqGmc3LDqsJEZnOvKXkyiFIniRh6PZ62HUbVq
mmBvhHA8MnYsGMIyvyU7luiV4GJgEfmRQ2Cm5BvLQ8zc7FzgSnMXV/bWLu3yZMHhOAb6hLBJPt+p
OGRGmPPAOpiKz12kml1Wt+GHJXPvhlRa+EyU5n3eZsF1NRf9J0zrjOtZ1kXDmMHn5yaGPl/7Efbq
LiIU7AIc3xyztK++ZJTvGuiUI/EDyA8erRYIw59sZEwe1kWcvP4uD5zD4Lsaa8nlecKT5MXIJTiS
RvKEX4B7tm13MHyWzWb2J3MzL/1wNKM82brMCLds/vFuwcTkGMVJfx5L97VOYmdv9ULD4iYeE9jU
nWeUYi9Ra9bNjqg59YWKeE913VIJpma5m3Mz3/cEDj1q+5sbdv4W+zBYlRuM3v0TYI19lAkZLJ1F
8oSLQcR0nQwGljW1PWThwEZCq4003DXvxykvxB5flXamFm9wUb5PIwEbGWW2U5zQeo/xK5t/fEgy
5igMU+sdQdolPO8kgpdTkY177L3EYGNqU++EV8n0ZJDOEHDs4bKEI7aAY1r3dCBJs4dmVH1IO96L
1O6np5p8wPPiMekJGd8dFqKysY3W84XMTw8eEXqf0M4HLHFbVo5xSXEgHS02UpmGf8IAia/jRt4k
Y999Ro4/XMk2+ODlJRgp1cCDHCzzSzh1XrtBzB0R2tsAMH7uvHowzzLHjvxiNGKxhhO7VniAHDY0
E7NRg8oppnEjqa4PJ6pZYpg2xNVUwXPUFGzqUZZhNcL2jRtnhAc/U42jn2XV4m6twjHMTdwZ5oTn
v2sO9nOQSE5da8hmbxukOBgdsO925VUDXNoccOAAnTVdyfBzbC1gfnegBk3ahGoLPwAKEU/rFMCF
62K+mJoaMVuTeATPLbYS3c8tFLB/wJE/1X/Hf1U/IS28R4donV0aexQaMEBoo99xM4hAAnPr0+wU
VSHQObR0W31enGXovjgzXIKDI7E82lUMAHF+h+OfHr+DHH7yBQT0nR8QIr4B9Dn00MikbL7FO3xq
SnDRXaw+PrkKfgCjQE1cHkIRWTcCZlpMsRnVx9ROk/iqr6OlhH/WRZjgAWtjKCJuMOKgqvz1t/rJ
bYElAxOIsp2kr/fkkdIeIhzQnfhUGpR+hKcr0llxvwqpyKJii40/lc8gF4ojY4zr3zE73lNJuBl8
PGTewKME/xepuJz9fChHQh/duaAVygR2rJw4TSAx7JDJ7BpU0XjXPOZ+ZJyFngSVTuFgac7wwfro
eDM+4Bsz7+PkBGMf58IGWuG3dZw/oSH4nTDlJw8RuocARgXrY9L8/n6NIYZZNoZapzIayY5gWot9
JyQTvMFauAXNFlpfuffwV3ghsnO+b3qwiiahl08rhfcVKZe/foBCYz7fw7qwMqmBHFtzumzBMfwj
JmTg1rMM1A0EQ5CLgesDk/keSOoJC1/qwGAdNuEy0r1CWLHP9Uh/UU7QJI6i5Ujedgw16cG4s7/+
YvbPvpjHKMLzAvDmfyGiPoN7guCa5IS7DRUqiTZVMcAbn1pfURXZXflQJ0XgnGd0j+AJUD3zy+hY
I0SMMew2K8XBNHHs35BBR10sEFMfDXzP9rEDFf2QxkQUY4+sa3iN9cA04M02ZARakjPxGj7MAIOv
b00pmUwwPBaNApRzre6TSFMhCOdQt7qOe8H5k7W1dEGeb1y/pgP69e14p3zFQRUvVa3sQGcLhAiP
/sfnlAijSXGpMo524rIHWtUCBSFAZsSaUXx7Nv7wGjbSaDyUlp5TK5nwteZ0WB5U6HG3YlvQnbgL
otiscPhPbha/KjTL8X6Fh2xLo8xTm4HSDBNj+lMVg4BtseIc432MR95pmTU1DCUM4I2Xz4wrkL3L
1/Vi/w+J/g0Sbbs83O/Wxb+Q6M8vRIZi+1mV36PQf//YP+Rt4f0HoidzDJewTziiDFj+IW9bzn+Q
DNugvxbY8D95QjC6TVhmmoyHzYD7fWgoIURkKXPSQ/53WHjif8Xb/mGrgcsJvxABAXRyROkrCfwH
fZL2f8Sja/Du5AhSty1TNdwBR+sQlKnp/vjuxvzkvPzxZFo/DPEfbHNc/j0u992+FrvKARnunbvE
mOvnFUSde5r5PO3ZEThO6ucYEuhLOGIv+//x0VRUJKPCE/+XaBoTdqH6CmngosG1Mmz1cThPYAi+
BqyAddjPOrMFZOgIrkl/cyb/eCjqK0f6hb4YZ3ZKPvGeX2nZODCGWWHfFcgqyKLBx3ZFNkBs0kp/
nJJB8Jvd2mKZfneM/P2hLBUOAbRX/ntdaVmX0RDXoXUHpQEolZrhbEmPugj5GPQxTd9wUpsPH8TQ
dkdmfP2rV0OiKQw4L9sGjf0R4C9Tp85oAXSWBeoDnM6u2UYuzm9X44oap4verjlyKChUUQIf/vrR
/Th8fLsMzybkx7O0WPW9siCgVhiUn1h3YjBYKwPTC1UMHBZBp5gGpLM2cIRz9OtP/XH49/enIo6C
9auTfkP9RL8T7pFh4mfKbcVdpsktb6UUFlbfzEw1dyv513UAiVFJcjStcOivP//HudD6+UyZUHx5
2jQieP+ujGFY5jj8irs3DqJ+YUhKhf83grX9+qPETxYKIhDeLKZdDJTfM7qj2cf8lHL0zklD6JV1
Asb3NhCKbOZHKnecl9H09NtpMsx5Q83o19Vtlie/i6b42YVjfMNuKSC0/2vVWo5R4SgbmXdD3/CS
OGDG1bVFOtS4WQ/0X1/7z14Segf9XvI/VNjvSngcwdGH2KN1t2KGJRbtyxuRckW/ZZs5Z3sETWcS
xCpf0Tg5hoSlzboJowVdqitD4+tx41Jo50ghr/sc5HAl4ybJyAyhXKcoboDn1yVMzKE4/Poi1kn0
/ysY18WCfwGhKXREzBLfU+TJMYmGYA7FXRRl9GsrHL+uG5Cc+rklfGFbBBP7HmaM1ytJKE4XXSjO
YXPC0psKI80deE7LtFBvCah0ryv19tff8ye7oJYgASiT6Az29o6ugN/9MHqRI+7cxWfbWfmqsMrq
Z6FxcbhMv1vZ+gT9YQukSGVVc+ZCXTCZr777RNyqrIyo0O5ugsx15TKdesEEU/9iM20Z9MCotT0g
bCZQIOLoxpNyM01z+JAOOeirTZrAq41N6u2Ko5sYUj2ntsPGqdfEeos6Tg2GP6nmo41+dbXKICjb
nbPla1NlnH5+Y07AFby/LK6E54xhFRg4qpN3i3YJ8tCn9IzvKlbJNqznBdDdN7KPjY3ZzakkSGva
Zv6Y9TvLhXG3TVEMJocwidNsU/Bvm9tZEXVqZda4N2XvH2jYjP6UeN0gCECNZ23D50YLY8QlZGhH
IBOkG8xUdtiL4JA8YdAEGyn0k25nWvjqbjL4vHuOALwc8gz2jBPU5d1Q9slV0Mns2pJBdYOG1W92
QdXC861RVX4RNIsfBTjYn2beiV1BHQBeTe+OezU5q6+zW83epcdZf5f2nN8XcGFpb1BR17eNqQep
KgnJOXeqDlaXD/a+galm1E9DWcAAtiPffwhDjJ42JImDAbQW+OZGIn5GSsFkoN16vRV8ZejLqKjE
9AdPQXIYLM1HdIjIA4oxzhGykGsrHsAv6jG6mF4YPszTKIat7xBocWdMdMHwBrXgnSkFOBo0oLq+
9WNZtFsVOkm0w7ssfIqTgWM3Z42QisUrt07C8PpgukVpwBBM9IAB6wC5Cx3KhDIA+6cEZGo2anY2
kCI/Nvs472IDwmgswK/F2SiRFf41LNKcuVIkEhEQ6FUOpl9fQIlBbT0bTB3j6EAc4hnPaVy3UxWc
HTyCbtAA9HiLYXO7iWGnHc00a3ehLbV9r9Me2jDdVE3FpIeB3BealfRijYHa4UxjfZ37qgLobboj
quvoYJH794cMOwI3bANxt1cnrywU9VdM0lmPP3xc7syBx4P1cV8e27h2d1L445aFJRmOg58oBSZn
GGT7Vv2rw4ARr6A0rh8Nl9jaqxFn8ty5lGURykd/jCqTvENAxMrfSZ9IxBz6NEiNl0O9DwH28NKG
BonzdO6khgDHnwnhkbsgF2H9xUhGz+br5lmpaZezJApWM4iLBfpUlefc6dLAB9CMcQhjtzeclybA
AWWPMB1gjZS94hNkap7YHDFolTMWOdsRqgAk6wrgJcW5m44XoRTGLGXDv4F3cv0cth1P1hMLDzVF
JrA1zRZDcZyqoRXEnUsk18iWnTrx3eAHBPktM/z/yCVHEq8Z6lUI8uxGEu3Cqj5aYYAO7vKZyWtw
jTl8eO0DfEGGhEC+aXhDgy1eqPzzc+Py5eg4kItoigPGdsEun2V1lZe59diYrv5Lepra9yP7M9tZ
RCqxE8p4x9yGP4kXxFCbMaXwAUvhDxYfz/9DgCf9S8ucCRV/Qc+PH73IbgaUkiECT77V2giHxAzc
EznCoZ4a7KjrHkkNF1xHLocoxgygljimvTZEfQ/bUOsxuk4PrddvK4eB7h56PSwOyAqEYrtwSpp1
gpeDNJFgrodZcYx0Zlh4IqNDZbjCkKNAlGZZ2Xy/zg5tnIrgYVigkj1J3WDVVI+zxb0nkZeL4pXk
k/Jk7F6x8Vf3mf6vsZ0Z2Md06WczH1Gm6AkeivbutdYc3CaMm+csl1S/2AbO92uhQMoUTIGVu2Yp
6vt1GN9qhZyyguwVhajPvdCM9Qqh2Y2pKS1eFZmE3mFQes0y4tlZ+tuWVcPB02m2imb3mZlJEV5V
mM+7ImfAP2iyypxbyIEiPKpevE6POvG2xSsJoh7ffORn4DFUEzgCgR0gCGuBM+hSJV+y/vWt+VmZ
bDMzKniz7kwSvWPkDfT82oM4MblzcI3dofOS+AQSHTl2+IK1pRgcBjjKZ/taiuhrYRDosinXV0gQ
3awOo2p1GcTJ08PIvwucCY1MCOGGDiKguOO3Yaw9bkvHZW+rdKuSJxJ37VlPoTXPwONJ35Sd7Z+5
nOrKHg3vHlPWGYg7Kfi244BLMEAUqkC9PN2yEDcm4ejQmaCMtPtspFx1cCcePtRTbCQnCXGEKs0r
WbUDImJ7DxmRLxNpiA3FBfdsxdzUmPqPWR40BfMM6BdvPIkiYVKeyIl7qmrJ9a+bQF7YIN8pjCnS
2VOI5zO6hCbkDas9/fFyAkEHhKcc60X9TFRldYWxJBRuTqlTE9k81RQAaFdwkHMfJggYq2IJ5qu6
VSQgvLQBvvq5WUi5t9IFok8Mv/+akQ7fZF2JDu4T3dXKqmCozoYhCJC0qWmbuLsNVWRN56DSDyhr
HLYmi2zIE5Oy8CntFxVuetrRDgdSXJs2VjBQA1kY1T6g8XFf7CwTj5YR0AOEGW2Io7To0tY8UNua
xbhhn0c+NKdh/ezFNS96I8D+1yvkJKJG7jx2ICIW0uPa8C7oKJ5xVRSPmNmDp7J1Ex1AS/s4NPwh
Zh48lpXWs+BAC9tU8yzXY3NeTFYUtH3oEEHCtePvAdhnEbTOMFHuWi0oWO9aW48q3GWTKJZdq79O
4nEVuaZB1EPP+1pq0m6Rl7xWy2xHO5/82sPQFSLYuF3MdpTC7d0y4mZ3TLrWJTSdJT+wwGHzEBOC
+nQa/eY0py5cIJcQWPdetVPZbstJs9WN1tRCKr2z8LfDpxUaLIoBYkhTGdWe9LipuMjR46eLIbGa
ByxcJpaIpsJtF324pGQGsvcpKzOOTOB1Agjon27JnZ5+JZGsifUGvO1FunEfM4t9QW+sbUwo7xt1
KCJHAWVeXxPK46fz15Zj6G5dn441RMcMIOCIwF17EQ8BS4QZRXtCpjRe8ODDrO9tQchJBt9qYmrG
rdRyCoN4h32xKhs9Tf7Rq8LDQgPIlgB7SGxgvKIpISO5Gm3IOyOttl5ZChJh3JKdCH092RyNBQiB
JTxYZqovyJgkqy9t3WLbQsrojjOFULuDsSFuhMMlsOTEo0s+E9yHIubN8pk13ls+fMsDNCYEcFkF
r8lOxUe4ocsdnTqL2iSla9j2mguz7oBO3ucSSyGfm91HmoRFQAl3yfZRlwClD9Be5tieJ2ZsPZtC
FbdjdGiMgDFYuYpOsqHXXJRm5nPjeoYgtAr3alq1p1ArX2I35rpJVg5Y3ZBajF3mtPicIt+sl4dR
BKk69cNYJh9Fl5nVmYGDuGlXNZUb9NyPOK1Y7aZgmgl9aKAIiY08fDInCFllrfT1+uF06zA0eBgC
JT9atou7QIQ0B+riySXYZgN6Xl1NeZx9Q39abXyrYWTt0VJvx8rmBcZv4R4dICfSnE7LtgfyDKlQ
Zu8pz2ABYY3DA63caVFHAyeyg0kUFTPIhlTcZFTynNZ19sF2MMvfcmrKM529OpUCrty2qOvyQ1TZ
1bdQFdQLnqZiMkVihbWd1Qd7pbrevDR6879kUQwQiTcXNdXgVHQwRVmcSdjQ0wBfi0KKaDIeyOXg
8bSy5tcmFNwk2wX4BwHEVw6riZPN8ATXLD0bwfxHT2ygbuUxEp6VXsgYlXdG89ZyVBtXE2Fb+lO1
D5SJTOIWO3vAJquiPnCiiW+q1sMkSti3F+as+V/VyrnPwxomjz7DhQEHLwoiVtDaGMYQ/Wqs9zI9
SOrZ0yp8yaMr8DStGoK4lmq22FSH8E4V9EUBX+PVWmbUknbunOnBeK5EwXF+thmH2yBjdqtFa9zX
Qd66bxIJqG4XPQ/cz03JO1HoerOOIO8yaGbQF9XAV5Ny8OnTtF4C8CjVGl6hXrP50sjIL0blHrxY
78zLUnEC0dslJ8tN0r+c0TO7K/hqvHG9AQPSzZvw2nirMBoEEAYns8yJJTn7PhYzZxo21Z86+ptN
MAztkYzRAeNJywroVRjJmDmOPUGAZoArZlcC5+GW+Bk6aRweIXkdVy6ZN87eYwJivVsaPeDSYud2
0XSot5LZNeU3JE0KjR8s50OcSz/Ye3NvHfjk5DFpceJUibdcJ86cfqqHON91vCHsznQ7y4EDcfBx
xcfPn0yP2rhFKlKpLWL+Mtjbra1OVuwaf2Jc6r7CRVj+Kqgqv1V4OT5N1oTAm7rKukIiaF7jXVQR
EB5MXzBH9eBMRlGRILMjaWHfIG2/uLZKbxjWoGzLvPSzrPv4gVSRUW0HCf0h71zzOAfufBPadfQp
IUzkf9g7k+a4jXRr/5Ub3x4KDJkYFndTAGrmUKRIitogJErCPCVm/Pr7FGW3ZcfX7fC+dx1ukyZZ
Vcg3z3vOc97qduE7yQovG5Ny5cX3a6VxY8XGO9EJ3esK74v3eyb/vxuev9nwIMx7LDr/PR3kLi++
oCX8OWXw84t+2+944gOZAPRKYH7M/CC1/tjvvHN7bEoX3wmjiF//WvK8w3muO15SCSbK1R8JA2gM
UrI/h8nI1/0zMI/8s7qLZA5xHhycx4rbZJT6q7qrxhzh0TbaIwfPDFmz2Pa4UbYk0NyLTKqkPkgv
1jiLQekAzVH2oFFVLDNgOu+hy1lTDda4svTSiEe/ht9vAPx/cokiZ/e9XanPhMecV7na1TEx4uLU
T5kZeNeQIgNzWh7NOeKhTz1Y0ANmPGc0BhIrSJr6BpNgs+7KxdjF0zrSr0cp0bbEqEqRCvFHd+/q
yfXpySfi0zjNg0svgnSwZqXJOaMjT4QWRJ7Kp/bNTb+MvZZ8GlhfgSdUdR5vm27I7TMeogQiMVRn
XfgDMe5kxnaHy2W6LRIBf2PLcL82VLN11xv73CkHQOCSiWjPFGwpgoV1SyfhsWIxR2FMawL1kwEZ
/TK6dc2VPO8mKvh7tigM8MOu6xFPn4JhHB2DPsPI0N+mqeimNcyTVGK5wv4jMSZVNPHkfjlQ8UCT
1ICdDJQscGh/7j3BuJu4ayuMQGaNWP3cZkZufFQTM4HlReVRvWbf8L0tncz9vowXGdDXkgqOdjHG
OzOfI3ULtlE76Ayj93rm0vXnadZmGgWBvy6BWkedwi6WjfmYk6jDFNnpxIpJil9o8uJQQFn8Qg1j
Hk64/rlfLkmQckJsR4L5Z6Wl1q7uRHnAaT7s8mps+w3tQABSKPk4uDziHLoutmVZAXS1k/hO0tNC
eUQxB7bgkSx6ZunMjut9t3rRRTFXvlB13aMgRoW7WYnf3RWZ/URDVnyx8P3dT8noXECUjq9JiQgV
47Q5qiaZL7wfasy5dfpcdHN0X5j18kLUVqNNYxhGP8JSyeCYOreel0fPCSPTnvNBu9Nwx/QbPILe
dnSUdY6odNxpmZaugeGofHluWpdsZ1TYT61tVI/dMufGBi01xuGYtRYlPSXeB79GszxUiiAR02NX
hgPK52GaV7Wj7CF+BsdgnbzV4QZhNHL6iLOgQ+NqYG1Qr6WKH8YkbGYwh0HlauCtQiYP7pTsUO9V
ujoHNcmPWesEXTYIayOs2TkbpCDiDdNyQT2NGsY74iYcSvNc79krA1LIFl7rgdrgS1LY1bOiNHRH
+UnzdQI2YbRq9JGS3COvdBkuDSW9S9e4NytBmksEg+9YiVl9jA1r/TRgnC639C+Zbxni7UlbKyfj
kLOc41TM3lZkzffRa6M9InwbJnQS8go62SOdvMMnmiSLl4Wawhdr6lPp0ziQv7Qca8GU8wmztV7t
sOWYoedM/RYa4mmqM5p+IC3v8Bgud5VXyeM0dx5FpQvhiw1fq90ZGVTEVUL42kjKFO9pWZyPOGpn
5ddxbvEu5saUSBd2QEpENRBau4T1NDQ+nVvJ9e8CtM8pEj/WdL+R3XRETawCa5Hms3A0667X1FO6
qscMguy3Wda5udE9ijU3OLodTHTAND86rIdOJcSNs94LkM5Zx/UxjQ80ijs3y6QI29ZD90ghQBEQ
Nqjf7EEHeT6t9b0VeetXZlAFpVwrmGTKqWE2jMVTnAjp221his1UtvQPoMDfsFweXnupBZTuxT43
Q93HmgpmkmnyyC09/tJRTfu9mBiQu7E9c52bQrpT5iAZB+uTiTdmT6UqlseZ9cbZnBlI6JOcEDl6
E+RuLhL91iAGsVX1Fb3s6W59yYk9YS3sDa53V1/42KWMx6R1uG+jfbAYNq88lnq6OlfyeLIeqWd1
v+ZTyeRNcQaj+btMFkXJQoUdUk+NnfTLQKDrhGyvaGLsr+L2+x4mNugG2Axu0qE4CBzOHre7BRvd
rYOndtnEg8U9z8IFirU2OdSliw22WYiicaGrb7u0y3mLytrv9fmt5cx7MEheH2h663y+KU7HLOoO
WHMpJ0NEPGu9SS2q27hvolbyR62Jb2nTmmcE6a73F/ikG8ACIb18QC/Y2t9Mc+LeeFaenxO9trNN
tr4lcDsIrFzXHfP8VOvqcW4xGLuGSqj95NJAeUiyTQ1Doquv3qU1VB2yXE/QY7qp26ND3Ra0Ym9B
MEaBqpQBMU6KXYYrc8vn/S1bK/ehNcldJ21Rf4yBMJB8U81xQmsMFVHf4kZCq/ZlV403daXHe22a
Fzxj9FTsBHb3C+/ckng410M25epbO+P73JiNUTD2CPc5ZiF35CeE/k5Vo1/Lhjx/kcvyvow0uaVI
sT7QWWj6eqfPwdLp6RkzgLPh/l7veuqHAzHM/aupFNgCtwaR6uSf+874mrVN7q8cj+cR8Aj1ih0l
acJty03V1XmAFYrh25q7H4Y15uFgLMNjptsSuioBjDp2Uc2JOpBg16LHdDS6W1t3+h0tyS0/Raru
RhoGjDBbPdAwgvUSOkuiHSb88anAylxNX5Uuis8tJbcwXd38Wwl9IEQ34nV13c+JW3xXedodLChK
5AzyPCDL4XB0O95mwYywH9NeP+gIvgG7cHjwYD3Oa6Nlb17m0oNeJNoO+ULbCJYwlwzhG7N5lm6b
PmsPcISacKAdaW+xBdg6M5MXZQByl5vJeKK0jtxcMeOd7g3YojoWbH9u6jG0nK566+XEzUiQoxhi
wx+WxN5Po4UyKKkhBaNTkY8nD+CZWyDtb63eXIYB4gRN15kvsnXHI1rbLBbrtRQgaJLY6TbNVyYM
Ko1ZUNe3TqMujg77omvZ+MLI1UH8B8jPD67W50dMwvG2Uo27aUFhbdAIzI1IgOusRbyNRHFjlZr2
4HXztCvswdtTRYtj3CovWl7d47BOtmzr2Q3UxELtYrl442AEOSraDugLkP+1qQIR18hryWDsqtGC
6KA51p3WE3Hg2e58hIeU7tcsIt0hje8t3dOhXLISXWgoN+QSJQdZnnAeWMNlMg3vLS3h3Tsab7+a
JjR7Hit8E6PLYbxSlitZaupeMxzmEsRZVsUaisrqHst+uRSp/Ezj8dP7BeG/d6m/vUvJKzTxP9yl
1Hfml1+dcqZ4/5JfnHJYKVmFwcJ/t8X9cZPCKXdFD7pARuGU82/96yYl7A/kc9jY4i1zMB3/cpsS
xgfPo5XDwY8s8Grq3j+xy1nmnz0M4BXFFbdAQZOOhkbo8y+Ogrwb1nwavBTrCx4Cz8e/O7cbxXb5
zosaIS7CbtEq60KvqJeNsMNJBu7U9vNopBr9trVsnuEO3p5N16d5bz3wJGIAeJHYRHP6pwnaIe5W
+Z6ycX26v5ZSfyv1ZkLX4uGQur4yEnREczBqMjR1YubuuKs9EYfU9WbHkm7KHxb0HEpfMV1/1a5c
hNl246ODw4MFUIwNlQLaB4mivosxAAaWV+h3xAnr0a8sexi44CieMGvRKIlXW2hPNOd+dWcbMgbh
Bj51nnNrJ2N6SCGskkQU6cHhQ/Z5QnoPBU8mNu2VnTwox80TlJd5uR+HNfKCxpxKuuIbfmP0oRXl
r2uLJoDWlJxa7ojxmMY+DWP21xQ061M32kl2K03CmeTOnbuUJzqxs3ROSNSxW/F7yEsQuLzZGzHv
kf58dGQPrYpXYvkULTwONGa2AVhKFD9SExTRVkcbMBgjfvxDakfJaZ1mwitpyhFti1k/xJU1hhQE
dZWvky8xtg7JEeJjqdW8LIrpMo5bADeuM5ZHrauI5rObbga/jFb3zs0nB/x8IXhLZGtqsjibgVQD
Fu86FdiFs7z23J3te34TU/fNnD7swCuSOUhJYYTvTpJSy5IfjiqgKMVpvu9SQWVybNmBbNMhGOrE
ubSrINFXkb4IKMVgTqN9+UiNPNJl2RoXTXpTWI0lpCDhLBrNztL+dtUZgxkJ4haVYGWT8dMIEC9X
V0Bbac1ZvHsF9J/GARNkHjYCj5Zb1w2vQZvGL8ekau5F3iIZrFWK6UG3MKFU3FNhnhDS6yAeRXlF
yIdwoutiMzCEJZBf+etdhi7mtVqN0XkEO5SSrL5WWT8DZHLaDTs3HeLk1cuh3n0d1jw7XWCbcVdz
HkWKXVoTJ9/K1qFSBLtD7nCKL6V2HvEHdIRYZ0ZAzU3P49VyYkfV9MX8aUa5+lKoEyyXw/xuWulq
s1IAs2w92S8ZN0XSeqIwWPYxjFK+ePXB6Kp0tlWcpvfpjNeP4WtMsk1N/R2f7MglqAZXMWWXmdWw
vBo01vG8runQBqYmqMnG42UFzViOnDvv0l32LuPBsUPSUxxizs28lsgPV/VPEeoLktiKaVI1hDZi
3GE4LzQnvdXw99Cl864pIvSgCpZXqdG8io69N7fxUegdwLQ+Y7sxaG+0d6Jgdu9qpiuzRd72tIev
275lRbSNh6X+NOOaEBv3KpOuTGf1TkSNqnb8w+vmQ6v6fs+TaHkUrTfXh9/W9fTH2LtCT9gdvkfb
LVpof0wg4eTVc2ClsmONQb1Hs5/yxKhhSC5YRBrNOFnYo27WKDMvgoQCN1XBajnMYp5mcoDDky8t
rWuz5R4zzV3ywJ20eT5T5YAhgDgBnWdQx3auG3VhYcQsNFJeq5o1y5oF5iqsi9Ys+rilI6UIbC8z
T7XNMspyUZRDLb0G0kWCS7RZRYqXqTB5nXMRZ19V62RfMr3Xnlhkj6/MtqOiQVoIPmtiHgPAQHS9
GdxODyqOQRSQSutCm3uEOvEvCMJn2jWqC3ukWbDyuMRpjoI8JphnPCiy0TfZUggCgdwAfLOz9Zh7
qqIiqBqbca+1yqrD6Fq7SgmKZNHB8N5QLu6yjv5osG96BpnwQl7Gpo7vPRdPjbi5t3GgXOiyN4K4
J/HYm0l7cDxCtvADCM/S6BvFfj2Ti6iiTtwWFNnjKKKWwLihW6e+IbxmZzu3ra1PbT9/ggNAnLW3
U8IaRoro4o+j3kMNGynwuSmva6h1MboHGEsZ92rOr/hizKDDiKKKYlmXfWk5PYXH2ASiODoSPZ3c
W4HB5qfD8b/z1N/MUzjHDMx//36eeqwHODjBl7zu/6RP//aFv+vT9gdsl6SKfqYPqFb9Y6rSxQcd
/I2FJUo4PwE5v4cQ5AdPYGdwLapL6ET4Q6IW5gdMp4jTtkUGBm+l/U+GKtO6Dk1/+FclRF1DYhgy
DNsghIXx989ma0/voDhHrXbC7DZemP/gNQolD2VBNaPTDJgM19F8sAp73Lm1WENjXLyDa7gwAvN6
+rhwAvKo4bMHCcDd5wgUtFdlWeWThc98x66SkEDZQ9xYe/a9I48hhbVFENIf8vvrSnaTTzFXSK5n
GwOijs+nx0OTqTC2i5zPbisK87GvWhbvjQmp3YrLWzGNHbZ6j6wvmPtgQXn+pmtMG671xAfmh4UD
Au1wuCze0j9ktS137SQF1cbZUD6k2Toc4Yq0p8VBj9/MbZnvuAulQVZU83mZbOdQxjMPy2ztj4JS
nS3LNMvP8nrF9cGf81bZGjuwSSxRMM7YUJg2WppwFprF9yvJzVCnqQxxq5VnTGZ7nuIPjW44G6v3
jJsyN05VNJdBNqMWxi6PD+oeF2Q9l5oSIvE+b5g6dCsDbGRMnUSKsI2ypnxerPK0YpHZOlJzmDiR
6yh2gUUqHDoUzXiu9nNFCgJV4mqJLtbHVlZtMC3Js4em+UQrjH2gEGZ8rYzaxFTRQuRYrDq6bdRi
6mFRJ6ny/FZjBYjpL7LWx0ohvAxhSqWm9sYmkx6wDdkzbd0OdpcxfFR1t/q6rMn+a2Aj4Nhx/j1A
MnZvvZg8fji5yLUbtWDI3pVmx6oUUsbOKStqXZhlnLu5rPoHjfVaz4hJ6wy9gWtnjXC+Unl2cqX7
GZXfeajl69VpOHolrtdB5LfawnCokVKbaanecWCtSt1Q4wTeD/dRfWW4bfhGneNhIZirtTo6UdXb
6rXGbPSg1mZCyvQo7dUI26u+Vtl0iTAl7Kq2dp34DlkYjuwWCps+rDuxNqrn9r2Yi/006UOnP2qs
S92YDHtWlJh643KYza0uXXcG84mzU+rzzZSSkWu3bRdVg28UuvECR2K+TAhW9HBnGBS3ZmrA0su1
mHHUYLnta0NHHI+Im/ac5DLNOXEdZDEIgfNNbpC14bbefpNr3HJOsxV5qBBFGuCZsm1gFTTJcySr
vLzVssU0/JKT+m4dJxuIL8iEyB8YJKsNEcDqiJk+2ddVoYWo3VbsT+6wPKoocfBhaGp+ydPCQ3lt
cWy2iTCDIi7juxZy4p3dpu6VkdX4oCiraccPwMChdzIs41YP56pY91RQNfc2FHfsGC3OHac1wKci
W3RE4j0Do2+WRYfEBRDhNg6uftn1rFjifpYBJJCeOCogC17yNS8x+lr9AsojMcNE7/qHYXSq+9Zt
4p3Tik1ijPLOy8b4Y1Q086kpGhMnrBavP2O2/z0Q/+5AJAX2Hw/El+9d/z/PqYrTKv3zifjzK387
ER3nA4edTUwZ8ZX2tSv87XcunPnBZhNFz+bPYNxVTPj9RNQ/2EQJdMelA+LPfQ4sc2lPgxPoQNBn
OYw68Q/6HGyX/8ivRyIHsk0tOQF3x7gGqv8KH4wXMRVVFieHroT5UbsVu7LKbLqTBTkoKETPqjIH
pvYA03izlDSb6emcBnywp32ewGMNo2hwtqr31CNXPA0MVuE9p9A/dmTx+VgRuoURNcuWJ2jZ51TM
J/JA9s1R2yEbIkgamphYZ7mykBuR08I3egzoQJ5mnIq4sMEoAGFdYgV7242fjKoDNDDS/uZTZgzT
YHqm6zwi6Rt1yxOdoORqJrql0lHTg15kwyWeauNIrpIKtLnqphD3VTH6qxa1DxKk0pkvgeSgdGfc
NbV2SaMm64Jkzqa9smB+rBNlczP0theet+Mps/TlI/d+KO2qS+5Nr7Pbjbdef/OiyruQ6BtEB6zy
W+SdkUvrtJSPcSLl1rRm7pQd/7ejt8YJM9FTndfyeiaON65YoKcUva+1eh3EYBYgPKeif8ybzLmP
asO6RMLSqfeyMSwDKxn4jempXwNvQG5AJwCdgQdnY7MzD/iZ88DqeuGL2kPK1BwHRqj1MuR5sydD
gnUbWCxt2HcxUHq8Twt308DhYeMLOQmQ5/EqzqymRlA7FXcDF27Thlb2vQeQ6El0S5Zh7l+NUBtN
hRq8WFBfu0ryesjhzIVv32f6a5qxvx74XcI86p+jatGP3qSeWPAKWNp69VnR1HM0ksbZlAtDlsyX
MDZ6GRRZHD90gk11QNaluAF80t4WVVLypy7KxNk0ZW3fxUNn3+eWFgVawiEfqci8ADbOQhnbTDZr
8703ue6yzlvtMGpTDC5A2I8zJiCV2YBVXGM+F3aORm7YUTBUWnQxrP4TYkDlSx7Nh8RWUXyaer0Y
LzP+0vYLt7Tusz61w480G0nNlY08ZXFrPea2oNFZVsMZEaa1/X4s+ZNNTaluYG98xho13GqNqYXm
pH+n1euzM001ZVpMLIcx46JXpJZ+B9XH6IJSLe4rzKLh46qBcs9gvIZ2GxWDT2/YUO51MchsG9mc
ZNQoTtPnBIFND9htpA3X8rabCccog66hxQylA2YHr/CoX8Z6LfxcT/Rz0yKL+rOxRJexMe8nabyu
nfeqK2ouiASFytHLZu/ZKdZ64SSt2o1MAjs9Nu0XOFYf4U1811n+LRt6r5tQEfnD/ocJ7i4p2FAC
jkx9OvbMfcwz54HvgLRldclt16Yn1/amw2yQg+HNzLXZH+JuMm86r1vjnRuBRPMH1byWlEAOD6pf
HH6kbptpQ4S8V9Ub1ebNzQJpKEC4m7eD7u0WYQEyhnHRXszVhF08RAYjCqd7dsotHWdB2jUM2TPg
5JtOWlHoWHVywJ5shG3TTxvbYT9iwGB5oaSUxsB+PVGMpO1j3Cq73MWLFcHS38oIL6KnL9O2EsCd
4rnIP83SWoIya6eTmzpEMHp0VYIDONMY6TcQeOQF108OkiMfN/aUlD6FGILez7I9ZrnFSDMMzW4U
8LBHo4xvplHCSxmydSWqpsuD7F11MyMhQPoKkqE4YS2JEWg6cBeUVeJq1KxymzUne5k/mdFsBzVu
x8O8Rmso+bdOhdTrG6Ow2nQjhTYzZjNEkWMaiEUesHu4PKlUe7E8ZX10pZv4to0wlEiD0t+lWZdd
BH7aAdiT56/rlZkjZmc6SUFVKg+Iz4Cr2YCPA24Xdlpqi5YDN2wdb4s1Xn5geWeJS1pqm8hY0IuZ
NsNujro3EdltYAOtyqkoqYygNvXhEJVLwf0/UlTyDZ85WOztRB3jvlrb6boRrrV10zfTxN6e5s83
SIhWAaPQ6c6i5OIyxsZjTI6NFXRJARbJJF9VbrYrHLopk5VUA3zFjcEBG1YOzHCD5M3eVBX7twUL
TQQU9WBPYg5tso8nu8dCw4ntbrtGN8+DY3j0hDkpqYriIbJXWpW72NmheHYu1oj0x0BQ4Ao7csUG
/53wJ2MsyDiZLd58o6QXPc7bQJ+te2XUvlbPJkQiPqI3SRPj3dOBnOUwxK42ZS+QTMlHEIjRdhra
01yWbaivVH7IWs1+XDbAeYqiOWMsx045iOSgVu+r6/UlBZVsX714CId8+lqWYgh14g1YRThuWBgf
XNXF+2EqrKCM3NvRiB76rrJurdKsEMtHeaEUtdwqFuLxkj0MeqddpiS7n/m7HqNZAn7Wi9vYKdft
jNeKozFli7yxx87eyhX5WeQeWq0ch95X2NGfYJksm2ng7/rQDmlsH0mBkI5gxRvXocnJqVi1zTDP
MeBTS70B6rjooU0oTQ+TiDLRxzLVPe3T1JnzEqQOaaUAJZBN8ZhXXM9wyhSo2E5vGMu+kemjdNS1
IHxcGWXgZQuyZ2QTWDkb1oYJPKsZs1X5famNWW646rR3Zm1qSdDAP3yxmmF+KWt9PoLeNkBvV92u
XeiX8cfSmW3fWHCp63Y+8egvKv4GY9Lvl1JHK6CJHOaTZn9ZMjdjHTFk1Ox4g4V455QP7jqkx1Iv
uwBjX+jgo96C7KBJwxw0FpaTvO8Wt91yfTS2luozIIgVj9ecgIJCviSHnuhx/MwlvAkcChc2qsk7
ho7SEvtUrUiA+iqHzVQPxrThdFsx4YrGOqlmKJOwN1Vj4HhYBs/F3DrqWwkLCuf9krgZ5SCYslb6
n44UJlUsWd1uHA56sgynIsm1g9a22IYw0Q4shC3h3RlSs3u/7tc23eaSeFDtemRDE2uwg5z70GsH
so49QKZnFzdR7QNJHzwgHuWWfs2qatelEXZjIvH71UjmcUMEfQQjvCgH9JZa+peCbVsQdZ5xLrNr
ZUfBi/9ptVKxtTu5s/powAUHUQx7UzUR1SRoQd2pNe6h7MCs0tIupqxLQz2h3ze+TkAtiCjgyAeR
Cv0Fq0jmxw00ex/DByaAZhEVy52816ke6ftPPLzX0OKPdII3+VWwt+eDjR94wysatTgX9AUzjcqT
cIJZvtAkIU2/720ipcJOyruq7VzwiHlC645MbnBjNdhGyp6uBkceAO41C1swV166Qg152BEk2onK
VqHHiwbcpQOQRyvV8m2O3OQzZSzpExdx5xSJpCJnCw4GeiGjWRDFRuzdlBQ3+ubifOpLq3th9YRW
HEvBDXiNfXOW+kGRd0VTQUR5tSAX0ueOL4yWRIfnQGF6N0W2LN9N5FW/b1PjC8/T9JhOGlaGVmCK
HPNu8dkZOtEWGk3iBr2+QubpS4h+FdtF1oTW1QjEZpywbciuztt5czkA3htHDPDjdLt08fTQoXBc
q0tnP5NYnWpu71+WFnkArE0ttkZawwRpjEaFrTn2flnT9WBFfYudJbG35khXLJSJ+Qw/Yr1127V5
bCYMsz7P8+xH3RvdRwTs4lNs6EUcsMz3jvWCYpw6hX7UmwgoBe/Xk97G9sVa+8mf9Ib1AymfUFtB
RlHM1YRL5RjM/rgYpIwGv3b6JOfRXFbbycYTALy6Osw6s3gDX/MjPCRrq+kq7Js2u0tjosVZVo63
GcisEw+JEQhWwofFGU0GFp58Vq5SP9HaJszLzA4XYZTIIePC1rTs+KwrIFWUN0chRtKWAaov3pLc
luseG9kUpu1g/xj7evqGPJIQiyu8+WY0zdnaTkrU/xXEv1d92i9/c/83rHeE+78XxPdfpi9p+qvB
4Lcv+d1gIMUHYOk6nx8JYgLn9b8u/ijZH0xBOxiaOxdvfAT/uvib5ges3XgSKAMUND26eA84KPrk
f/+f4X7wiJ1jBbCuNkWgtf/k4i/RHX6592Ns4NkiCMVS5uC6iPZXXeAX7gjp8gJUZGw+AvFqiMmv
JU5RLLm18lfUvXMjiJwnaaHeGofQbsIx8GB67bKrBIwQv0jxJuGBtSuOhWIKNNvwe09rrh/3hjWX
zvextdiMN2SbMTGouck3GlGlQ41vcwso2IR+CznM1HSicl41BWmWL7vaXPKHNbPWvUfzHjKXNnwH
WY2JORGTwEebJndobeiNCWfmF+xPOIetZEmvpRmMcEl8TRSrXK1bPvHEIhat+TqYSfaFdf9yr+Xg
x8nELq8L6ilEgzh3fAtb1PdRxQZ2NWK3SN7GJU7sC1GUlFR60ZlPgzWvefDLAuX+59rh1y7Edy7O
H9uI95cAwJnDq6rrSCMub4NfX4JyhXqKa9B+XJXlHaQ1yJDAH25Fr55Rfpkbe2eTmqV3XzuNea6m
K2mdK0ot/TTXx92aUBLuOLI+eOswsv2Uya1JlOkbxa8arFrZPSTXFnMQqdnNIHuS6W7SF89FEbm7
GHcf6UOrvnNd9YSrTO5lM52deDI/mom5YzD/lrV2+/U//9LeXyg7yF26c30Du66uA5z6K8usIdAf
R3pTPVL8E70a11c/rmvjk2EKotqOrg6EvtShzKY+5KgrzU2pEaXprGy9mYdZ/9rkBn8GT07zHfjV
/DjVlnyMFv5Xa5nmd7OpjRO49ekuGWzjjJ17vpdu9Mwy1dx5aVo85/RmczAX+j6tpgohV2m7fMT4
cEW+0Zdb8p62en086av1rbKH86RMg9xcJPcLs3OP0GQF7OvzcJaTye7DS7Yypd7Ay45C1NMbHnFr
U/TW9Ibx2jq8dzqpnthqBKYFaX7Y9imbUz6U+a0zImQXRPX3ufVNL1NWDFfDahcQa5QnV4AzTzEd
DEGadpwPAIl3+qpM30ypJXQqwqRgWxGg4NtlN2VitefFLcyXpa+a727RwhmsiDTSCyYJ/s6rY2yr
pOv23tykp6Lv9RsssxCyK2O8IXPFL2daA/nQNlmz/QKK1/NXEZsPGliMu44J+2yZaQxm3l1pK7l+
NtlSwPSauhfBeuWrBzD/LARLFZ2d79/wg/7yzJII/eidoJksAyqZaV7TNL9+YMwYh0IMB+8hYfi4
9N5Q7TS0v+dlpnxWOQNShXd976h6fZtMd/W7vmPMEiyEvgG1nW8b22R53OvtCxp6A7m70HdI6p+A
Z2DLRJ98Klu+Sz4SBqWqyKp21EMZ55ppcaMDdGdMi+cQkoH5MOsqJwKx8Ksug7bcQN/gUKflaTsK
SVlos9b5UUlMzaHsNZO2Jmyam2we51vFZu3y/rZtstbz09ReblQrjbPR1BHxL1f/5Gpl9+IRsH6B
CNXephhRM+6UCT4Dy6rSr5We79paEeEY2KolG2sY7B0w0twJczfBIKS39RL+54/uu+Xsj+fV9c+P
442eHHp/TWJD792lvxwZU2t0LBhU9MBdwtawlDrUQ6lWe8Qcy29gZFiN7LbTPmZLOmKXh/zS3MwK
4PjOxZCywMKGzLMxizY6utAnvuSjrZaN105N7DeGil6VwC+yoZrUOGBC0n7OMv+W4/r/+wXE9Xg1
kOgtx6RS5U/vn2rNO0xtsfNQoGaG5NexyRFu2LakMXB7VzxnIkZRWrKvRPkqkVpou1XzhYuPPOHy
jn7w2bOuGfT6C9EI44zvPT8mZkNXRFu40Uc4C5ixE9pC3L8Bu/1Vp7/+8bEVItKbJikr8defHT/b
9ZI3yYd6kBJ2UNdFP3g3A2ZWUByejTVdb7K5m+8KZ6x2PZQSgP9VZbNpSscjLnbKNDxTHQo5qUPt
tNpH1muM6JPoU1+1Q3XHpS89Oya//1R6hUlOa+p+jBwTvESp+NpFE1dCvDyjn7ckYAcx5dXOGR3l
N5nkGm4SMeiHIXoxoXLsNVdzj13amiE+JntbdLB+Gxxor8qu1p2axuhAq6UKiXhUrt8zv3434o7n
lVlevUldYxohRWigiOv8q0EhE/0KVbux8qY54HeJXiuHjzozAQnf60cvYtnwTUXQVkI75x8OxOaP
66zMh8KkXgGBzhp9z2z/j70zaW4bybbwX3HUngwkZiy6Ix4HSdRgS7JdsmuDoCUaAAkCxEQC+PXv
SwKURVp2DXBEIzoaq66mnEQmM2/e4Zxz/SdlA1JpqfjuZ3bedqGHa2lB5NKgDA7HIapvdEVq5elr
LN8GCN2oUterD8pGrYGAJ2bwyVovH7V4jeaF55ez1U4FbYXmD9rtoXrtl7sMkaCwfLsUUNX+ZCPg
JLJLj46hQ4StOIIe4Ht38MRtwFavC4idyb0fCqTrSaOTedvb5pAw6rxyE3/cdiupfe8MV2wzN9W8
vqsFNmnqrTP4WHB8kLMILxMaKQJ1BEcNP3uwDNYjz4vAcRHtjThJypeKXoMfMf/5F9gS20URWPpg
4pjGGpIQqvHwwnHHbkDDUQi1AJiPSrL24SjUQjc8CwUoMIoja2SlPaDppOQtCvLrjyUlGY23zEj3
DdTg3EnMwZ3GwaJHaKEUT/RYwESu6M2Yogp0UYo6O9c5tYRAgXQ55e9KOTt/ALJ0YQwIniYlMhUI
pVQPAhb4RIttbcT7+OtRtuRAQIFmsy7VTB+DWrEeNbRrJilR7SXADeWidkIAjCRNAKonqh/fQCXU
KaMXK/937oHg92xAum1ECV2zR3GwXj5ktu5AlV0lpkdTWkspx2sNazDKfNSIBo4l7gfbnXRwoMNf
KjacqEG2NidpLXuXajSIneYlYthMd4XJC+OMhcp2Kf/bzVGUR+oPwt/YNjOdKlwtog8eqWh6j+rc
OrVYal98zQ2qsSfMzepqkAOnTzQHvfgcBeYplXLlyzqMsat5srYnIEUEevRRLa49Y7e6rNgI9oi6
GOoHeuUjriQ07RMa08B+KzJidygtuEDPkCYEN1BsL3KJKxxlWV1/Re7IngGqHcDVQTicypArUPtJ
691U327JuVPgIoWcuhZqslJWGN0mDfV7L53kjkHDPWPjKkie1+FXy9rd53GC6oWB20qHn5UVjcMd
lXzLWlNaW9OFm8vAYWWcqr7bX2f/q2z/SWSrCktGlT+ObEEA5vOTXmfNvzmEthLKpWq0q1MtRdm3
JjvUtEFWDRWsk6KB1iKEVYl6CRll/KpLqVkZ6qgUoQ3orkSkbWir0yHNBBeGVIMC44XI+O+EtjCi
TywkRDyTaJw9a9i0fD+VrZOuFzdj5b+zNqCRx+EArPNo56uSFIhw8YUVr7ToDGk0GlKPwNTceIjE
EdIC/M1cu0a0wlurmzGc4KSc+XWylnQPy3zE8UbvCmy8zt2wqa7jBE7lQ1DryTWoIOVpiaoR3YzR
DIXqAvqMstBgu9XOA4CyH608t9QZEKTt9rLUgnR3gxcVTf18VSL8oYakeitzdbMRtGAWhZuPCF2v
laLaEM5ubG8sllGtTpIKFnShpshM+eFM35ZKhWaYLRYofRcGbBxPP3NsF9CIu4sMGmuYfnATwgiY
FWFhXQzSIp1t4zXsxjSIyrttMjhXQdNTfXEedhHNEvxBmK/Hay+Wb1XVy4fSyIDaFNpmUiDp5FO1
pmc3SXshIFYKNwcqHuJ4UN5LjXwkIkJ+OkWnmSywo8KA9oeslCl1IW5RhDdo0VNnt9lmt4SASeLu
kRWprlaZs3TTD7W5qWd5Cr5Vv7JSRGSmsoq5AR9Qbs5TG83vqVqqO0BPeghAl9ugEkKJzszalhjo
HeyhXLtYAtyPk5KGTsRa1lVdlFHq1GOBZIhaTnf+qkBpa+R4aaluZwJ8mrO9QmVrGVDnLoXp2Cu6
LVMx38AjMPTPW7r73Wcwcm/DxBmUT04EVfmrdM6/Vi4KOtpbFZr1WryHpi3OzDywgExsLNf6tIHO
rCPz5Wyvd95qdWlGxUamt1dknSv6184C3Ym0KSJcdzDokIWE5EuQuNq9417cArQI4ASG5SqeVIhz
c1EKcWmDy5t6nlKf1UGwOl/FiLkEm/I+RzgroB1FqE4CJ/Wxo0nuXdp2boEB0FhtRBht90KhWXE+
DaGfztaEMGc1zebmMXmPRzVPhHbmrDLTGKEd5o9y24WE7uWQY6HSOeIy0yiU6poXXi4JVMWFHhV/
0ACALG0d68YtsLDAkDUH7w8v1RVIpvr6bF0aA9CGejSx+Lqb0NQ256IW5V1Ervbc31E7fIfwIPV/
RO8KhHyU1ZUqvGSHgE22RULPjGbbnWK8DXLA3aMyD/Vr017Wl5FbK/QXV5C2KPw577g8sxVoFLT7
gTPCrTopdPOatiTZJxJO7h80kXDOYnprnW+Wmj6FFxNdFsLafKQrOypelnEnd/Y7V0AQIGWHEH8i
aKZiQWyj+cPY1jY0qg02asoKbJSvsQBkFhsr75MHDOIqTfQdpNNVeJHR0hdcn+mdL5fb1bkbZHRn
TTYoruxW2fnGTJ33Hn3s8DVsVWop/l6ryrtIo9mxNXDNa0rYxvUmSAYXy2W2ezASWoABcSt312Wg
qZ/XBu2/UPipY7TaQ0W7R9sBOUz0yr4OLJvScs5qnEmdtVlB2hhFT2ecBi5KXwP4IM6IiEt/v8FR
AStubeNH3a68DwZNHBQy8anxJV9Lj87JMsbYDGbwidWxBuhwlBTbcLZTzPhSNpIc25TRpi7o7TMt
8uyL0oBQAa0TJlxhlsszmhtRbLKKPLgSDiiG3Keld8j6fKB57h3bOr631eoaMcLB2Fi5zsUAyjqg
dC2xLu10EACJBdvyRHbRv3VCO7hAgzF6ouGLA/CoUiF8rBWy81BR8M0VMXPN5T2VCHtWadtysmJ3
vxeDGKCq2FXqBSU4d7zL64+2shSTqjSglVromtJafotlhxX8B2RnWlHSGGZS7gQ4jlIxjc8wl5yJ
Jjb1fVw6ATCIdAfZP6O2SbPYGxV9AOTurPJxUEbb6VbV8q/AV5FCMpJ6Snvl7LwkGv2kRvX6XS0C
5922tOvbKjLiMykjdaum6ebKpW/we4uuKatxlqSr5CyOKVxl6EDMYftQTC2L+H6JVjFU4R10Xn9Z
wAQVufe1rD3lItpG1mcN534wqdlaUxzUcOzn1Ra/zKNrewSWfmbjh40se2veqAnVIE6kdqZ74GO9
xNlc2TvDv4ydFKVT4aOckShbVtbxq0VQpfl7YwsPaQzoEoKVUtE9yBfZeky7IbRoxVad1WlVFWNd
TRZU5LWpKGNnpBlqfFMuN8vxQEvS6zqKd3eU4KcFssA3dNA1aNdWBb4700z4zr4ikolQk+UfYbZF
MJFOgjcwU6r3yk4AZKHu49zrDnI/WzsvZ3HpIj0Ru/oOhYdAeZduN6uHtRMnD56N+kRUhC7ap25w
VZRJCfjKrj8K0gpgKOPleZVuq6lLVX1EE6wMzgazjaGpqUo+A8C5pf23VXzUaeVa0YwriyaDwIBb
aoBPRgZWuU0yy9Omlu3GlxG0FMpTq111BQB4vaJqiLYAoHGNdcx3n8BIGBTBffO8KiE0Afdw60sR
CPNRZfzBOHaj4NbLgViYS8V5qGojA9ZTc9HbEcrNIxTh6PoTICsCYmLzwbVIUEMBSxEb9Vw70GGw
lNdFEqeAE3QatP53Ocetly+bJEz35Zy7YpFW9wu6ueXZAQ8pP72Ngyj/EP+zP/r5QG/+UiGJVM13
TNX9S+3f+GdjhHPqVMXTAtdZG8o2N7apwTzdP7+9CWl0236M7oAyJCEnII2Sbsezf7E8P1qAn8+t
Wcmf/83P3r1ZmtnTv357TfXo785fM2iTrFEPIwe5f3D4X87fsYYG+TEwsdbz+vxHVuExLqJc7kOE
8k7Ix8gxHYVcP1iDkxG+7QHNYY6aAXmUmEs+JC+P1oDwCh1/iDJ6swbNF/ZoJxAo8rv9lUWYP60D
lLazPA0ec6b5fBA0aqrIVFIxNZpJEkMeLQJ8IZhCUtSqWSSqmv+RjXAyg2/HgR3KO3daBJjmhkVF
mei2meTJabBUGr0Q9+7Z6T2bPRas4+w1yuBgwQ2w76/OHiNI3xrapJkckH7NXpigYLtOH1OnIp8j
mQP75+QE2MaQEg0qBAJzKJ/enQCxN12dToDGDidLpFIKOT7/tjmkvkyeWGlXp0l09cgIapoieR7d
pm8wSyYIcKP5jUmyvbSCrAJEE5VWPN+OSM9OgqN3XgR9SAEYQU9YK/vnZCsIIYbsERrqkA2UT3P3
9GkrIO3BL9dpK5A5VaRIyL6W+XIPcAlQpTXpuqU1y9M7O0AhViJiOk0ffwBBMtmepPmNT50ipAqG
As+Qo9K7n9+m5tJ1+jKlTvUUhZjmR8bcHW0CY0ie3SRBjtckn95tAkqYp7WIHzjGJx7VC5/QGpKF
hWEnqC20B/3lIoDmH0pTyCYRzSrsV71HhoCOfZ3dAgkOxOsRGm7/y9nDP1SAO0gWYTP5/oUFOEWd
XWJlCD5Mhj/tZXByEGxnSO8t2vHZ3w5Kz25EYE1draFqD0EE0C213efyaL3cC7ZUU6AxlipDZfn0
z0PGYWk2aAPqec7g/I1kCc4hfjZlPwdPUz4n4ZGtoVFBFK0rrffUv1UwhWwf1+1mtPmt0dlwrDZd
cLIKjj3UaGxLKN2eiN4ljpBCkA2LO62CLCzbjoIQcXskTqIlKM9wsNGttvsXJ1Fgl00Cu83fYq/D
JOdeaKz/iUXghOAhSDf6YDL6djditu2udpHUGc4BbZMPWSG21ZFdRNXPFqQOiRv3T+/cJGIcuzmg
/9wuoqUDIMMkg0j5Qj4nq+BoJBipmgml/bzJ1PTIT6K87XRNH2ERbGCU9K583SKQPwGe7rAZ2s97
twooF9ld7aKmDCEc8GM/uwrHJ8IR5FmFTXSt9NRrVIUh29V3so6kEhG/wCjQMmP/MOBLu+DgL5FJ
s7iNm1Xon12QdIqOq6AbZItkpuSFJ/ByFUxnqOJSQtvoa2EBQpSkmXTaC5TYgKVxHA5J9RPraMmk
O5H2nqwjN0uz+fpkHRWc+46rIJPrpJfZCccnwTKHliLItx2KS40B6tPsSYnz0t32AL8xaQKN3/l1
e+AMMZoW/Z7awkvv7gaVHEdXq4jGMfhyBFOps+2f08hBlwJEGuFqD48AqsldN4E6JFlEkZWTvn9O
QgYMAc2eqTG0h61PZ0C2Buo6fTIppEsdA0D4/jm5Ey0CJgtJRmC/zdO7fBKeQWuc/7mvLAtM6H8x
0XaWJ/aQfJLspUQNso0YemcJpC5nV89AA3aC1g8Z9nYvnNyJtoKXSBqFUkuzTL1bBTwDrXHaOuwF
Z4gSO1RVvIz9c2IQJOTdNAzsQVuOa1I3fbILwAy77gWdRAG4CoHw/aurQG6RTyC769/gKVzGfVoF
tO26ZtWIofGBVF1WmPfPyYmwjCFWQcGPbH3l3p0IEGSyaN7NT2IVHMfED2ozBSd3BD4ScDTBkYHv
sX/2X9irvWCKrntBgtKgIVvPdoFlfRk3WdQcbMwC4o/NXunfXuCS6GwdBQlEDY7N4Y449RaxnpwW
0tDf8Co9swtc5J2dRnkTUoJsPebvag5U4dDbsGUy/tl69mwVJKCmq13ANVah6KP+/TzLoxNBfCV1
HyQqY/80y94ju0AiRDZi6WQdyTZrxA/kCtoo8dQ6SmCKRW4NWdi+2UXpNXauxcoepVyApEuaX/nE
LuJLonEDSRA4XO/mb1BB7vr7c/lJeR5Si6+fAnsoDQWdOdvP+3cK8GG67gIySQD0DNLsrd0/2QXE
DvAzLULNb7FFvywiYAFJve9kC3Tqb4JegVLHef+crEID3Jew0DYF3XxhnywiCkVdTwQ1F2DppBRo
itU8x54S0TTMX5ALzt/HJfyFpXrmg4yRq3qaSrpIsMheI4z86A8OPIjvP285EA3RQX9mLe//UPKw
m+9u4N/yv/99BGPah0cvPjyESy//eTvB77/61Zc6/J8XwSKdp49+tZ9u1b7m2/kaNsn/hfMv8+Mu
05xBrNC3N/nXb0fv+eIU/MnA2Wp+GEeuiawlHv77VVr68+n66bi0no2PCemQoPFcO79wuppH2Tw7
jLR/5T1LoevI43kYfI3TE2n4Bu3Weew4jNP5U/zyrWmQgjPRfeQoWjzmwWORHwaTS9JwFroOPlmE
SOali5cjNxjIziO3TJE38dc3Y5pxrL8cK/I3+Lqu33LGqgdPx9u7AW11Hfl8EdNG4HhksgiY3a4j
/1ik8McaiH/pSM6e6FR/eL/9sWnQOl1feBaGQRQHxyeyAQh2Hjp6Ck5kLVpwSeeR493xj9egNboO
e/W9bWqAYZ0HZoDicVUd/X4NN6Xr0NdxgRbZ6TI3iIWuY9/Mg+jIelCG+hXXy808rcJ59PRyOUjt
y/pO91fOsvmjX2SLPD/a0+icyEpV5/GDRz/w5sdUwwYl031o7oLspNtXW1/sPnZGm2xaaW6CwxpI
G9JWbn7F6HGRng4tC6Odh/6xNE5Hg/p28SWdn3hPwG9kTbvrS79dbOfH91ZbFuk+8O7NxXy9yeiS
dXQwGV8CMn7F+JeLNFscWSp4I7LK+SsGv1mUwePRNdaSUn7F4J/jdHV4zf3ubuoPnYeWakpvxvM0
5qY8unYAjMqk9q/5gu87/bV41K7Dv/OD4xVvilOdh12FeCTHUU1LPe889A9bSXc887eLKJJCPvOT
MIEGGTIj3fW97/34afFmln13tzWp3q7Dv993hHxtI7a151/zBd9vxDZJ2XX4D6z+IssWR5arpWd2
H7s8jiqRrP0VAevHfO4fNoa0KW2+uuvr/r5I19xsRyM35MTOI7/WIK1JsnYd+mHOvRN59O06fu99
1q7z4Is/6e7W8eg/BNljHGXB8bs3ubbO705HbRbmaFWaqu/PR34t0/Rcwf8+/3SQCHntnx0n1+Rf
PIaLefrv/wcAAP//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321898</xdr:colOff>
      <xdr:row>36</xdr:row>
      <xdr:rowOff>111415</xdr:rowOff>
    </xdr:to>
    <xdr:sp macro="" textlink="">
      <xdr:nvSpPr>
        <xdr:cNvPr id="3" name="Rectangle: Rounded Corners 2">
          <a:extLst>
            <a:ext uri="{FF2B5EF4-FFF2-40B4-BE49-F238E27FC236}">
              <a16:creationId xmlns:a16="http://schemas.microsoft.com/office/drawing/2014/main" id="{281DD1EE-35B2-464C-2C87-BB16A221C2F8}"/>
            </a:ext>
          </a:extLst>
        </xdr:cNvPr>
        <xdr:cNvSpPr/>
      </xdr:nvSpPr>
      <xdr:spPr>
        <a:xfrm>
          <a:off x="0" y="0"/>
          <a:ext cx="12477612" cy="6642844"/>
        </a:xfrm>
        <a:prstGeom prst="roundRect">
          <a:avLst>
            <a:gd name="adj" fmla="val 227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113975</xdr:colOff>
      <xdr:row>0</xdr:row>
      <xdr:rowOff>122116</xdr:rowOff>
    </xdr:from>
    <xdr:to>
      <xdr:col>2</xdr:col>
      <xdr:colOff>124021</xdr:colOff>
      <xdr:row>5</xdr:row>
      <xdr:rowOff>57098</xdr:rowOff>
    </xdr:to>
    <xdr:sp macro="" textlink="">
      <xdr:nvSpPr>
        <xdr:cNvPr id="4" name="Rectangle: Rounded Corners 3">
          <a:extLst>
            <a:ext uri="{FF2B5EF4-FFF2-40B4-BE49-F238E27FC236}">
              <a16:creationId xmlns:a16="http://schemas.microsoft.com/office/drawing/2014/main" id="{60FC3599-E1FB-18A2-C114-7AC29B0E5E76}"/>
            </a:ext>
          </a:extLst>
        </xdr:cNvPr>
        <xdr:cNvSpPr/>
      </xdr:nvSpPr>
      <xdr:spPr>
        <a:xfrm>
          <a:off x="113975" y="122116"/>
          <a:ext cx="1231200" cy="87120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227948</xdr:colOff>
      <xdr:row>0</xdr:row>
      <xdr:rowOff>127978</xdr:rowOff>
    </xdr:from>
    <xdr:to>
      <xdr:col>20</xdr:col>
      <xdr:colOff>154679</xdr:colOff>
      <xdr:row>5</xdr:row>
      <xdr:rowOff>62960</xdr:rowOff>
    </xdr:to>
    <xdr:sp macro="" textlink="">
      <xdr:nvSpPr>
        <xdr:cNvPr id="5" name="Rectangle: Rounded Corners 4">
          <a:extLst>
            <a:ext uri="{FF2B5EF4-FFF2-40B4-BE49-F238E27FC236}">
              <a16:creationId xmlns:a16="http://schemas.microsoft.com/office/drawing/2014/main" id="{B046C0B0-1DDC-4EF9-B31D-7661910CAAA3}"/>
            </a:ext>
          </a:extLst>
        </xdr:cNvPr>
        <xdr:cNvSpPr/>
      </xdr:nvSpPr>
      <xdr:spPr>
        <a:xfrm>
          <a:off x="1449102" y="127978"/>
          <a:ext cx="10917115" cy="87120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109577</xdr:colOff>
      <xdr:row>5</xdr:row>
      <xdr:rowOff>141328</xdr:rowOff>
    </xdr:from>
    <xdr:to>
      <xdr:col>2</xdr:col>
      <xdr:colOff>350064</xdr:colOff>
      <xdr:row>36</xdr:row>
      <xdr:rowOff>105834</xdr:rowOff>
    </xdr:to>
    <xdr:sp macro="" textlink="">
      <xdr:nvSpPr>
        <xdr:cNvPr id="6" name="Rectangle: Rounded Corners 5">
          <a:extLst>
            <a:ext uri="{FF2B5EF4-FFF2-40B4-BE49-F238E27FC236}">
              <a16:creationId xmlns:a16="http://schemas.microsoft.com/office/drawing/2014/main" id="{292D2245-6E66-4ACE-B3C1-D07030956D28}"/>
            </a:ext>
          </a:extLst>
        </xdr:cNvPr>
        <xdr:cNvSpPr/>
      </xdr:nvSpPr>
      <xdr:spPr>
        <a:xfrm>
          <a:off x="109577" y="1077546"/>
          <a:ext cx="1461641" cy="5769057"/>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480321</xdr:colOff>
      <xdr:row>6</xdr:row>
      <xdr:rowOff>32564</xdr:rowOff>
    </xdr:from>
    <xdr:to>
      <xdr:col>6</xdr:col>
      <xdr:colOff>25213</xdr:colOff>
      <xdr:row>10</xdr:row>
      <xdr:rowOff>111590</xdr:rowOff>
    </xdr:to>
    <xdr:sp macro="" textlink="">
      <xdr:nvSpPr>
        <xdr:cNvPr id="7" name="Rectangle: Rounded Corners 6">
          <a:extLst>
            <a:ext uri="{FF2B5EF4-FFF2-40B4-BE49-F238E27FC236}">
              <a16:creationId xmlns:a16="http://schemas.microsoft.com/office/drawing/2014/main" id="{60BC1F26-5386-D289-3C62-468E4FE53E76}"/>
            </a:ext>
          </a:extLst>
        </xdr:cNvPr>
        <xdr:cNvSpPr/>
      </xdr:nvSpPr>
      <xdr:spPr>
        <a:xfrm>
          <a:off x="1701475" y="1156026"/>
          <a:ext cx="1987200" cy="828000"/>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6</xdr:col>
      <xdr:colOff>117718</xdr:colOff>
      <xdr:row>6</xdr:row>
      <xdr:rowOff>19212</xdr:rowOff>
    </xdr:from>
    <xdr:to>
      <xdr:col>9</xdr:col>
      <xdr:colOff>273188</xdr:colOff>
      <xdr:row>10</xdr:row>
      <xdr:rowOff>98238</xdr:rowOff>
    </xdr:to>
    <xdr:sp macro="" textlink="">
      <xdr:nvSpPr>
        <xdr:cNvPr id="9" name="Rectangle: Rounded Corners 8">
          <a:extLst>
            <a:ext uri="{FF2B5EF4-FFF2-40B4-BE49-F238E27FC236}">
              <a16:creationId xmlns:a16="http://schemas.microsoft.com/office/drawing/2014/main" id="{9CE21087-0615-42A4-AAF1-94F7820148BD}"/>
            </a:ext>
          </a:extLst>
        </xdr:cNvPr>
        <xdr:cNvSpPr/>
      </xdr:nvSpPr>
      <xdr:spPr>
        <a:xfrm>
          <a:off x="3781180" y="1142674"/>
          <a:ext cx="1987200" cy="828000"/>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xdr:col>
      <xdr:colOff>498067</xdr:colOff>
      <xdr:row>11</xdr:row>
      <xdr:rowOff>49497</xdr:rowOff>
    </xdr:from>
    <xdr:to>
      <xdr:col>9</xdr:col>
      <xdr:colOff>276794</xdr:colOff>
      <xdr:row>24</xdr:row>
      <xdr:rowOff>65128</xdr:rowOff>
    </xdr:to>
    <xdr:sp macro="" textlink="">
      <xdr:nvSpPr>
        <xdr:cNvPr id="11" name="Rectangle: Rounded Corners 10">
          <a:extLst>
            <a:ext uri="{FF2B5EF4-FFF2-40B4-BE49-F238E27FC236}">
              <a16:creationId xmlns:a16="http://schemas.microsoft.com/office/drawing/2014/main" id="{37B23BA0-3259-4244-B09E-D2E879F45ACB}"/>
            </a:ext>
          </a:extLst>
        </xdr:cNvPr>
        <xdr:cNvSpPr/>
      </xdr:nvSpPr>
      <xdr:spPr>
        <a:xfrm>
          <a:off x="1719221" y="2109176"/>
          <a:ext cx="4052765" cy="2449798"/>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t>
          </a:r>
        </a:p>
      </xdr:txBody>
    </xdr:sp>
    <xdr:clientData/>
  </xdr:twoCellAnchor>
  <xdr:twoCellAnchor>
    <xdr:from>
      <xdr:col>2</xdr:col>
      <xdr:colOff>495787</xdr:colOff>
      <xdr:row>24</xdr:row>
      <xdr:rowOff>138398</xdr:rowOff>
    </xdr:from>
    <xdr:to>
      <xdr:col>9</xdr:col>
      <xdr:colOff>274514</xdr:colOff>
      <xdr:row>36</xdr:row>
      <xdr:rowOff>80628</xdr:rowOff>
    </xdr:to>
    <xdr:sp macro="" textlink="">
      <xdr:nvSpPr>
        <xdr:cNvPr id="12" name="Rectangle: Rounded Corners 11">
          <a:extLst>
            <a:ext uri="{FF2B5EF4-FFF2-40B4-BE49-F238E27FC236}">
              <a16:creationId xmlns:a16="http://schemas.microsoft.com/office/drawing/2014/main" id="{FFF10C30-AD02-4352-8318-835DE4BDC160}"/>
            </a:ext>
          </a:extLst>
        </xdr:cNvPr>
        <xdr:cNvSpPr/>
      </xdr:nvSpPr>
      <xdr:spPr>
        <a:xfrm>
          <a:off x="1716941" y="4632244"/>
          <a:ext cx="4052765" cy="2189153"/>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9</xdr:col>
      <xdr:colOff>381814</xdr:colOff>
      <xdr:row>6</xdr:row>
      <xdr:rowOff>39076</xdr:rowOff>
    </xdr:from>
    <xdr:to>
      <xdr:col>14</xdr:col>
      <xdr:colOff>553590</xdr:colOff>
      <xdr:row>26</xdr:row>
      <xdr:rowOff>0</xdr:rowOff>
    </xdr:to>
    <xdr:sp macro="" textlink="">
      <xdr:nvSpPr>
        <xdr:cNvPr id="13" name="Rectangle: Rounded Corners 12">
          <a:extLst>
            <a:ext uri="{FF2B5EF4-FFF2-40B4-BE49-F238E27FC236}">
              <a16:creationId xmlns:a16="http://schemas.microsoft.com/office/drawing/2014/main" id="{70615DE2-CA28-4720-8ED0-FF0904611AAE}"/>
            </a:ext>
          </a:extLst>
        </xdr:cNvPr>
        <xdr:cNvSpPr/>
      </xdr:nvSpPr>
      <xdr:spPr>
        <a:xfrm>
          <a:off x="5877006" y="1162538"/>
          <a:ext cx="3224661" cy="3705795"/>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9</xdr:col>
      <xdr:colOff>373674</xdr:colOff>
      <xdr:row>26</xdr:row>
      <xdr:rowOff>113975</xdr:rowOff>
    </xdr:from>
    <xdr:to>
      <xdr:col>20</xdr:col>
      <xdr:colOff>187244</xdr:colOff>
      <xdr:row>36</xdr:row>
      <xdr:rowOff>81410</xdr:rowOff>
    </xdr:to>
    <xdr:sp macro="" textlink="">
      <xdr:nvSpPr>
        <xdr:cNvPr id="14" name="Rectangle: Rounded Corners 13">
          <a:extLst>
            <a:ext uri="{FF2B5EF4-FFF2-40B4-BE49-F238E27FC236}">
              <a16:creationId xmlns:a16="http://schemas.microsoft.com/office/drawing/2014/main" id="{5C6B516E-0C43-4896-93B8-E70E88AB94A8}"/>
            </a:ext>
          </a:extLst>
        </xdr:cNvPr>
        <xdr:cNvSpPr/>
      </xdr:nvSpPr>
      <xdr:spPr>
        <a:xfrm>
          <a:off x="5868866" y="4982308"/>
          <a:ext cx="6529916" cy="1839871"/>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t>
          </a:r>
        </a:p>
      </xdr:txBody>
    </xdr:sp>
    <xdr:clientData/>
  </xdr:twoCellAnchor>
  <xdr:twoCellAnchor>
    <xdr:from>
      <xdr:col>15</xdr:col>
      <xdr:colOff>21328</xdr:colOff>
      <xdr:row>6</xdr:row>
      <xdr:rowOff>53077</xdr:rowOff>
    </xdr:from>
    <xdr:to>
      <xdr:col>20</xdr:col>
      <xdr:colOff>193105</xdr:colOff>
      <xdr:row>15</xdr:row>
      <xdr:rowOff>154678</xdr:rowOff>
    </xdr:to>
    <xdr:sp macro="" textlink="">
      <xdr:nvSpPr>
        <xdr:cNvPr id="15" name="Rectangle: Rounded Corners 14">
          <a:extLst>
            <a:ext uri="{FF2B5EF4-FFF2-40B4-BE49-F238E27FC236}">
              <a16:creationId xmlns:a16="http://schemas.microsoft.com/office/drawing/2014/main" id="{7FDBA20F-0EC6-450B-8F65-C47CB6286CC8}"/>
            </a:ext>
          </a:extLst>
        </xdr:cNvPr>
        <xdr:cNvSpPr/>
      </xdr:nvSpPr>
      <xdr:spPr>
        <a:xfrm>
          <a:off x="9179982" y="1176539"/>
          <a:ext cx="3224661" cy="1786793"/>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15</xdr:col>
      <xdr:colOff>27190</xdr:colOff>
      <xdr:row>16</xdr:row>
      <xdr:rowOff>32565</xdr:rowOff>
    </xdr:from>
    <xdr:to>
      <xdr:col>20</xdr:col>
      <xdr:colOff>198967</xdr:colOff>
      <xdr:row>25</xdr:row>
      <xdr:rowOff>130256</xdr:rowOff>
    </xdr:to>
    <xdr:sp macro="" textlink="">
      <xdr:nvSpPr>
        <xdr:cNvPr id="16" name="Rectangle: Rounded Corners 15">
          <a:extLst>
            <a:ext uri="{FF2B5EF4-FFF2-40B4-BE49-F238E27FC236}">
              <a16:creationId xmlns:a16="http://schemas.microsoft.com/office/drawing/2014/main" id="{7729D3D2-D730-4F75-9B82-CBC91DE27738}"/>
            </a:ext>
          </a:extLst>
        </xdr:cNvPr>
        <xdr:cNvSpPr/>
      </xdr:nvSpPr>
      <xdr:spPr>
        <a:xfrm>
          <a:off x="9185844" y="3028462"/>
          <a:ext cx="3224661" cy="1782884"/>
        </a:xfrm>
        <a:prstGeom prst="roundRect">
          <a:avLst>
            <a:gd name="adj" fmla="val 3933"/>
          </a:avLst>
        </a:prstGeom>
        <a:gradFill>
          <a:gsLst>
            <a:gs pos="0">
              <a:srgbClr val="76C6A6">
                <a:lumMod val="5000"/>
                <a:lumOff val="95000"/>
              </a:srgbClr>
            </a:gs>
            <a:gs pos="80000">
              <a:srgbClr val="71C49E"/>
            </a:gs>
            <a:gs pos="65000">
              <a:srgbClr val="67C08D"/>
            </a:gs>
            <a:gs pos="46000">
              <a:srgbClr val="5DBC7C"/>
            </a:gs>
            <a:gs pos="25000">
              <a:srgbClr val="53B76B"/>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5</xdr:col>
      <xdr:colOff>572895</xdr:colOff>
      <xdr:row>1</xdr:row>
      <xdr:rowOff>86061</xdr:rowOff>
    </xdr:from>
    <xdr:to>
      <xdr:col>15</xdr:col>
      <xdr:colOff>214689</xdr:colOff>
      <xdr:row>4</xdr:row>
      <xdr:rowOff>69780</xdr:rowOff>
    </xdr:to>
    <xdr:sp macro="" textlink="">
      <xdr:nvSpPr>
        <xdr:cNvPr id="21" name="TextBox 20">
          <a:extLst>
            <a:ext uri="{FF2B5EF4-FFF2-40B4-BE49-F238E27FC236}">
              <a16:creationId xmlns:a16="http://schemas.microsoft.com/office/drawing/2014/main" id="{2EE2FC8E-00C2-D083-B057-9F8DDB21AD0D}"/>
            </a:ext>
          </a:extLst>
        </xdr:cNvPr>
        <xdr:cNvSpPr txBox="1"/>
      </xdr:nvSpPr>
      <xdr:spPr>
        <a:xfrm>
          <a:off x="3611824" y="267490"/>
          <a:ext cx="5719651" cy="52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SALES &amp; PROFIT DASHBOARD</a:t>
          </a:r>
        </a:p>
      </xdr:txBody>
    </xdr:sp>
    <xdr:clientData/>
  </xdr:twoCellAnchor>
  <xdr:twoCellAnchor>
    <xdr:from>
      <xdr:col>3</xdr:col>
      <xdr:colOff>545447</xdr:colOff>
      <xdr:row>6</xdr:row>
      <xdr:rowOff>81411</xdr:rowOff>
    </xdr:from>
    <xdr:to>
      <xdr:col>5</xdr:col>
      <xdr:colOff>553588</xdr:colOff>
      <xdr:row>8</xdr:row>
      <xdr:rowOff>8142</xdr:rowOff>
    </xdr:to>
    <xdr:sp macro="" textlink="">
      <xdr:nvSpPr>
        <xdr:cNvPr id="24" name="TextBox 23">
          <a:extLst>
            <a:ext uri="{FF2B5EF4-FFF2-40B4-BE49-F238E27FC236}">
              <a16:creationId xmlns:a16="http://schemas.microsoft.com/office/drawing/2014/main" id="{81086C4A-BC05-F557-9D5E-1F45D49E720C}"/>
            </a:ext>
          </a:extLst>
        </xdr:cNvPr>
        <xdr:cNvSpPr txBox="1"/>
      </xdr:nvSpPr>
      <xdr:spPr>
        <a:xfrm>
          <a:off x="2377178" y="1204873"/>
          <a:ext cx="1229295" cy="301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TOTAL</a:t>
          </a:r>
          <a:r>
            <a:rPr lang="en-US" sz="1500" b="1" baseline="0"/>
            <a:t> SALES</a:t>
          </a:r>
          <a:endParaRPr lang="en-US" sz="1500" b="1"/>
        </a:p>
      </xdr:txBody>
    </xdr:sp>
    <xdr:clientData/>
  </xdr:twoCellAnchor>
  <xdr:twoCellAnchor>
    <xdr:from>
      <xdr:col>7</xdr:col>
      <xdr:colOff>142142</xdr:colOff>
      <xdr:row>6</xdr:row>
      <xdr:rowOff>68058</xdr:rowOff>
    </xdr:from>
    <xdr:to>
      <xdr:col>9</xdr:col>
      <xdr:colOff>236089</xdr:colOff>
      <xdr:row>7</xdr:row>
      <xdr:rowOff>162821</xdr:rowOff>
    </xdr:to>
    <xdr:sp macro="" textlink="">
      <xdr:nvSpPr>
        <xdr:cNvPr id="25" name="TextBox 24">
          <a:extLst>
            <a:ext uri="{FF2B5EF4-FFF2-40B4-BE49-F238E27FC236}">
              <a16:creationId xmlns:a16="http://schemas.microsoft.com/office/drawing/2014/main" id="{D891FCD5-47C5-4CE4-B877-0C38DEB73405}"/>
            </a:ext>
          </a:extLst>
        </xdr:cNvPr>
        <xdr:cNvSpPr txBox="1"/>
      </xdr:nvSpPr>
      <xdr:spPr>
        <a:xfrm>
          <a:off x="4416180" y="1191520"/>
          <a:ext cx="1315101" cy="282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TOTAL</a:t>
          </a:r>
          <a:r>
            <a:rPr lang="en-US" sz="1500" b="1" baseline="0"/>
            <a:t> PROFIT</a:t>
          </a:r>
          <a:endParaRPr lang="en-US" sz="1500" b="1"/>
        </a:p>
      </xdr:txBody>
    </xdr:sp>
    <xdr:clientData/>
  </xdr:twoCellAnchor>
  <xdr:twoCellAnchor>
    <xdr:from>
      <xdr:col>3</xdr:col>
      <xdr:colOff>594295</xdr:colOff>
      <xdr:row>7</xdr:row>
      <xdr:rowOff>179104</xdr:rowOff>
    </xdr:from>
    <xdr:to>
      <xdr:col>6</xdr:col>
      <xdr:colOff>72572</xdr:colOff>
      <xdr:row>9</xdr:row>
      <xdr:rowOff>136072</xdr:rowOff>
    </xdr:to>
    <xdr:sp macro="" textlink="'PIVOT TABLE'!A12">
      <xdr:nvSpPr>
        <xdr:cNvPr id="28" name="TextBox 27">
          <a:extLst>
            <a:ext uri="{FF2B5EF4-FFF2-40B4-BE49-F238E27FC236}">
              <a16:creationId xmlns:a16="http://schemas.microsoft.com/office/drawing/2014/main" id="{5168440E-4F1E-49F6-A31E-DEF86154A1EC}"/>
            </a:ext>
          </a:extLst>
        </xdr:cNvPr>
        <xdr:cNvSpPr txBox="1"/>
      </xdr:nvSpPr>
      <xdr:spPr>
        <a:xfrm>
          <a:off x="2417652" y="1449104"/>
          <a:ext cx="1301634" cy="319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FC614E-4F71-41B3-A226-0615D1463A72}" type="TxLink">
            <a:rPr lang="en-US" sz="1800" b="1" i="0" u="none" strike="noStrike">
              <a:solidFill>
                <a:srgbClr val="000000"/>
              </a:solidFill>
              <a:latin typeface="Aptos Narrow"/>
            </a:rPr>
            <a:pPr/>
            <a:t> $1,928,888 </a:t>
          </a:fld>
          <a:endParaRPr lang="en-US" sz="2400" b="1"/>
        </a:p>
      </xdr:txBody>
    </xdr:sp>
    <xdr:clientData/>
  </xdr:twoCellAnchor>
  <xdr:twoCellAnchor>
    <xdr:from>
      <xdr:col>7</xdr:col>
      <xdr:colOff>131490</xdr:colOff>
      <xdr:row>7</xdr:row>
      <xdr:rowOff>165331</xdr:rowOff>
    </xdr:from>
    <xdr:to>
      <xdr:col>9</xdr:col>
      <xdr:colOff>225437</xdr:colOff>
      <xdr:row>9</xdr:row>
      <xdr:rowOff>72850</xdr:rowOff>
    </xdr:to>
    <xdr:sp macro="" textlink="'PIVOT TABLE'!A13">
      <xdr:nvSpPr>
        <xdr:cNvPr id="29" name="TextBox 28">
          <a:extLst>
            <a:ext uri="{FF2B5EF4-FFF2-40B4-BE49-F238E27FC236}">
              <a16:creationId xmlns:a16="http://schemas.microsoft.com/office/drawing/2014/main" id="{A1D4F2B8-E094-450E-A4F0-4092B24A8676}"/>
            </a:ext>
          </a:extLst>
        </xdr:cNvPr>
        <xdr:cNvSpPr txBox="1"/>
      </xdr:nvSpPr>
      <xdr:spPr>
        <a:xfrm>
          <a:off x="4385990" y="1435331"/>
          <a:ext cx="1309518" cy="27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40B9FB-63E9-4675-944A-53CC3219567B}" type="TxLink">
            <a:rPr lang="en-US" sz="1800" b="1" i="0" u="none" strike="noStrike">
              <a:solidFill>
                <a:srgbClr val="000000"/>
              </a:solidFill>
              <a:latin typeface="Aptos Narrow"/>
            </a:rPr>
            <a:pPr/>
            <a:t> $247,961 </a:t>
          </a:fld>
          <a:endParaRPr lang="en-US" sz="2400" b="1"/>
        </a:p>
      </xdr:txBody>
    </xdr:sp>
    <xdr:clientData/>
  </xdr:twoCellAnchor>
  <xdr:twoCellAnchor>
    <xdr:from>
      <xdr:col>2</xdr:col>
      <xdr:colOff>545449</xdr:colOff>
      <xdr:row>11</xdr:row>
      <xdr:rowOff>138398</xdr:rowOff>
    </xdr:from>
    <xdr:to>
      <xdr:col>9</xdr:col>
      <xdr:colOff>203526</xdr:colOff>
      <xdr:row>23</xdr:row>
      <xdr:rowOff>154679</xdr:rowOff>
    </xdr:to>
    <xdr:graphicFrame macro="">
      <xdr:nvGraphicFramePr>
        <xdr:cNvPr id="31" name="Chart 30">
          <a:extLst>
            <a:ext uri="{FF2B5EF4-FFF2-40B4-BE49-F238E27FC236}">
              <a16:creationId xmlns:a16="http://schemas.microsoft.com/office/drawing/2014/main" id="{BE60D153-26AA-48DB-85C0-8CA98398F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489858</xdr:colOff>
      <xdr:row>6</xdr:row>
      <xdr:rowOff>117929</xdr:rowOff>
    </xdr:from>
    <xdr:to>
      <xdr:col>14</xdr:col>
      <xdr:colOff>471714</xdr:colOff>
      <xdr:row>25</xdr:row>
      <xdr:rowOff>63500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4F58C6F-511F-4D29-B58C-553846E2A1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76258" y="1222829"/>
              <a:ext cx="3029856" cy="34444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63196</xdr:colOff>
      <xdr:row>6</xdr:row>
      <xdr:rowOff>87967</xdr:rowOff>
    </xdr:from>
    <xdr:to>
      <xdr:col>20</xdr:col>
      <xdr:colOff>136072</xdr:colOff>
      <xdr:row>15</xdr:row>
      <xdr:rowOff>99784</xdr:rowOff>
    </xdr:to>
    <xdr:graphicFrame macro="">
      <xdr:nvGraphicFramePr>
        <xdr:cNvPr id="10" name="Chart 9">
          <a:extLst>
            <a:ext uri="{FF2B5EF4-FFF2-40B4-BE49-F238E27FC236}">
              <a16:creationId xmlns:a16="http://schemas.microsoft.com/office/drawing/2014/main" id="{AC052295-7C95-4053-96E5-D7E93D1CC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69058</xdr:colOff>
      <xdr:row>16</xdr:row>
      <xdr:rowOff>63500</xdr:rowOff>
    </xdr:from>
    <xdr:to>
      <xdr:col>20</xdr:col>
      <xdr:colOff>163286</xdr:colOff>
      <xdr:row>25</xdr:row>
      <xdr:rowOff>72572</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4A785803-A80A-4669-B8E7-586D14D792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213058" y="3009900"/>
              <a:ext cx="3142228" cy="16664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562429</xdr:colOff>
      <xdr:row>25</xdr:row>
      <xdr:rowOff>9072</xdr:rowOff>
    </xdr:from>
    <xdr:to>
      <xdr:col>9</xdr:col>
      <xdr:colOff>181429</xdr:colOff>
      <xdr:row>36</xdr:row>
      <xdr:rowOff>36284</xdr:rowOff>
    </xdr:to>
    <xdr:graphicFrame macro="">
      <xdr:nvGraphicFramePr>
        <xdr:cNvPr id="30" name="Chart 29">
          <a:extLst>
            <a:ext uri="{FF2B5EF4-FFF2-40B4-BE49-F238E27FC236}">
              <a16:creationId xmlns:a16="http://schemas.microsoft.com/office/drawing/2014/main" id="{A6F727A7-CD8F-4869-9216-776ED989F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399143</xdr:colOff>
      <xdr:row>26</xdr:row>
      <xdr:rowOff>163286</xdr:rowOff>
    </xdr:from>
    <xdr:to>
      <xdr:col>20</xdr:col>
      <xdr:colOff>145143</xdr:colOff>
      <xdr:row>36</xdr:row>
      <xdr:rowOff>36285</xdr:rowOff>
    </xdr:to>
    <xdr:graphicFrame macro="">
      <xdr:nvGraphicFramePr>
        <xdr:cNvPr id="32" name="Chart 31">
          <a:extLst>
            <a:ext uri="{FF2B5EF4-FFF2-40B4-BE49-F238E27FC236}">
              <a16:creationId xmlns:a16="http://schemas.microsoft.com/office/drawing/2014/main" id="{64EE90CD-7A53-400B-98D5-7115A2A28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136073</xdr:colOff>
      <xdr:row>13</xdr:row>
      <xdr:rowOff>125047</xdr:rowOff>
    </xdr:from>
    <xdr:to>
      <xdr:col>2</xdr:col>
      <xdr:colOff>335644</xdr:colOff>
      <xdr:row>22</xdr:row>
      <xdr:rowOff>136071</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500120F2-1504-4220-9C9D-7CDAC8A359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6073" y="2483618"/>
              <a:ext cx="1415142" cy="1643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136071</xdr:colOff>
      <xdr:row>22</xdr:row>
      <xdr:rowOff>141374</xdr:rowOff>
    </xdr:from>
    <xdr:to>
      <xdr:col>2</xdr:col>
      <xdr:colOff>308429</xdr:colOff>
      <xdr:row>35</xdr:row>
      <xdr:rowOff>117929</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5CEF456D-519A-4A86-9764-19783803EA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071" y="4132803"/>
              <a:ext cx="1387929" cy="2335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145144</xdr:colOff>
      <xdr:row>6</xdr:row>
      <xdr:rowOff>112346</xdr:rowOff>
    </xdr:from>
    <xdr:to>
      <xdr:col>2</xdr:col>
      <xdr:colOff>326573</xdr:colOff>
      <xdr:row>13</xdr:row>
      <xdr:rowOff>145143</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3FC92009-7603-48D7-84EE-D2F96F4EA0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5144" y="1200917"/>
              <a:ext cx="1397000" cy="1302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163286</xdr:colOff>
      <xdr:row>6</xdr:row>
      <xdr:rowOff>99786</xdr:rowOff>
    </xdr:from>
    <xdr:to>
      <xdr:col>7</xdr:col>
      <xdr:colOff>190500</xdr:colOff>
      <xdr:row>10</xdr:row>
      <xdr:rowOff>9071</xdr:rowOff>
    </xdr:to>
    <xdr:pic>
      <xdr:nvPicPr>
        <xdr:cNvPr id="17" name="Graphic 16" descr="Coins outline">
          <a:extLst>
            <a:ext uri="{FF2B5EF4-FFF2-40B4-BE49-F238E27FC236}">
              <a16:creationId xmlns:a16="http://schemas.microsoft.com/office/drawing/2014/main" id="{1B094357-9CD6-7EF1-7704-FCEE94A0E8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0000" y="1188357"/>
          <a:ext cx="635000" cy="635000"/>
        </a:xfrm>
        <a:prstGeom prst="rect">
          <a:avLst/>
        </a:prstGeom>
      </xdr:spPr>
    </xdr:pic>
    <xdr:clientData/>
  </xdr:twoCellAnchor>
  <xdr:twoCellAnchor editAs="oneCell">
    <xdr:from>
      <xdr:col>2</xdr:col>
      <xdr:colOff>508001</xdr:colOff>
      <xdr:row>6</xdr:row>
      <xdr:rowOff>1</xdr:rowOff>
    </xdr:from>
    <xdr:to>
      <xdr:col>4</xdr:col>
      <xdr:colOff>117928</xdr:colOff>
      <xdr:row>10</xdr:row>
      <xdr:rowOff>99785</xdr:rowOff>
    </xdr:to>
    <xdr:pic>
      <xdr:nvPicPr>
        <xdr:cNvPr id="34" name="Graphic 33" descr="Gold bars outline">
          <a:extLst>
            <a:ext uri="{FF2B5EF4-FFF2-40B4-BE49-F238E27FC236}">
              <a16:creationId xmlns:a16="http://schemas.microsoft.com/office/drawing/2014/main" id="{8C464727-5B74-1534-FFF7-CFC0A9DF554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23572" y="1088572"/>
          <a:ext cx="825499" cy="825499"/>
        </a:xfrm>
        <a:prstGeom prst="rect">
          <a:avLst/>
        </a:prstGeom>
      </xdr:spPr>
    </xdr:pic>
    <xdr:clientData/>
  </xdr:twoCellAnchor>
  <xdr:twoCellAnchor editAs="oneCell">
    <xdr:from>
      <xdr:col>4</xdr:col>
      <xdr:colOff>335643</xdr:colOff>
      <xdr:row>0</xdr:row>
      <xdr:rowOff>117929</xdr:rowOff>
    </xdr:from>
    <xdr:to>
      <xdr:col>5</xdr:col>
      <xdr:colOff>517071</xdr:colOff>
      <xdr:row>5</xdr:row>
      <xdr:rowOff>0</xdr:rowOff>
    </xdr:to>
    <xdr:pic>
      <xdr:nvPicPr>
        <xdr:cNvPr id="36" name="Graphic 35" descr="Bar graph with upward trend with solid fill">
          <a:extLst>
            <a:ext uri="{FF2B5EF4-FFF2-40B4-BE49-F238E27FC236}">
              <a16:creationId xmlns:a16="http://schemas.microsoft.com/office/drawing/2014/main" id="{19DAE976-3957-5E2D-CF14-1DAC9396253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66786" y="117929"/>
          <a:ext cx="789214" cy="789214"/>
        </a:xfrm>
        <a:prstGeom prst="rect">
          <a:avLst/>
        </a:prstGeom>
      </xdr:spPr>
    </xdr:pic>
    <xdr:clientData/>
  </xdr:twoCellAnchor>
  <xdr:twoCellAnchor editAs="oneCell">
    <xdr:from>
      <xdr:col>0</xdr:col>
      <xdr:colOff>199571</xdr:colOff>
      <xdr:row>0</xdr:row>
      <xdr:rowOff>45357</xdr:rowOff>
    </xdr:from>
    <xdr:to>
      <xdr:col>1</xdr:col>
      <xdr:colOff>506185</xdr:colOff>
      <xdr:row>5</xdr:row>
      <xdr:rowOff>52614</xdr:rowOff>
    </xdr:to>
    <xdr:pic>
      <xdr:nvPicPr>
        <xdr:cNvPr id="38" name="Graphic 37" descr="Board Of Directors with solid fill">
          <a:extLst>
            <a:ext uri="{FF2B5EF4-FFF2-40B4-BE49-F238E27FC236}">
              <a16:creationId xmlns:a16="http://schemas.microsoft.com/office/drawing/2014/main" id="{9D5FDF99-8E9E-9F07-5F48-1F650F88510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9571" y="45357"/>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7.946954166669" createdVersion="8" refreshedVersion="8" minRefreshableVersion="3" recordCount="8314" xr:uid="{CEA7A7CF-8E45-4667-B308-67C71E2AC36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47301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7.971044444443" createdVersion="8" refreshedVersion="8" minRefreshableVersion="3" recordCount="8314" xr:uid="{6880BFF7-4027-4564-BD2A-C82E59CB92B3}">
  <cacheSource type="worksheet">
    <worksheetSource ref="O1:P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12C754-DD56-4639-B388-A84F06B8FB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141D5-8C77-4A36-B010-B635CA693E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
      <pivotArea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C0713E-E6C5-4C78-BC4A-A41F1B6E58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85DBB-C357-4885-9EF1-5916D23BD2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5">
      <pivotArea outline="0" collapsedLevelsAreSubtotals="1" fieldPosition="0"/>
    </format>
    <format dxfId="4">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660F7-B077-43F6-BED5-B0141FB5F6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A82A0D-8E19-48F4-B0F6-8A8EBD90AC0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4:S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2C5AB3-30FF-46AF-8A8E-488E7AFC5F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0B67A-7ED1-4F6B-9261-41F6A82D0B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4"/>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00A191-5B8D-41D1-A4D7-F49A1EC604E8}"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473019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6FB0A7-D6D8-4D59-9655-CF94EF757213}"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473019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963B6A-9AF7-471B-991C-500FF49829D8}"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473019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4B9FD5-B538-43D6-AA61-3141ECCA43FD}" cache="Slicer_Year" caption="Year" style="Slicer Style 3" rowHeight="251883"/>
  <slicer name="Month" xr10:uid="{C4A4F2A1-D7DA-4803-AF98-9C5084A379FD}" cache="Slicer_Month" caption="Month" style="Slicer Style 3" rowHeight="251883"/>
  <slicer name="Category" xr10:uid="{67CCB45C-6A97-42D8-9372-0844B17044E8}" cache="Slicer_Category" caption="Category" style="Slicer Style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4F642C-BD8F-4D17-B34B-3870DC15903B}" name="Table1" displayName="Table1" ref="A1:K8315" totalsRowShown="0">
  <autoFilter ref="A1:K8315" xr:uid="{3ECCD5C4-97AA-4A6A-A7DA-6418D936A856}"/>
  <tableColumns count="11">
    <tableColumn id="1" xr3:uid="{DBA976A5-6E35-4632-A66F-FC41DF557CBE}" name="Order Date"/>
    <tableColumn id="2" xr3:uid="{C12E84F8-57C5-4149-BD32-FD401CFB3A21}" name="Customer Name"/>
    <tableColumn id="3" xr3:uid="{B46FC41E-6C75-4282-A2BF-EB8131E57907}" name="State"/>
    <tableColumn id="4" xr3:uid="{E3193D2D-F59F-46E7-9F5C-B0260B686825}" name="Category"/>
    <tableColumn id="5" xr3:uid="{6D873581-11C6-4719-8722-AD26671980F8}" name="Sub-Category"/>
    <tableColumn id="6" xr3:uid="{C9E82EFB-0286-4949-A860-CEE92BF0220C}" name="Product Name"/>
    <tableColumn id="7" xr3:uid="{160F26EC-60A8-4EFC-8022-C034523B4670}" name="Sales"/>
    <tableColumn id="8" xr3:uid="{435F42B1-179F-4472-8510-20F9244DDE57}" name="Quantity"/>
    <tableColumn id="9" xr3:uid="{58535EED-DC56-495C-AA01-E217604CE736}" name="Profit"/>
    <tableColumn id="10" xr3:uid="{A0DD991B-F9E4-4073-BF3A-E8471976DADD}" name="Month"/>
    <tableColumn id="11" xr3:uid="{38978766-0CA2-4255-A556-B532D0F693B5}" name="Yea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70" zoomScaleNormal="70" workbookViewId="0">
      <pane ySplit="1" topLeftCell="A8288" activePane="bottomLeft" state="frozen"/>
      <selection pane="bottomLeft" activeCell="L8304" sqref="L8304"/>
    </sheetView>
  </sheetViews>
  <sheetFormatPr defaultRowHeight="14.5" x14ac:dyDescent="0.35"/>
  <cols>
    <col min="1" max="1" width="11.81640625" customWidth="1"/>
    <col min="2" max="2" width="20.26953125" bestFit="1" customWidth="1"/>
    <col min="3" max="3" width="16.7265625" bestFit="1" customWidth="1"/>
    <col min="4" max="4" width="13" bestFit="1" customWidth="1"/>
    <col min="5" max="5" width="14" customWidth="1"/>
    <col min="6" max="6" width="67.6328125" customWidth="1"/>
    <col min="7" max="7" width="8.81640625" bestFit="1" customWidth="1"/>
    <col min="8" max="8" width="9.90625" customWidth="1"/>
    <col min="9" max="9" width="8.453125" bestFit="1" customWidth="1"/>
    <col min="10" max="10" width="8.08984375" customWidth="1"/>
    <col min="11" max="11" width="6.45312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8B96-1522-4D3E-839D-FC04FF9A5E21}">
  <dimension ref="A1:AE2320"/>
  <sheetViews>
    <sheetView showGridLines="0" zoomScale="80" zoomScaleNormal="80" workbookViewId="0">
      <selection activeCell="Y24" sqref="Y24"/>
    </sheetView>
  </sheetViews>
  <sheetFormatPr defaultRowHeight="14.5" x14ac:dyDescent="0.35"/>
  <cols>
    <col min="1" max="1" width="13.1796875" bestFit="1" customWidth="1"/>
    <col min="2" max="2" width="2.90625" customWidth="1"/>
    <col min="3" max="3" width="13.26953125" bestFit="1" customWidth="1"/>
    <col min="4" max="4" width="16.453125" bestFit="1" customWidth="1"/>
    <col min="5" max="5" width="14.08984375" bestFit="1" customWidth="1"/>
    <col min="6" max="6" width="10.453125" bestFit="1" customWidth="1"/>
    <col min="7" max="7" width="10.81640625" bestFit="1" customWidth="1"/>
    <col min="8" max="8" width="2.90625" customWidth="1"/>
    <col min="9" max="9" width="13.26953125" bestFit="1" customWidth="1"/>
    <col min="10" max="10" width="11.81640625" bestFit="1" customWidth="1"/>
    <col min="11" max="11" width="3.453125" customWidth="1"/>
    <col min="13" max="13" width="12.1796875" bestFit="1" customWidth="1"/>
    <col min="14" max="14" width="2.81640625" customWidth="1"/>
    <col min="15" max="15" width="20.26953125" bestFit="1" customWidth="1"/>
    <col min="16" max="16" width="6.36328125" customWidth="1"/>
    <col min="17" max="17" width="3.54296875" customWidth="1"/>
    <col min="18" max="18" width="22.90625" bestFit="1" customWidth="1"/>
    <col min="19" max="19" width="22" bestFit="1" customWidth="1"/>
    <col min="20" max="20" width="3.54296875" customWidth="1"/>
    <col min="21" max="21" width="17.1796875" bestFit="1" customWidth="1"/>
    <col min="22" max="22" width="11.81640625" bestFit="1" customWidth="1"/>
    <col min="23" max="23" width="3.1796875" customWidth="1"/>
    <col min="24" max="24" width="12.90625" customWidth="1"/>
    <col min="25" max="25" width="12.36328125" customWidth="1"/>
    <col min="26" max="26" width="2.54296875" customWidth="1"/>
    <col min="27" max="27" width="13.26953125" bestFit="1" customWidth="1"/>
    <col min="28" max="28" width="11.81640625" bestFit="1" customWidth="1"/>
    <col min="29" max="29" width="3.6328125" customWidth="1"/>
    <col min="30" max="30" width="13.26953125" bestFit="1" customWidth="1"/>
    <col min="31" max="31" width="11.81640625" bestFit="1" customWidth="1"/>
    <col min="32" max="32" width="11.54296875" bestFit="1" customWidth="1"/>
  </cols>
  <sheetData>
    <row r="1" spans="1:31" x14ac:dyDescent="0.35">
      <c r="O1" s="4" t="s">
        <v>1</v>
      </c>
      <c r="P1" s="4" t="s">
        <v>10</v>
      </c>
      <c r="Q1" s="4"/>
    </row>
    <row r="2" spans="1:31" ht="16" x14ac:dyDescent="0.4">
      <c r="A2" s="7" t="s">
        <v>2715</v>
      </c>
      <c r="O2" t="s">
        <v>11</v>
      </c>
      <c r="P2">
        <v>2021</v>
      </c>
    </row>
    <row r="3" spans="1:31" ht="16" x14ac:dyDescent="0.4">
      <c r="A3" t="s">
        <v>2710</v>
      </c>
      <c r="C3" s="7" t="s">
        <v>2712</v>
      </c>
      <c r="I3" s="7" t="s">
        <v>2717</v>
      </c>
      <c r="O3" t="s">
        <v>16</v>
      </c>
      <c r="P3">
        <v>2021</v>
      </c>
      <c r="R3" s="7" t="s">
        <v>2718</v>
      </c>
      <c r="U3" s="7" t="s">
        <v>2721</v>
      </c>
      <c r="AA3" s="7" t="s">
        <v>2722</v>
      </c>
      <c r="AD3" s="7" t="s">
        <v>2723</v>
      </c>
    </row>
    <row r="4" spans="1:31" ht="16" x14ac:dyDescent="0.4">
      <c r="A4" s="5">
        <v>1928887.8599999624</v>
      </c>
      <c r="C4" s="1" t="s">
        <v>2711</v>
      </c>
      <c r="D4" s="1" t="s">
        <v>2724</v>
      </c>
      <c r="I4" s="1" t="s">
        <v>2713</v>
      </c>
      <c r="J4" t="s">
        <v>2710</v>
      </c>
      <c r="L4" s="2" t="s">
        <v>3</v>
      </c>
      <c r="M4" s="2" t="s">
        <v>6</v>
      </c>
      <c r="O4" t="s">
        <v>24</v>
      </c>
      <c r="P4">
        <v>2021</v>
      </c>
      <c r="R4" s="1" t="s">
        <v>2713</v>
      </c>
      <c r="S4" t="s">
        <v>2720</v>
      </c>
      <c r="U4" s="1" t="s">
        <v>2713</v>
      </c>
      <c r="V4" t="s">
        <v>2710</v>
      </c>
      <c r="X4" s="2" t="s">
        <v>2</v>
      </c>
      <c r="Y4" s="2" t="s">
        <v>6</v>
      </c>
      <c r="AA4" s="1" t="s">
        <v>2713</v>
      </c>
      <c r="AB4" t="s">
        <v>2711</v>
      </c>
      <c r="AD4" s="1" t="s">
        <v>2713</v>
      </c>
      <c r="AE4" t="s">
        <v>2710</v>
      </c>
    </row>
    <row r="5" spans="1:31" x14ac:dyDescent="0.35">
      <c r="A5" s="6"/>
      <c r="C5" s="1" t="s">
        <v>2713</v>
      </c>
      <c r="D5" t="s">
        <v>36</v>
      </c>
      <c r="E5" t="s">
        <v>13</v>
      </c>
      <c r="F5" t="s">
        <v>41</v>
      </c>
      <c r="G5" t="s">
        <v>2714</v>
      </c>
      <c r="I5" s="3" t="s">
        <v>42</v>
      </c>
      <c r="J5" s="5">
        <v>279464.4200000001</v>
      </c>
      <c r="L5" t="str">
        <f>I5</f>
        <v>Phones</v>
      </c>
      <c r="M5" s="6">
        <f>GETPIVOTDATA("Sales",$I$4,"Sub-Category",L5)</f>
        <v>279464.4200000001</v>
      </c>
      <c r="O5" t="s">
        <v>28</v>
      </c>
      <c r="P5">
        <v>2021</v>
      </c>
      <c r="R5" s="3">
        <v>2021</v>
      </c>
      <c r="S5">
        <v>595</v>
      </c>
      <c r="U5" s="3" t="s">
        <v>490</v>
      </c>
      <c r="V5">
        <v>18299.32</v>
      </c>
      <c r="X5" t="str">
        <f>U5</f>
        <v>Alabama</v>
      </c>
      <c r="Y5" s="6">
        <f>GETPIVOTDATA("Sales",$U$4,"State",X5)</f>
        <v>18299.32</v>
      </c>
      <c r="AA5" s="3" t="s">
        <v>1950</v>
      </c>
      <c r="AB5" s="5">
        <v>3883.0899999999997</v>
      </c>
      <c r="AD5" s="3" t="s">
        <v>2698</v>
      </c>
      <c r="AE5" s="11">
        <v>94924.87</v>
      </c>
    </row>
    <row r="6" spans="1:31" ht="16" x14ac:dyDescent="0.4">
      <c r="A6" s="8" t="s">
        <v>2716</v>
      </c>
      <c r="C6" s="3">
        <v>2021</v>
      </c>
      <c r="D6" s="5">
        <v>5469.7699999999977</v>
      </c>
      <c r="E6" s="5">
        <v>22593.399999999965</v>
      </c>
      <c r="F6" s="5">
        <v>21492.950000000008</v>
      </c>
      <c r="G6" s="5">
        <v>49556.119999999966</v>
      </c>
      <c r="H6" s="5"/>
      <c r="I6" s="3" t="s">
        <v>37</v>
      </c>
      <c r="J6" s="5">
        <v>277058.98000000045</v>
      </c>
      <c r="L6" t="str">
        <f t="shared" ref="L6:L21" si="0">I6</f>
        <v>Chairs</v>
      </c>
      <c r="M6" s="6">
        <f t="shared" ref="M6:M21" si="1">GETPIVOTDATA("Sales",$I$4,"Sub-Category",L6)</f>
        <v>277058.98000000045</v>
      </c>
      <c r="O6" t="s">
        <v>31</v>
      </c>
      <c r="P6">
        <v>2021</v>
      </c>
      <c r="R6" s="3">
        <v>2022</v>
      </c>
      <c r="S6">
        <v>573</v>
      </c>
      <c r="U6" s="3" t="s">
        <v>97</v>
      </c>
      <c r="V6">
        <v>28978.850000000006</v>
      </c>
      <c r="X6" t="str">
        <f t="shared" ref="X6:X53" si="2">U6</f>
        <v>Arizona</v>
      </c>
      <c r="Y6" s="6">
        <f t="shared" ref="Y6:Y53" si="3">GETPIVOTDATA("Sales",$U$4,"State",X6)</f>
        <v>28978.850000000006</v>
      </c>
      <c r="AA6" s="3" t="s">
        <v>1819</v>
      </c>
      <c r="AB6" s="5">
        <v>5202.84</v>
      </c>
      <c r="AD6" s="3" t="s">
        <v>2699</v>
      </c>
      <c r="AE6" s="11">
        <v>59640.160000000018</v>
      </c>
    </row>
    <row r="7" spans="1:31" x14ac:dyDescent="0.35">
      <c r="A7" s="5" t="s">
        <v>2711</v>
      </c>
      <c r="C7" s="3">
        <v>2022</v>
      </c>
      <c r="D7" s="5">
        <v>3015.170000000001</v>
      </c>
      <c r="E7" s="5">
        <v>25099.55000000001</v>
      </c>
      <c r="F7" s="5">
        <v>33503.970000000016</v>
      </c>
      <c r="G7" s="5">
        <v>61618.690000000031</v>
      </c>
      <c r="H7" s="5"/>
      <c r="I7" s="3" t="s">
        <v>20</v>
      </c>
      <c r="J7" s="5">
        <v>190679.61000000019</v>
      </c>
      <c r="L7" t="str">
        <f t="shared" si="0"/>
        <v>Storage</v>
      </c>
      <c r="M7" s="6">
        <f t="shared" si="1"/>
        <v>190679.61000000019</v>
      </c>
      <c r="O7" t="s">
        <v>34</v>
      </c>
      <c r="P7">
        <v>2021</v>
      </c>
      <c r="R7" s="3">
        <v>2023</v>
      </c>
      <c r="S7">
        <v>638</v>
      </c>
      <c r="U7" s="3" t="s">
        <v>103</v>
      </c>
      <c r="V7">
        <v>9177.42</v>
      </c>
      <c r="X7" t="str">
        <f t="shared" si="2"/>
        <v>Arkansas</v>
      </c>
      <c r="Y7" s="6">
        <f t="shared" si="3"/>
        <v>9177.42</v>
      </c>
      <c r="AA7" s="3" t="s">
        <v>195</v>
      </c>
      <c r="AB7" s="5">
        <v>5757.42</v>
      </c>
      <c r="AD7" s="3" t="s">
        <v>2700</v>
      </c>
      <c r="AE7" s="11">
        <v>205005.51000000036</v>
      </c>
    </row>
    <row r="8" spans="1:31" x14ac:dyDescent="0.35">
      <c r="A8" s="5">
        <v>247961.07000000036</v>
      </c>
      <c r="C8" s="3">
        <v>2023</v>
      </c>
      <c r="D8" s="5">
        <v>6959.9299999999967</v>
      </c>
      <c r="E8" s="5">
        <v>35052.909999999989</v>
      </c>
      <c r="F8" s="5">
        <v>39774.099999999984</v>
      </c>
      <c r="G8" s="5">
        <v>81786.939999999973</v>
      </c>
      <c r="H8" s="5"/>
      <c r="I8" s="3" t="s">
        <v>22</v>
      </c>
      <c r="J8" s="5">
        <v>169089.72999999995</v>
      </c>
      <c r="L8" t="str">
        <f t="shared" si="0"/>
        <v>Binders</v>
      </c>
      <c r="M8" s="6">
        <f t="shared" si="1"/>
        <v>169089.72999999995</v>
      </c>
      <c r="O8" t="s">
        <v>48</v>
      </c>
      <c r="P8">
        <v>2021</v>
      </c>
      <c r="R8" s="3">
        <v>2024</v>
      </c>
      <c r="S8">
        <v>513</v>
      </c>
      <c r="U8" s="3" t="s">
        <v>29</v>
      </c>
      <c r="V8">
        <v>390145.54000000079</v>
      </c>
      <c r="X8" t="str">
        <f t="shared" si="2"/>
        <v>California</v>
      </c>
      <c r="Y8" s="6">
        <f t="shared" si="3"/>
        <v>390145.54000000079</v>
      </c>
      <c r="AA8" s="3" t="s">
        <v>2476</v>
      </c>
      <c r="AB8" s="5">
        <v>6939.17</v>
      </c>
      <c r="AD8" s="3" t="s">
        <v>2701</v>
      </c>
      <c r="AE8" s="11">
        <v>137480.78999999989</v>
      </c>
    </row>
    <row r="9" spans="1:31" x14ac:dyDescent="0.35">
      <c r="C9" s="3">
        <v>2024</v>
      </c>
      <c r="D9" s="5">
        <v>2443.7999999999993</v>
      </c>
      <c r="E9" s="5">
        <v>25464.809999999976</v>
      </c>
      <c r="F9" s="5">
        <v>27090.710000000028</v>
      </c>
      <c r="G9" s="5">
        <v>54999.320000000007</v>
      </c>
      <c r="H9" s="5"/>
      <c r="I9" s="3" t="s">
        <v>147</v>
      </c>
      <c r="J9" s="5">
        <v>167672.76</v>
      </c>
      <c r="L9" t="str">
        <f t="shared" si="0"/>
        <v>Tables</v>
      </c>
      <c r="M9" s="6">
        <f t="shared" si="1"/>
        <v>167672.76</v>
      </c>
      <c r="O9" t="s">
        <v>52</v>
      </c>
      <c r="P9">
        <v>2021</v>
      </c>
      <c r="R9" s="3" t="s">
        <v>2719</v>
      </c>
      <c r="U9" s="3" t="s">
        <v>280</v>
      </c>
      <c r="V9">
        <v>27113.920000000002</v>
      </c>
      <c r="X9" t="str">
        <f t="shared" si="2"/>
        <v>Colorado</v>
      </c>
      <c r="Y9" s="6">
        <f t="shared" si="3"/>
        <v>27113.920000000002</v>
      </c>
      <c r="AA9" s="3" t="s">
        <v>1578</v>
      </c>
      <c r="AB9" s="5">
        <v>8981.32</v>
      </c>
      <c r="AD9" s="3" t="s">
        <v>2702</v>
      </c>
      <c r="AE9" s="11">
        <v>155028.82999999993</v>
      </c>
    </row>
    <row r="10" spans="1:31" x14ac:dyDescent="0.35">
      <c r="C10" s="3" t="s">
        <v>2714</v>
      </c>
      <c r="D10" s="5">
        <v>17888.669999999995</v>
      </c>
      <c r="E10" s="5">
        <v>108210.66999999993</v>
      </c>
      <c r="F10" s="5">
        <v>121861.73000000004</v>
      </c>
      <c r="G10" s="5">
        <v>247961.06999999998</v>
      </c>
      <c r="H10" s="5"/>
      <c r="I10" s="3" t="s">
        <v>304</v>
      </c>
      <c r="J10" s="5">
        <v>166777.78000000003</v>
      </c>
      <c r="L10" t="str">
        <f t="shared" si="0"/>
        <v>Machines</v>
      </c>
      <c r="M10" s="6">
        <f t="shared" si="1"/>
        <v>166777.78000000003</v>
      </c>
      <c r="O10" t="s">
        <v>56</v>
      </c>
      <c r="P10">
        <v>2021</v>
      </c>
      <c r="R10" s="3" t="s">
        <v>2714</v>
      </c>
      <c r="S10">
        <v>2319</v>
      </c>
      <c r="U10" s="3" t="s">
        <v>615</v>
      </c>
      <c r="V10">
        <v>11471.419999999998</v>
      </c>
      <c r="X10" t="str">
        <f t="shared" si="2"/>
        <v>Connecticut</v>
      </c>
      <c r="Y10" s="6">
        <f t="shared" si="3"/>
        <v>11471.419999999998</v>
      </c>
      <c r="AA10" s="3" t="s">
        <v>2714</v>
      </c>
      <c r="AB10" s="5">
        <v>30763.84</v>
      </c>
      <c r="AD10" s="3" t="s">
        <v>2703</v>
      </c>
      <c r="AE10" s="11">
        <v>152718.72000000006</v>
      </c>
    </row>
    <row r="11" spans="1:31" x14ac:dyDescent="0.35">
      <c r="I11" s="3" t="s">
        <v>54</v>
      </c>
      <c r="J11" s="5">
        <v>139241.71000000002</v>
      </c>
      <c r="L11" t="str">
        <f t="shared" si="0"/>
        <v>Accessories</v>
      </c>
      <c r="M11" s="6">
        <f t="shared" si="1"/>
        <v>139241.71000000002</v>
      </c>
      <c r="O11" t="s">
        <v>60</v>
      </c>
      <c r="P11">
        <v>2021</v>
      </c>
      <c r="U11" s="3" t="s">
        <v>61</v>
      </c>
      <c r="V11">
        <v>16302.24</v>
      </c>
      <c r="X11" t="str">
        <f t="shared" si="2"/>
        <v>Delaware</v>
      </c>
      <c r="Y11" s="6">
        <f t="shared" si="3"/>
        <v>16302.24</v>
      </c>
      <c r="AD11" s="3" t="s">
        <v>2704</v>
      </c>
      <c r="AE11" s="11">
        <v>147238.11000000004</v>
      </c>
    </row>
    <row r="12" spans="1:31" x14ac:dyDescent="0.35">
      <c r="A12" s="9">
        <f>GETPIVOTDATA("Sales",$A$3)</f>
        <v>1928887.8599999624</v>
      </c>
      <c r="I12" s="3" t="s">
        <v>605</v>
      </c>
      <c r="J12" s="5">
        <v>118968.23999999999</v>
      </c>
      <c r="L12" t="str">
        <f t="shared" si="0"/>
        <v>Copiers</v>
      </c>
      <c r="M12" s="6">
        <f t="shared" si="1"/>
        <v>118968.23999999999</v>
      </c>
      <c r="O12" t="s">
        <v>63</v>
      </c>
      <c r="P12">
        <v>2021</v>
      </c>
      <c r="U12" s="3" t="s">
        <v>2046</v>
      </c>
      <c r="V12">
        <v>2865.0199999999995</v>
      </c>
      <c r="X12" t="str">
        <f t="shared" si="2"/>
        <v>District of Columbia</v>
      </c>
      <c r="Y12" s="6">
        <f t="shared" si="3"/>
        <v>2865.0199999999995</v>
      </c>
      <c r="AD12" s="3" t="s">
        <v>2705</v>
      </c>
      <c r="AE12" s="11">
        <v>159043.99000000008</v>
      </c>
    </row>
    <row r="13" spans="1:31" x14ac:dyDescent="0.35">
      <c r="A13" s="6">
        <f>GETPIVOTDATA("Profit",$A$7)</f>
        <v>247961.07000000036</v>
      </c>
      <c r="I13" s="3" t="s">
        <v>76</v>
      </c>
      <c r="J13" s="5">
        <v>101387.67000000013</v>
      </c>
      <c r="L13" t="str">
        <f t="shared" si="0"/>
        <v>Bookcases</v>
      </c>
      <c r="M13" s="6">
        <f t="shared" si="1"/>
        <v>101387.67000000013</v>
      </c>
      <c r="O13" t="s">
        <v>71</v>
      </c>
      <c r="P13">
        <v>2021</v>
      </c>
      <c r="U13" s="3" t="s">
        <v>125</v>
      </c>
      <c r="V13">
        <v>79303.609999999986</v>
      </c>
      <c r="X13" t="str">
        <f t="shared" si="2"/>
        <v>Florida</v>
      </c>
      <c r="Y13" s="6">
        <f t="shared" si="3"/>
        <v>79303.609999999986</v>
      </c>
      <c r="AD13" s="3" t="s">
        <v>2706</v>
      </c>
      <c r="AE13" s="11">
        <v>219783.30000000057</v>
      </c>
    </row>
    <row r="14" spans="1:31" x14ac:dyDescent="0.35">
      <c r="I14" s="3" t="s">
        <v>94</v>
      </c>
      <c r="J14" s="5">
        <v>87846.099999999991</v>
      </c>
      <c r="L14" t="str">
        <f t="shared" si="0"/>
        <v>Appliances</v>
      </c>
      <c r="M14" s="6">
        <f t="shared" si="1"/>
        <v>87846.099999999991</v>
      </c>
      <c r="O14" t="s">
        <v>74</v>
      </c>
      <c r="P14">
        <v>2021</v>
      </c>
      <c r="U14" s="3" t="s">
        <v>32</v>
      </c>
      <c r="V14">
        <v>46346.2</v>
      </c>
      <c r="X14" t="str">
        <f t="shared" si="2"/>
        <v>Georgia</v>
      </c>
      <c r="Y14" s="6">
        <f t="shared" si="3"/>
        <v>46346.2</v>
      </c>
      <c r="AD14" s="3" t="s">
        <v>2707</v>
      </c>
      <c r="AE14" s="11">
        <v>122546.06999999989</v>
      </c>
    </row>
    <row r="15" spans="1:31" x14ac:dyDescent="0.35">
      <c r="I15" s="3" t="s">
        <v>49</v>
      </c>
      <c r="J15" s="5">
        <v>76222.689999999944</v>
      </c>
      <c r="L15" t="str">
        <f t="shared" si="0"/>
        <v>Furnishings</v>
      </c>
      <c r="M15" s="6">
        <f t="shared" si="1"/>
        <v>76222.689999999944</v>
      </c>
      <c r="O15" t="s">
        <v>79</v>
      </c>
      <c r="P15">
        <v>2021</v>
      </c>
      <c r="U15" s="3" t="s">
        <v>512</v>
      </c>
      <c r="V15">
        <v>3963.4700000000007</v>
      </c>
      <c r="X15" t="str">
        <f t="shared" si="2"/>
        <v>Idaho</v>
      </c>
      <c r="Y15" s="6">
        <f t="shared" si="3"/>
        <v>3963.4700000000007</v>
      </c>
      <c r="AD15" s="3" t="s">
        <v>2708</v>
      </c>
      <c r="AE15" s="11">
        <v>234013.28000000012</v>
      </c>
    </row>
    <row r="16" spans="1:31" x14ac:dyDescent="0.35">
      <c r="I16" s="3" t="s">
        <v>14</v>
      </c>
      <c r="J16" s="5">
        <v>64529.990000000034</v>
      </c>
      <c r="L16" t="str">
        <f t="shared" si="0"/>
        <v>Paper</v>
      </c>
      <c r="M16" s="6">
        <f t="shared" si="1"/>
        <v>64529.990000000034</v>
      </c>
      <c r="O16" t="s">
        <v>83</v>
      </c>
      <c r="P16">
        <v>2021</v>
      </c>
      <c r="U16" s="3" t="s">
        <v>17</v>
      </c>
      <c r="V16">
        <v>68565.030000000072</v>
      </c>
      <c r="X16" t="str">
        <f t="shared" si="2"/>
        <v>Illinois</v>
      </c>
      <c r="Y16" s="6">
        <f t="shared" si="3"/>
        <v>68565.030000000072</v>
      </c>
      <c r="AD16" s="3" t="s">
        <v>2709</v>
      </c>
      <c r="AE16" s="11">
        <v>241464.23000000027</v>
      </c>
    </row>
    <row r="17" spans="9:31" x14ac:dyDescent="0.35">
      <c r="I17" s="3" t="s">
        <v>202</v>
      </c>
      <c r="J17" s="5">
        <v>38554.810000000027</v>
      </c>
      <c r="L17" t="str">
        <f t="shared" si="0"/>
        <v>Supplies</v>
      </c>
      <c r="M17" s="6">
        <f t="shared" si="1"/>
        <v>38554.810000000027</v>
      </c>
      <c r="O17" t="s">
        <v>85</v>
      </c>
      <c r="P17">
        <v>2021</v>
      </c>
      <c r="U17" s="3" t="s">
        <v>131</v>
      </c>
      <c r="V17">
        <v>47809.549999999996</v>
      </c>
      <c r="X17" t="str">
        <f t="shared" si="2"/>
        <v>Indiana</v>
      </c>
      <c r="Y17" s="6">
        <f t="shared" si="3"/>
        <v>47809.549999999996</v>
      </c>
      <c r="AD17" s="3" t="s">
        <v>2714</v>
      </c>
      <c r="AE17" s="11">
        <v>1928887.860000001</v>
      </c>
    </row>
    <row r="18" spans="9:31" x14ac:dyDescent="0.35">
      <c r="I18" s="3" t="s">
        <v>26</v>
      </c>
      <c r="J18" s="5">
        <v>23145.500000000011</v>
      </c>
      <c r="L18" t="str">
        <f t="shared" si="0"/>
        <v>Art</v>
      </c>
      <c r="M18" s="6">
        <f t="shared" si="1"/>
        <v>23145.500000000011</v>
      </c>
      <c r="O18" t="s">
        <v>87</v>
      </c>
      <c r="P18">
        <v>2021</v>
      </c>
      <c r="U18" s="3" t="s">
        <v>397</v>
      </c>
      <c r="V18">
        <v>4476.41</v>
      </c>
      <c r="X18" t="str">
        <f t="shared" si="2"/>
        <v>Iowa</v>
      </c>
      <c r="Y18" s="6">
        <f t="shared" si="3"/>
        <v>4476.41</v>
      </c>
    </row>
    <row r="19" spans="9:31" x14ac:dyDescent="0.35">
      <c r="I19" s="3" t="s">
        <v>65</v>
      </c>
      <c r="J19" s="5">
        <v>14717.39</v>
      </c>
      <c r="L19" t="str">
        <f t="shared" si="0"/>
        <v>Envelopes</v>
      </c>
      <c r="M19" s="6">
        <f t="shared" si="1"/>
        <v>14717.39</v>
      </c>
      <c r="O19" t="s">
        <v>92</v>
      </c>
      <c r="P19">
        <v>2021</v>
      </c>
      <c r="U19" s="3" t="s">
        <v>1285</v>
      </c>
      <c r="V19">
        <v>2835.0000000000005</v>
      </c>
      <c r="X19" t="str">
        <f t="shared" si="2"/>
        <v>Kansas</v>
      </c>
      <c r="Y19" s="6">
        <f t="shared" si="3"/>
        <v>2835.0000000000005</v>
      </c>
    </row>
    <row r="20" spans="9:31" x14ac:dyDescent="0.35">
      <c r="I20" s="3" t="s">
        <v>18</v>
      </c>
      <c r="J20" s="5">
        <v>11045.550000000012</v>
      </c>
      <c r="L20" t="str">
        <f t="shared" si="0"/>
        <v>Labels</v>
      </c>
      <c r="M20" s="6">
        <f t="shared" si="1"/>
        <v>11045.550000000012</v>
      </c>
      <c r="O20" t="s">
        <v>96</v>
      </c>
      <c r="P20">
        <v>2021</v>
      </c>
      <c r="U20" s="3" t="s">
        <v>35</v>
      </c>
      <c r="V20">
        <v>23650.589999999982</v>
      </c>
      <c r="X20" t="str">
        <f t="shared" si="2"/>
        <v>Kentucky</v>
      </c>
      <c r="Y20" s="6">
        <f t="shared" si="3"/>
        <v>23650.589999999982</v>
      </c>
    </row>
    <row r="21" spans="9:31" x14ac:dyDescent="0.35">
      <c r="I21" s="3" t="s">
        <v>45</v>
      </c>
      <c r="J21" s="5">
        <v>2484.9300000000003</v>
      </c>
      <c r="L21" t="str">
        <f t="shared" si="0"/>
        <v>Fasteners</v>
      </c>
      <c r="M21" s="6">
        <f t="shared" si="1"/>
        <v>2484.9300000000003</v>
      </c>
      <c r="O21" t="s">
        <v>102</v>
      </c>
      <c r="P21">
        <v>2021</v>
      </c>
      <c r="U21" s="3" t="s">
        <v>64</v>
      </c>
      <c r="V21">
        <v>5297.05</v>
      </c>
      <c r="X21" t="str">
        <f t="shared" si="2"/>
        <v>Louisiana</v>
      </c>
      <c r="Y21" s="6">
        <f t="shared" si="3"/>
        <v>5297.05</v>
      </c>
    </row>
    <row r="22" spans="9:31" x14ac:dyDescent="0.35">
      <c r="I22" s="3" t="s">
        <v>2714</v>
      </c>
      <c r="J22" s="5">
        <v>1928887.8600000008</v>
      </c>
      <c r="O22" t="s">
        <v>109</v>
      </c>
      <c r="P22">
        <v>2021</v>
      </c>
      <c r="U22" s="3" t="s">
        <v>1063</v>
      </c>
      <c r="V22">
        <v>1270.5300000000002</v>
      </c>
      <c r="X22" t="str">
        <f t="shared" si="2"/>
        <v>Maine</v>
      </c>
      <c r="Y22" s="6">
        <f t="shared" si="3"/>
        <v>1270.5300000000002</v>
      </c>
    </row>
    <row r="23" spans="9:31" x14ac:dyDescent="0.35">
      <c r="O23" t="s">
        <v>111</v>
      </c>
      <c r="P23">
        <v>2021</v>
      </c>
      <c r="U23" s="3" t="s">
        <v>533</v>
      </c>
      <c r="V23">
        <v>18580.899999999998</v>
      </c>
      <c r="X23" t="str">
        <f t="shared" si="2"/>
        <v>Maryland</v>
      </c>
      <c r="Y23" s="6">
        <f t="shared" si="3"/>
        <v>18580.899999999998</v>
      </c>
    </row>
    <row r="24" spans="9:31" x14ac:dyDescent="0.35">
      <c r="O24" t="s">
        <v>121</v>
      </c>
      <c r="P24">
        <v>2021</v>
      </c>
      <c r="U24" s="3" t="s">
        <v>436</v>
      </c>
      <c r="V24">
        <v>23040.059999999998</v>
      </c>
      <c r="X24" t="str">
        <f t="shared" si="2"/>
        <v>Massachusetts</v>
      </c>
      <c r="Y24" s="6">
        <f t="shared" si="3"/>
        <v>23040.059999999998</v>
      </c>
    </row>
    <row r="25" spans="9:31" x14ac:dyDescent="0.35">
      <c r="O25" t="s">
        <v>124</v>
      </c>
      <c r="P25">
        <v>2021</v>
      </c>
      <c r="U25" s="3" t="s">
        <v>112</v>
      </c>
      <c r="V25">
        <v>66559.090000000011</v>
      </c>
      <c r="X25" t="str">
        <f t="shared" si="2"/>
        <v>Michigan</v>
      </c>
      <c r="Y25" s="6">
        <f t="shared" si="3"/>
        <v>66559.090000000011</v>
      </c>
    </row>
    <row r="26" spans="9:31" x14ac:dyDescent="0.35">
      <c r="O26" t="s">
        <v>127</v>
      </c>
      <c r="P26">
        <v>2021</v>
      </c>
      <c r="U26" s="3" t="s">
        <v>317</v>
      </c>
      <c r="V26">
        <v>25069.119999999992</v>
      </c>
      <c r="X26" t="str">
        <f t="shared" si="2"/>
        <v>Minnesota</v>
      </c>
      <c r="Y26" s="6">
        <f t="shared" si="3"/>
        <v>25069.119999999992</v>
      </c>
    </row>
    <row r="27" spans="9:31" x14ac:dyDescent="0.35">
      <c r="O27" t="s">
        <v>130</v>
      </c>
      <c r="P27">
        <v>2021</v>
      </c>
      <c r="U27" s="3" t="s">
        <v>331</v>
      </c>
      <c r="V27">
        <v>9528.4400000000023</v>
      </c>
      <c r="X27" t="str">
        <f t="shared" si="2"/>
        <v>Mississippi</v>
      </c>
      <c r="Y27" s="6">
        <f t="shared" si="3"/>
        <v>9528.4400000000023</v>
      </c>
    </row>
    <row r="28" spans="9:31" x14ac:dyDescent="0.35">
      <c r="O28" t="s">
        <v>133</v>
      </c>
      <c r="P28">
        <v>2021</v>
      </c>
      <c r="U28" s="3" t="s">
        <v>188</v>
      </c>
      <c r="V28">
        <v>18470.039999999997</v>
      </c>
      <c r="X28" t="str">
        <f t="shared" si="2"/>
        <v>Missouri</v>
      </c>
      <c r="Y28" s="6">
        <f t="shared" si="3"/>
        <v>18470.039999999997</v>
      </c>
    </row>
    <row r="29" spans="9:31" x14ac:dyDescent="0.35">
      <c r="O29" t="s">
        <v>141</v>
      </c>
      <c r="P29">
        <v>2021</v>
      </c>
      <c r="U29" s="3" t="s">
        <v>517</v>
      </c>
      <c r="V29">
        <v>5549.4500000000007</v>
      </c>
      <c r="X29" t="str">
        <f t="shared" si="2"/>
        <v>Montana</v>
      </c>
      <c r="Y29" s="6">
        <f t="shared" si="3"/>
        <v>5549.4500000000007</v>
      </c>
    </row>
    <row r="30" spans="9:31" x14ac:dyDescent="0.35">
      <c r="O30" t="s">
        <v>145</v>
      </c>
      <c r="P30">
        <v>2021</v>
      </c>
      <c r="U30" s="3" t="s">
        <v>998</v>
      </c>
      <c r="V30">
        <v>4063.0600000000004</v>
      </c>
      <c r="X30" t="str">
        <f t="shared" si="2"/>
        <v>Nebraska</v>
      </c>
      <c r="Y30" s="6">
        <f t="shared" si="3"/>
        <v>4063.0600000000004</v>
      </c>
    </row>
    <row r="31" spans="9:31" x14ac:dyDescent="0.35">
      <c r="O31" t="s">
        <v>150</v>
      </c>
      <c r="P31">
        <v>2021</v>
      </c>
      <c r="U31" s="3" t="s">
        <v>128</v>
      </c>
      <c r="V31">
        <v>15059.500000000002</v>
      </c>
      <c r="X31" t="str">
        <f t="shared" si="2"/>
        <v>Nevada</v>
      </c>
      <c r="Y31" s="6">
        <f t="shared" si="3"/>
        <v>15059.500000000002</v>
      </c>
    </row>
    <row r="32" spans="9:31" x14ac:dyDescent="0.35">
      <c r="O32" t="s">
        <v>153</v>
      </c>
      <c r="P32">
        <v>2021</v>
      </c>
      <c r="U32" s="3" t="s">
        <v>687</v>
      </c>
      <c r="V32">
        <v>7210.3</v>
      </c>
      <c r="X32" t="str">
        <f t="shared" si="2"/>
        <v>New Hampshire</v>
      </c>
      <c r="Y32" s="6">
        <f t="shared" si="3"/>
        <v>7210.3</v>
      </c>
    </row>
    <row r="33" spans="15:25" x14ac:dyDescent="0.35">
      <c r="O33" t="s">
        <v>156</v>
      </c>
      <c r="P33">
        <v>2021</v>
      </c>
      <c r="U33" s="3" t="s">
        <v>179</v>
      </c>
      <c r="V33">
        <v>29833.009999999995</v>
      </c>
      <c r="X33" t="str">
        <f t="shared" si="2"/>
        <v>New Jersey</v>
      </c>
      <c r="Y33" s="6">
        <f t="shared" si="3"/>
        <v>29833.009999999995</v>
      </c>
    </row>
    <row r="34" spans="15:25" x14ac:dyDescent="0.35">
      <c r="O34" t="s">
        <v>158</v>
      </c>
      <c r="P34">
        <v>2021</v>
      </c>
      <c r="U34" s="3" t="s">
        <v>401</v>
      </c>
      <c r="V34">
        <v>3519.2000000000003</v>
      </c>
      <c r="X34" t="str">
        <f t="shared" si="2"/>
        <v>New Mexico</v>
      </c>
      <c r="Y34" s="6">
        <f t="shared" si="3"/>
        <v>3519.2000000000003</v>
      </c>
    </row>
    <row r="35" spans="15:25" x14ac:dyDescent="0.35">
      <c r="O35" t="s">
        <v>161</v>
      </c>
      <c r="P35">
        <v>2021</v>
      </c>
      <c r="U35" s="3" t="s">
        <v>151</v>
      </c>
      <c r="V35">
        <v>246517.74000000046</v>
      </c>
      <c r="X35" t="str">
        <f t="shared" si="2"/>
        <v>New York</v>
      </c>
      <c r="Y35" s="6">
        <f t="shared" si="3"/>
        <v>246517.74000000046</v>
      </c>
    </row>
    <row r="36" spans="15:25" x14ac:dyDescent="0.35">
      <c r="O36" t="s">
        <v>163</v>
      </c>
      <c r="P36">
        <v>2021</v>
      </c>
      <c r="U36" s="3" t="s">
        <v>247</v>
      </c>
      <c r="V36">
        <v>37450.26999999999</v>
      </c>
      <c r="X36" t="str">
        <f t="shared" si="2"/>
        <v>North Carolina</v>
      </c>
      <c r="Y36" s="6">
        <f t="shared" si="3"/>
        <v>37450.26999999999</v>
      </c>
    </row>
    <row r="37" spans="15:25" x14ac:dyDescent="0.35">
      <c r="O37" t="s">
        <v>169</v>
      </c>
      <c r="P37">
        <v>2021</v>
      </c>
      <c r="U37" s="3" t="s">
        <v>2677</v>
      </c>
      <c r="V37">
        <v>891.53</v>
      </c>
      <c r="X37" t="str">
        <f t="shared" si="2"/>
        <v>North Dakota</v>
      </c>
      <c r="Y37" s="6">
        <f t="shared" si="3"/>
        <v>891.53</v>
      </c>
    </row>
    <row r="38" spans="15:25" x14ac:dyDescent="0.35">
      <c r="O38" t="s">
        <v>172</v>
      </c>
      <c r="P38">
        <v>2021</v>
      </c>
      <c r="U38" s="3" t="s">
        <v>80</v>
      </c>
      <c r="V38">
        <v>66407.170000000027</v>
      </c>
      <c r="X38" t="str">
        <f t="shared" si="2"/>
        <v>Ohio</v>
      </c>
      <c r="Y38" s="6">
        <f t="shared" si="3"/>
        <v>66407.170000000027</v>
      </c>
    </row>
    <row r="39" spans="15:25" x14ac:dyDescent="0.35">
      <c r="O39" t="s">
        <v>173</v>
      </c>
      <c r="P39">
        <v>2021</v>
      </c>
      <c r="U39" s="3" t="s">
        <v>842</v>
      </c>
      <c r="V39">
        <v>17021.929999999997</v>
      </c>
      <c r="X39" t="str">
        <f t="shared" si="2"/>
        <v>Oklahoma</v>
      </c>
      <c r="Y39" s="6">
        <f t="shared" si="3"/>
        <v>17021.929999999997</v>
      </c>
    </row>
    <row r="40" spans="15:25" x14ac:dyDescent="0.35">
      <c r="O40" t="s">
        <v>178</v>
      </c>
      <c r="P40">
        <v>2021</v>
      </c>
      <c r="U40" s="3" t="s">
        <v>93</v>
      </c>
      <c r="V40">
        <v>15189.980000000009</v>
      </c>
      <c r="X40" t="str">
        <f t="shared" si="2"/>
        <v>Oregon</v>
      </c>
      <c r="Y40" s="6">
        <f t="shared" si="3"/>
        <v>15189.980000000009</v>
      </c>
    </row>
    <row r="41" spans="15:25" x14ac:dyDescent="0.35">
      <c r="O41" t="s">
        <v>182</v>
      </c>
      <c r="P41">
        <v>2021</v>
      </c>
      <c r="U41" s="3" t="s">
        <v>25</v>
      </c>
      <c r="V41">
        <v>95494.859999999986</v>
      </c>
      <c r="X41" t="str">
        <f t="shared" si="2"/>
        <v>Pennsylvania</v>
      </c>
      <c r="Y41" s="6">
        <f t="shared" si="3"/>
        <v>95494.859999999986</v>
      </c>
    </row>
    <row r="42" spans="15:25" x14ac:dyDescent="0.35">
      <c r="O42" t="s">
        <v>184</v>
      </c>
      <c r="P42">
        <v>2021</v>
      </c>
      <c r="U42" s="3" t="s">
        <v>1531</v>
      </c>
      <c r="V42">
        <v>19695.419999999998</v>
      </c>
      <c r="X42" t="str">
        <f t="shared" si="2"/>
        <v>Rhode Island</v>
      </c>
      <c r="Y42" s="6">
        <f t="shared" si="3"/>
        <v>19695.419999999998</v>
      </c>
    </row>
    <row r="43" spans="15:25" x14ac:dyDescent="0.35">
      <c r="O43" t="s">
        <v>187</v>
      </c>
      <c r="P43">
        <v>2021</v>
      </c>
      <c r="U43" s="3" t="s">
        <v>72</v>
      </c>
      <c r="V43">
        <v>7350.869999999999</v>
      </c>
      <c r="X43" t="str">
        <f t="shared" si="2"/>
        <v>South Carolina</v>
      </c>
      <c r="Y43" s="6">
        <f t="shared" si="3"/>
        <v>7350.869999999999</v>
      </c>
    </row>
    <row r="44" spans="15:25" x14ac:dyDescent="0.35">
      <c r="O44" t="s">
        <v>195</v>
      </c>
      <c r="P44">
        <v>2021</v>
      </c>
      <c r="U44" s="3" t="s">
        <v>142</v>
      </c>
      <c r="V44">
        <v>1290.06</v>
      </c>
      <c r="X44" t="str">
        <f t="shared" si="2"/>
        <v>South Dakota</v>
      </c>
      <c r="Y44" s="6">
        <f t="shared" si="3"/>
        <v>1290.06</v>
      </c>
    </row>
    <row r="45" spans="15:25" x14ac:dyDescent="0.35">
      <c r="O45" t="s">
        <v>197</v>
      </c>
      <c r="P45">
        <v>2021</v>
      </c>
      <c r="U45" s="3" t="s">
        <v>122</v>
      </c>
      <c r="V45">
        <v>21227.569999999996</v>
      </c>
      <c r="X45" t="str">
        <f t="shared" si="2"/>
        <v>Tennessee</v>
      </c>
      <c r="Y45" s="6">
        <f t="shared" si="3"/>
        <v>21227.569999999996</v>
      </c>
    </row>
    <row r="46" spans="15:25" x14ac:dyDescent="0.35">
      <c r="O46" t="s">
        <v>199</v>
      </c>
      <c r="P46">
        <v>2021</v>
      </c>
      <c r="U46" s="3" t="s">
        <v>12</v>
      </c>
      <c r="V46">
        <v>151436.59999999998</v>
      </c>
      <c r="X46" t="str">
        <f t="shared" si="2"/>
        <v>Texas</v>
      </c>
      <c r="Y46" s="6">
        <f t="shared" si="3"/>
        <v>151436.59999999998</v>
      </c>
    </row>
    <row r="47" spans="15:25" x14ac:dyDescent="0.35">
      <c r="O47" t="s">
        <v>204</v>
      </c>
      <c r="P47">
        <v>2021</v>
      </c>
      <c r="U47" s="3" t="s">
        <v>298</v>
      </c>
      <c r="V47">
        <v>8960.06</v>
      </c>
      <c r="X47" t="str">
        <f t="shared" si="2"/>
        <v>Utah</v>
      </c>
      <c r="Y47" s="6">
        <f t="shared" si="3"/>
        <v>8960.06</v>
      </c>
    </row>
    <row r="48" spans="15:25" x14ac:dyDescent="0.35">
      <c r="O48" t="s">
        <v>206</v>
      </c>
      <c r="P48">
        <v>2021</v>
      </c>
      <c r="U48" s="3" t="s">
        <v>2324</v>
      </c>
      <c r="V48">
        <v>8724.34</v>
      </c>
      <c r="X48" t="str">
        <f t="shared" si="2"/>
        <v>Vermont</v>
      </c>
      <c r="Y48" s="6">
        <f t="shared" si="3"/>
        <v>8724.34</v>
      </c>
    </row>
    <row r="49" spans="15:25" x14ac:dyDescent="0.35">
      <c r="O49" t="s">
        <v>210</v>
      </c>
      <c r="P49">
        <v>2021</v>
      </c>
      <c r="U49" s="3" t="s">
        <v>57</v>
      </c>
      <c r="V49">
        <v>67825.950000000026</v>
      </c>
      <c r="X49" t="str">
        <f t="shared" si="2"/>
        <v>Virginia</v>
      </c>
      <c r="Y49" s="6">
        <f t="shared" si="3"/>
        <v>67825.950000000026</v>
      </c>
    </row>
    <row r="50" spans="15:25" x14ac:dyDescent="0.35">
      <c r="O50" t="s">
        <v>212</v>
      </c>
      <c r="P50">
        <v>2021</v>
      </c>
      <c r="U50" s="3" t="s">
        <v>166</v>
      </c>
      <c r="V50">
        <v>117661.47000000002</v>
      </c>
      <c r="X50" t="str">
        <f t="shared" si="2"/>
        <v>Washington</v>
      </c>
      <c r="Y50" s="6">
        <f t="shared" si="3"/>
        <v>117661.47000000002</v>
      </c>
    </row>
    <row r="51" spans="15:25" x14ac:dyDescent="0.35">
      <c r="O51" t="s">
        <v>214</v>
      </c>
      <c r="P51">
        <v>2021</v>
      </c>
      <c r="U51" s="3" t="s">
        <v>2689</v>
      </c>
      <c r="V51">
        <v>536.48</v>
      </c>
      <c r="X51" t="str">
        <f t="shared" si="2"/>
        <v>West Virginia</v>
      </c>
      <c r="Y51" s="6">
        <f t="shared" si="3"/>
        <v>536.48</v>
      </c>
    </row>
    <row r="52" spans="15:25" x14ac:dyDescent="0.35">
      <c r="O52" t="s">
        <v>217</v>
      </c>
      <c r="P52">
        <v>2021</v>
      </c>
      <c r="U52" s="3" t="s">
        <v>159</v>
      </c>
      <c r="V52">
        <v>29249.080000000009</v>
      </c>
      <c r="X52" t="str">
        <f t="shared" si="2"/>
        <v>Wisconsin</v>
      </c>
      <c r="Y52" s="6">
        <f t="shared" si="3"/>
        <v>29249.080000000009</v>
      </c>
    </row>
    <row r="53" spans="15:25" x14ac:dyDescent="0.35">
      <c r="O53" t="s">
        <v>219</v>
      </c>
      <c r="P53">
        <v>2021</v>
      </c>
      <c r="U53" s="3" t="s">
        <v>2622</v>
      </c>
      <c r="V53">
        <v>1603.14</v>
      </c>
      <c r="X53" t="str">
        <f t="shared" si="2"/>
        <v>Wyoming</v>
      </c>
      <c r="Y53" s="6">
        <f t="shared" si="3"/>
        <v>1603.14</v>
      </c>
    </row>
    <row r="54" spans="15:25" x14ac:dyDescent="0.35">
      <c r="O54" t="s">
        <v>220</v>
      </c>
      <c r="P54">
        <v>2021</v>
      </c>
      <c r="U54" s="3" t="s">
        <v>2714</v>
      </c>
      <c r="V54">
        <v>1928887.8600000013</v>
      </c>
    </row>
    <row r="55" spans="15:25" x14ac:dyDescent="0.35">
      <c r="O55" t="s">
        <v>222</v>
      </c>
      <c r="P55">
        <v>2021</v>
      </c>
    </row>
    <row r="56" spans="15:25" x14ac:dyDescent="0.35">
      <c r="O56" t="s">
        <v>225</v>
      </c>
      <c r="P56">
        <v>2021</v>
      </c>
    </row>
    <row r="57" spans="15:25" x14ac:dyDescent="0.35">
      <c r="O57" t="s">
        <v>227</v>
      </c>
      <c r="P57">
        <v>2021</v>
      </c>
    </row>
    <row r="58" spans="15:25" x14ac:dyDescent="0.35">
      <c r="O58" t="s">
        <v>229</v>
      </c>
      <c r="P58">
        <v>2021</v>
      </c>
    </row>
    <row r="59" spans="15:25" x14ac:dyDescent="0.35">
      <c r="O59" t="s">
        <v>230</v>
      </c>
      <c r="P59">
        <v>2021</v>
      </c>
    </row>
    <row r="60" spans="15:25" x14ac:dyDescent="0.35">
      <c r="O60" t="s">
        <v>232</v>
      </c>
      <c r="P60">
        <v>2021</v>
      </c>
    </row>
    <row r="61" spans="15:25" x14ac:dyDescent="0.35">
      <c r="O61" t="s">
        <v>235</v>
      </c>
      <c r="P61">
        <v>2021</v>
      </c>
    </row>
    <row r="62" spans="15:25" x14ac:dyDescent="0.35">
      <c r="O62" t="s">
        <v>239</v>
      </c>
      <c r="P62">
        <v>2021</v>
      </c>
    </row>
    <row r="63" spans="15:25" x14ac:dyDescent="0.35">
      <c r="O63" t="s">
        <v>241</v>
      </c>
      <c r="P63">
        <v>2021</v>
      </c>
    </row>
    <row r="64" spans="15:25" x14ac:dyDescent="0.35">
      <c r="O64" t="s">
        <v>243</v>
      </c>
      <c r="P64">
        <v>2021</v>
      </c>
    </row>
    <row r="65" spans="15:16" x14ac:dyDescent="0.35">
      <c r="O65" t="s">
        <v>246</v>
      </c>
      <c r="P65">
        <v>2021</v>
      </c>
    </row>
    <row r="66" spans="15:16" x14ac:dyDescent="0.35">
      <c r="O66" t="s">
        <v>248</v>
      </c>
      <c r="P66">
        <v>2021</v>
      </c>
    </row>
    <row r="67" spans="15:16" x14ac:dyDescent="0.35">
      <c r="O67" t="s">
        <v>251</v>
      </c>
      <c r="P67">
        <v>2021</v>
      </c>
    </row>
    <row r="68" spans="15:16" x14ac:dyDescent="0.35">
      <c r="O68" t="s">
        <v>254</v>
      </c>
      <c r="P68">
        <v>2021</v>
      </c>
    </row>
    <row r="69" spans="15:16" x14ac:dyDescent="0.35">
      <c r="O69" t="s">
        <v>256</v>
      </c>
      <c r="P69">
        <v>2021</v>
      </c>
    </row>
    <row r="70" spans="15:16" x14ac:dyDescent="0.35">
      <c r="O70" t="s">
        <v>258</v>
      </c>
      <c r="P70">
        <v>2021</v>
      </c>
    </row>
    <row r="71" spans="15:16" x14ac:dyDescent="0.35">
      <c r="O71" t="s">
        <v>261</v>
      </c>
      <c r="P71">
        <v>2021</v>
      </c>
    </row>
    <row r="72" spans="15:16" x14ac:dyDescent="0.35">
      <c r="O72" t="s">
        <v>270</v>
      </c>
      <c r="P72">
        <v>2021</v>
      </c>
    </row>
    <row r="73" spans="15:16" x14ac:dyDescent="0.35">
      <c r="O73" t="s">
        <v>272</v>
      </c>
      <c r="P73">
        <v>2021</v>
      </c>
    </row>
    <row r="74" spans="15:16" x14ac:dyDescent="0.35">
      <c r="O74" t="s">
        <v>277</v>
      </c>
      <c r="P74">
        <v>2021</v>
      </c>
    </row>
    <row r="75" spans="15:16" x14ac:dyDescent="0.35">
      <c r="O75" t="s">
        <v>279</v>
      </c>
      <c r="P75">
        <v>2021</v>
      </c>
    </row>
    <row r="76" spans="15:16" x14ac:dyDescent="0.35">
      <c r="O76" t="s">
        <v>282</v>
      </c>
      <c r="P76">
        <v>2021</v>
      </c>
    </row>
    <row r="77" spans="15:16" x14ac:dyDescent="0.35">
      <c r="O77" t="s">
        <v>285</v>
      </c>
      <c r="P77">
        <v>2021</v>
      </c>
    </row>
    <row r="78" spans="15:16" x14ac:dyDescent="0.35">
      <c r="O78" t="s">
        <v>287</v>
      </c>
      <c r="P78">
        <v>2021</v>
      </c>
    </row>
    <row r="79" spans="15:16" x14ac:dyDescent="0.35">
      <c r="O79" t="s">
        <v>291</v>
      </c>
      <c r="P79">
        <v>2021</v>
      </c>
    </row>
    <row r="80" spans="15:16" x14ac:dyDescent="0.35">
      <c r="O80" t="s">
        <v>293</v>
      </c>
      <c r="P80">
        <v>2021</v>
      </c>
    </row>
    <row r="81" spans="15:16" x14ac:dyDescent="0.35">
      <c r="O81" t="s">
        <v>295</v>
      </c>
      <c r="P81">
        <v>2021</v>
      </c>
    </row>
    <row r="82" spans="15:16" x14ac:dyDescent="0.35">
      <c r="O82" t="s">
        <v>297</v>
      </c>
      <c r="P82">
        <v>2021</v>
      </c>
    </row>
    <row r="83" spans="15:16" x14ac:dyDescent="0.35">
      <c r="O83" t="s">
        <v>303</v>
      </c>
      <c r="P83">
        <v>2021</v>
      </c>
    </row>
    <row r="84" spans="15:16" x14ac:dyDescent="0.35">
      <c r="O84" t="s">
        <v>307</v>
      </c>
      <c r="P84">
        <v>2021</v>
      </c>
    </row>
    <row r="85" spans="15:16" x14ac:dyDescent="0.35">
      <c r="O85" t="s">
        <v>309</v>
      </c>
      <c r="P85">
        <v>2021</v>
      </c>
    </row>
    <row r="86" spans="15:16" x14ac:dyDescent="0.35">
      <c r="O86" t="s">
        <v>316</v>
      </c>
      <c r="P86">
        <v>2021</v>
      </c>
    </row>
    <row r="87" spans="15:16" x14ac:dyDescent="0.35">
      <c r="O87" t="s">
        <v>321</v>
      </c>
      <c r="P87">
        <v>2021</v>
      </c>
    </row>
    <row r="88" spans="15:16" x14ac:dyDescent="0.35">
      <c r="O88" t="s">
        <v>327</v>
      </c>
      <c r="P88">
        <v>2021</v>
      </c>
    </row>
    <row r="89" spans="15:16" x14ac:dyDescent="0.35">
      <c r="O89" t="s">
        <v>336</v>
      </c>
      <c r="P89">
        <v>2021</v>
      </c>
    </row>
    <row r="90" spans="15:16" x14ac:dyDescent="0.35">
      <c r="O90" t="s">
        <v>338</v>
      </c>
      <c r="P90">
        <v>2021</v>
      </c>
    </row>
    <row r="91" spans="15:16" x14ac:dyDescent="0.35">
      <c r="O91" t="s">
        <v>343</v>
      </c>
      <c r="P91">
        <v>2021</v>
      </c>
    </row>
    <row r="92" spans="15:16" x14ac:dyDescent="0.35">
      <c r="O92" t="s">
        <v>345</v>
      </c>
      <c r="P92">
        <v>2021</v>
      </c>
    </row>
    <row r="93" spans="15:16" x14ac:dyDescent="0.35">
      <c r="O93" t="s">
        <v>348</v>
      </c>
      <c r="P93">
        <v>2021</v>
      </c>
    </row>
    <row r="94" spans="15:16" x14ac:dyDescent="0.35">
      <c r="O94" t="s">
        <v>354</v>
      </c>
      <c r="P94">
        <v>2021</v>
      </c>
    </row>
    <row r="95" spans="15:16" x14ac:dyDescent="0.35">
      <c r="O95" t="s">
        <v>357</v>
      </c>
      <c r="P95">
        <v>2021</v>
      </c>
    </row>
    <row r="96" spans="15:16" x14ac:dyDescent="0.35">
      <c r="O96" t="s">
        <v>359</v>
      </c>
      <c r="P96">
        <v>2021</v>
      </c>
    </row>
    <row r="97" spans="15:16" x14ac:dyDescent="0.35">
      <c r="O97" t="s">
        <v>365</v>
      </c>
      <c r="P97">
        <v>2021</v>
      </c>
    </row>
    <row r="98" spans="15:16" x14ac:dyDescent="0.35">
      <c r="O98" t="s">
        <v>368</v>
      </c>
      <c r="P98">
        <v>2021</v>
      </c>
    </row>
    <row r="99" spans="15:16" x14ac:dyDescent="0.35">
      <c r="O99" t="s">
        <v>371</v>
      </c>
      <c r="P99">
        <v>2021</v>
      </c>
    </row>
    <row r="100" spans="15:16" x14ac:dyDescent="0.35">
      <c r="O100" t="s">
        <v>374</v>
      </c>
      <c r="P100">
        <v>2021</v>
      </c>
    </row>
    <row r="101" spans="15:16" x14ac:dyDescent="0.35">
      <c r="O101" t="s">
        <v>375</v>
      </c>
      <c r="P101">
        <v>2021</v>
      </c>
    </row>
    <row r="102" spans="15:16" x14ac:dyDescent="0.35">
      <c r="O102" t="s">
        <v>378</v>
      </c>
      <c r="P102">
        <v>2021</v>
      </c>
    </row>
    <row r="103" spans="15:16" x14ac:dyDescent="0.35">
      <c r="O103" t="s">
        <v>380</v>
      </c>
      <c r="P103">
        <v>2021</v>
      </c>
    </row>
    <row r="104" spans="15:16" x14ac:dyDescent="0.35">
      <c r="O104" t="s">
        <v>382</v>
      </c>
      <c r="P104">
        <v>2021</v>
      </c>
    </row>
    <row r="105" spans="15:16" x14ac:dyDescent="0.35">
      <c r="O105" t="s">
        <v>385</v>
      </c>
      <c r="P105">
        <v>2021</v>
      </c>
    </row>
    <row r="106" spans="15:16" x14ac:dyDescent="0.35">
      <c r="O106" t="s">
        <v>389</v>
      </c>
      <c r="P106">
        <v>2021</v>
      </c>
    </row>
    <row r="107" spans="15:16" x14ac:dyDescent="0.35">
      <c r="O107" t="s">
        <v>391</v>
      </c>
      <c r="P107">
        <v>2021</v>
      </c>
    </row>
    <row r="108" spans="15:16" x14ac:dyDescent="0.35">
      <c r="O108" t="s">
        <v>394</v>
      </c>
      <c r="P108">
        <v>2021</v>
      </c>
    </row>
    <row r="109" spans="15:16" x14ac:dyDescent="0.35">
      <c r="O109" t="s">
        <v>396</v>
      </c>
      <c r="P109">
        <v>2021</v>
      </c>
    </row>
    <row r="110" spans="15:16" x14ac:dyDescent="0.35">
      <c r="O110" t="s">
        <v>400</v>
      </c>
      <c r="P110">
        <v>2021</v>
      </c>
    </row>
    <row r="111" spans="15:16" x14ac:dyDescent="0.35">
      <c r="O111" t="s">
        <v>403</v>
      </c>
      <c r="P111">
        <v>2021</v>
      </c>
    </row>
    <row r="112" spans="15:16" x14ac:dyDescent="0.35">
      <c r="O112" t="s">
        <v>405</v>
      </c>
      <c r="P112">
        <v>2021</v>
      </c>
    </row>
    <row r="113" spans="15:16" x14ac:dyDescent="0.35">
      <c r="O113" t="s">
        <v>407</v>
      </c>
      <c r="P113">
        <v>2021</v>
      </c>
    </row>
    <row r="114" spans="15:16" x14ac:dyDescent="0.35">
      <c r="O114" t="s">
        <v>409</v>
      </c>
      <c r="P114">
        <v>2021</v>
      </c>
    </row>
    <row r="115" spans="15:16" x14ac:dyDescent="0.35">
      <c r="O115" t="s">
        <v>412</v>
      </c>
      <c r="P115">
        <v>2021</v>
      </c>
    </row>
    <row r="116" spans="15:16" x14ac:dyDescent="0.35">
      <c r="O116" t="s">
        <v>415</v>
      </c>
      <c r="P116">
        <v>2021</v>
      </c>
    </row>
    <row r="117" spans="15:16" x14ac:dyDescent="0.35">
      <c r="O117" t="s">
        <v>419</v>
      </c>
      <c r="P117">
        <v>2021</v>
      </c>
    </row>
    <row r="118" spans="15:16" x14ac:dyDescent="0.35">
      <c r="O118" t="s">
        <v>421</v>
      </c>
      <c r="P118">
        <v>2021</v>
      </c>
    </row>
    <row r="119" spans="15:16" x14ac:dyDescent="0.35">
      <c r="O119" t="s">
        <v>424</v>
      </c>
      <c r="P119">
        <v>2021</v>
      </c>
    </row>
    <row r="120" spans="15:16" x14ac:dyDescent="0.35">
      <c r="O120" t="s">
        <v>426</v>
      </c>
      <c r="P120">
        <v>2021</v>
      </c>
    </row>
    <row r="121" spans="15:16" x14ac:dyDescent="0.35">
      <c r="O121" t="s">
        <v>429</v>
      </c>
      <c r="P121">
        <v>2021</v>
      </c>
    </row>
    <row r="122" spans="15:16" x14ac:dyDescent="0.35">
      <c r="O122" t="s">
        <v>431</v>
      </c>
      <c r="P122">
        <v>2021</v>
      </c>
    </row>
    <row r="123" spans="15:16" x14ac:dyDescent="0.35">
      <c r="O123" t="s">
        <v>435</v>
      </c>
      <c r="P123">
        <v>2021</v>
      </c>
    </row>
    <row r="124" spans="15:16" x14ac:dyDescent="0.35">
      <c r="O124" t="s">
        <v>439</v>
      </c>
      <c r="P124">
        <v>2021</v>
      </c>
    </row>
    <row r="125" spans="15:16" x14ac:dyDescent="0.35">
      <c r="O125" t="s">
        <v>445</v>
      </c>
      <c r="P125">
        <v>2021</v>
      </c>
    </row>
    <row r="126" spans="15:16" x14ac:dyDescent="0.35">
      <c r="O126" t="s">
        <v>447</v>
      </c>
      <c r="P126">
        <v>2021</v>
      </c>
    </row>
    <row r="127" spans="15:16" x14ac:dyDescent="0.35">
      <c r="O127" t="s">
        <v>448</v>
      </c>
      <c r="P127">
        <v>2021</v>
      </c>
    </row>
    <row r="128" spans="15:16" x14ac:dyDescent="0.35">
      <c r="O128" t="s">
        <v>452</v>
      </c>
      <c r="P128">
        <v>2021</v>
      </c>
    </row>
    <row r="129" spans="15:16" x14ac:dyDescent="0.35">
      <c r="O129" t="s">
        <v>454</v>
      </c>
      <c r="P129">
        <v>2021</v>
      </c>
    </row>
    <row r="130" spans="15:16" x14ac:dyDescent="0.35">
      <c r="O130" t="s">
        <v>458</v>
      </c>
      <c r="P130">
        <v>2021</v>
      </c>
    </row>
    <row r="131" spans="15:16" x14ac:dyDescent="0.35">
      <c r="O131" t="s">
        <v>460</v>
      </c>
      <c r="P131">
        <v>2021</v>
      </c>
    </row>
    <row r="132" spans="15:16" x14ac:dyDescent="0.35">
      <c r="O132" t="s">
        <v>464</v>
      </c>
      <c r="P132">
        <v>2021</v>
      </c>
    </row>
    <row r="133" spans="15:16" x14ac:dyDescent="0.35">
      <c r="O133" t="s">
        <v>467</v>
      </c>
      <c r="P133">
        <v>2021</v>
      </c>
    </row>
    <row r="134" spans="15:16" x14ac:dyDescent="0.35">
      <c r="O134" t="s">
        <v>470</v>
      </c>
      <c r="P134">
        <v>2021</v>
      </c>
    </row>
    <row r="135" spans="15:16" x14ac:dyDescent="0.35">
      <c r="O135" t="s">
        <v>472</v>
      </c>
      <c r="P135">
        <v>2021</v>
      </c>
    </row>
    <row r="136" spans="15:16" x14ac:dyDescent="0.35">
      <c r="O136" t="s">
        <v>477</v>
      </c>
      <c r="P136">
        <v>2021</v>
      </c>
    </row>
    <row r="137" spans="15:16" x14ac:dyDescent="0.35">
      <c r="O137" t="s">
        <v>480</v>
      </c>
      <c r="P137">
        <v>2021</v>
      </c>
    </row>
    <row r="138" spans="15:16" x14ac:dyDescent="0.35">
      <c r="O138" t="s">
        <v>485</v>
      </c>
      <c r="P138">
        <v>2021</v>
      </c>
    </row>
    <row r="139" spans="15:16" x14ac:dyDescent="0.35">
      <c r="O139" t="s">
        <v>489</v>
      </c>
      <c r="P139">
        <v>2021</v>
      </c>
    </row>
    <row r="140" spans="15:16" x14ac:dyDescent="0.35">
      <c r="O140" t="s">
        <v>492</v>
      </c>
      <c r="P140">
        <v>2021</v>
      </c>
    </row>
    <row r="141" spans="15:16" x14ac:dyDescent="0.35">
      <c r="O141" t="s">
        <v>494</v>
      </c>
      <c r="P141">
        <v>2021</v>
      </c>
    </row>
    <row r="142" spans="15:16" x14ac:dyDescent="0.35">
      <c r="O142" t="s">
        <v>497</v>
      </c>
      <c r="P142">
        <v>2021</v>
      </c>
    </row>
    <row r="143" spans="15:16" x14ac:dyDescent="0.35">
      <c r="O143" t="s">
        <v>500</v>
      </c>
      <c r="P143">
        <v>2021</v>
      </c>
    </row>
    <row r="144" spans="15:16" x14ac:dyDescent="0.35">
      <c r="O144" t="s">
        <v>502</v>
      </c>
      <c r="P144">
        <v>2021</v>
      </c>
    </row>
    <row r="145" spans="15:16" x14ac:dyDescent="0.35">
      <c r="O145" t="s">
        <v>505</v>
      </c>
      <c r="P145">
        <v>2021</v>
      </c>
    </row>
    <row r="146" spans="15:16" x14ac:dyDescent="0.35">
      <c r="O146" t="s">
        <v>507</v>
      </c>
      <c r="P146">
        <v>2021</v>
      </c>
    </row>
    <row r="147" spans="15:16" x14ac:dyDescent="0.35">
      <c r="O147" t="s">
        <v>511</v>
      </c>
      <c r="P147">
        <v>2021</v>
      </c>
    </row>
    <row r="148" spans="15:16" x14ac:dyDescent="0.35">
      <c r="O148" t="s">
        <v>514</v>
      </c>
      <c r="P148">
        <v>2021</v>
      </c>
    </row>
    <row r="149" spans="15:16" x14ac:dyDescent="0.35">
      <c r="O149" t="s">
        <v>516</v>
      </c>
      <c r="P149">
        <v>2021</v>
      </c>
    </row>
    <row r="150" spans="15:16" x14ac:dyDescent="0.35">
      <c r="O150" t="s">
        <v>521</v>
      </c>
      <c r="P150">
        <v>2021</v>
      </c>
    </row>
    <row r="151" spans="15:16" x14ac:dyDescent="0.35">
      <c r="O151" t="s">
        <v>525</v>
      </c>
      <c r="P151">
        <v>2021</v>
      </c>
    </row>
    <row r="152" spans="15:16" x14ac:dyDescent="0.35">
      <c r="O152" t="s">
        <v>527</v>
      </c>
      <c r="P152">
        <v>2021</v>
      </c>
    </row>
    <row r="153" spans="15:16" x14ac:dyDescent="0.35">
      <c r="O153" t="s">
        <v>532</v>
      </c>
      <c r="P153">
        <v>2021</v>
      </c>
    </row>
    <row r="154" spans="15:16" x14ac:dyDescent="0.35">
      <c r="O154" t="s">
        <v>535</v>
      </c>
      <c r="P154">
        <v>2021</v>
      </c>
    </row>
    <row r="155" spans="15:16" x14ac:dyDescent="0.35">
      <c r="O155" t="s">
        <v>538</v>
      </c>
      <c r="P155">
        <v>2021</v>
      </c>
    </row>
    <row r="156" spans="15:16" x14ac:dyDescent="0.35">
      <c r="O156" t="s">
        <v>539</v>
      </c>
      <c r="P156">
        <v>2021</v>
      </c>
    </row>
    <row r="157" spans="15:16" x14ac:dyDescent="0.35">
      <c r="O157" t="s">
        <v>547</v>
      </c>
      <c r="P157">
        <v>2021</v>
      </c>
    </row>
    <row r="158" spans="15:16" x14ac:dyDescent="0.35">
      <c r="O158" t="s">
        <v>549</v>
      </c>
      <c r="P158">
        <v>2021</v>
      </c>
    </row>
    <row r="159" spans="15:16" x14ac:dyDescent="0.35">
      <c r="O159" t="s">
        <v>554</v>
      </c>
      <c r="P159">
        <v>2021</v>
      </c>
    </row>
    <row r="160" spans="15:16" x14ac:dyDescent="0.35">
      <c r="O160" t="s">
        <v>556</v>
      </c>
      <c r="P160">
        <v>2021</v>
      </c>
    </row>
    <row r="161" spans="15:16" x14ac:dyDescent="0.35">
      <c r="O161" t="s">
        <v>558</v>
      </c>
      <c r="P161">
        <v>2021</v>
      </c>
    </row>
    <row r="162" spans="15:16" x14ac:dyDescent="0.35">
      <c r="O162" t="s">
        <v>560</v>
      </c>
      <c r="P162">
        <v>2021</v>
      </c>
    </row>
    <row r="163" spans="15:16" x14ac:dyDescent="0.35">
      <c r="O163" t="s">
        <v>562</v>
      </c>
      <c r="P163">
        <v>2021</v>
      </c>
    </row>
    <row r="164" spans="15:16" x14ac:dyDescent="0.35">
      <c r="O164" t="s">
        <v>564</v>
      </c>
      <c r="P164">
        <v>2021</v>
      </c>
    </row>
    <row r="165" spans="15:16" x14ac:dyDescent="0.35">
      <c r="O165" t="s">
        <v>566</v>
      </c>
      <c r="P165">
        <v>2021</v>
      </c>
    </row>
    <row r="166" spans="15:16" x14ac:dyDescent="0.35">
      <c r="O166" t="s">
        <v>569</v>
      </c>
      <c r="P166">
        <v>2021</v>
      </c>
    </row>
    <row r="167" spans="15:16" x14ac:dyDescent="0.35">
      <c r="O167" t="s">
        <v>571</v>
      </c>
      <c r="P167">
        <v>2021</v>
      </c>
    </row>
    <row r="168" spans="15:16" x14ac:dyDescent="0.35">
      <c r="O168" t="s">
        <v>575</v>
      </c>
      <c r="P168">
        <v>2021</v>
      </c>
    </row>
    <row r="169" spans="15:16" x14ac:dyDescent="0.35">
      <c r="O169" t="s">
        <v>578</v>
      </c>
      <c r="P169">
        <v>2021</v>
      </c>
    </row>
    <row r="170" spans="15:16" x14ac:dyDescent="0.35">
      <c r="O170" t="s">
        <v>580</v>
      </c>
      <c r="P170">
        <v>2021</v>
      </c>
    </row>
    <row r="171" spans="15:16" x14ac:dyDescent="0.35">
      <c r="O171" t="s">
        <v>585</v>
      </c>
      <c r="P171">
        <v>2021</v>
      </c>
    </row>
    <row r="172" spans="15:16" x14ac:dyDescent="0.35">
      <c r="O172" t="s">
        <v>589</v>
      </c>
      <c r="P172">
        <v>2021</v>
      </c>
    </row>
    <row r="173" spans="15:16" x14ac:dyDescent="0.35">
      <c r="O173" t="s">
        <v>591</v>
      </c>
      <c r="P173">
        <v>2021</v>
      </c>
    </row>
    <row r="174" spans="15:16" x14ac:dyDescent="0.35">
      <c r="O174" t="s">
        <v>592</v>
      </c>
      <c r="P174">
        <v>2021</v>
      </c>
    </row>
    <row r="175" spans="15:16" x14ac:dyDescent="0.35">
      <c r="O175" t="s">
        <v>594</v>
      </c>
      <c r="P175">
        <v>2021</v>
      </c>
    </row>
    <row r="176" spans="15:16" x14ac:dyDescent="0.35">
      <c r="O176" t="s">
        <v>595</v>
      </c>
      <c r="P176">
        <v>2021</v>
      </c>
    </row>
    <row r="177" spans="15:16" x14ac:dyDescent="0.35">
      <c r="O177" t="s">
        <v>598</v>
      </c>
      <c r="P177">
        <v>2021</v>
      </c>
    </row>
    <row r="178" spans="15:16" x14ac:dyDescent="0.35">
      <c r="O178" t="s">
        <v>601</v>
      </c>
      <c r="P178">
        <v>2021</v>
      </c>
    </row>
    <row r="179" spans="15:16" x14ac:dyDescent="0.35">
      <c r="O179" t="s">
        <v>603</v>
      </c>
      <c r="P179">
        <v>2021</v>
      </c>
    </row>
    <row r="180" spans="15:16" x14ac:dyDescent="0.35">
      <c r="O180" t="s">
        <v>604</v>
      </c>
      <c r="P180">
        <v>2021</v>
      </c>
    </row>
    <row r="181" spans="15:16" x14ac:dyDescent="0.35">
      <c r="O181" t="s">
        <v>607</v>
      </c>
      <c r="P181">
        <v>2021</v>
      </c>
    </row>
    <row r="182" spans="15:16" x14ac:dyDescent="0.35">
      <c r="O182" t="s">
        <v>609</v>
      </c>
      <c r="P182">
        <v>2021</v>
      </c>
    </row>
    <row r="183" spans="15:16" x14ac:dyDescent="0.35">
      <c r="O183" t="s">
        <v>612</v>
      </c>
      <c r="P183">
        <v>2021</v>
      </c>
    </row>
    <row r="184" spans="15:16" x14ac:dyDescent="0.35">
      <c r="O184" t="s">
        <v>614</v>
      </c>
      <c r="P184">
        <v>2021</v>
      </c>
    </row>
    <row r="185" spans="15:16" x14ac:dyDescent="0.35">
      <c r="O185" t="s">
        <v>617</v>
      </c>
      <c r="P185">
        <v>2021</v>
      </c>
    </row>
    <row r="186" spans="15:16" x14ac:dyDescent="0.35">
      <c r="O186" t="s">
        <v>620</v>
      </c>
      <c r="P186">
        <v>2021</v>
      </c>
    </row>
    <row r="187" spans="15:16" x14ac:dyDescent="0.35">
      <c r="O187" t="s">
        <v>624</v>
      </c>
      <c r="P187">
        <v>2021</v>
      </c>
    </row>
    <row r="188" spans="15:16" x14ac:dyDescent="0.35">
      <c r="O188" t="s">
        <v>626</v>
      </c>
      <c r="P188">
        <v>2021</v>
      </c>
    </row>
    <row r="189" spans="15:16" x14ac:dyDescent="0.35">
      <c r="O189" t="s">
        <v>628</v>
      </c>
      <c r="P189">
        <v>2021</v>
      </c>
    </row>
    <row r="190" spans="15:16" x14ac:dyDescent="0.35">
      <c r="O190" t="s">
        <v>630</v>
      </c>
      <c r="P190">
        <v>2021</v>
      </c>
    </row>
    <row r="191" spans="15:16" x14ac:dyDescent="0.35">
      <c r="O191" t="s">
        <v>632</v>
      </c>
      <c r="P191">
        <v>2021</v>
      </c>
    </row>
    <row r="192" spans="15:16" x14ac:dyDescent="0.35">
      <c r="O192" t="s">
        <v>637</v>
      </c>
      <c r="P192">
        <v>2021</v>
      </c>
    </row>
    <row r="193" spans="15:16" x14ac:dyDescent="0.35">
      <c r="O193" t="s">
        <v>639</v>
      </c>
      <c r="P193">
        <v>2021</v>
      </c>
    </row>
    <row r="194" spans="15:16" x14ac:dyDescent="0.35">
      <c r="O194" t="s">
        <v>645</v>
      </c>
      <c r="P194">
        <v>2021</v>
      </c>
    </row>
    <row r="195" spans="15:16" x14ac:dyDescent="0.35">
      <c r="O195" t="s">
        <v>648</v>
      </c>
      <c r="P195">
        <v>2021</v>
      </c>
    </row>
    <row r="196" spans="15:16" x14ac:dyDescent="0.35">
      <c r="O196" t="s">
        <v>653</v>
      </c>
      <c r="P196">
        <v>2021</v>
      </c>
    </row>
    <row r="197" spans="15:16" x14ac:dyDescent="0.35">
      <c r="O197" t="s">
        <v>657</v>
      </c>
      <c r="P197">
        <v>2021</v>
      </c>
    </row>
    <row r="198" spans="15:16" x14ac:dyDescent="0.35">
      <c r="O198" t="s">
        <v>659</v>
      </c>
      <c r="P198">
        <v>2021</v>
      </c>
    </row>
    <row r="199" spans="15:16" x14ac:dyDescent="0.35">
      <c r="O199" t="s">
        <v>661</v>
      </c>
      <c r="P199">
        <v>2021</v>
      </c>
    </row>
    <row r="200" spans="15:16" x14ac:dyDescent="0.35">
      <c r="O200" t="s">
        <v>663</v>
      </c>
      <c r="P200">
        <v>2021</v>
      </c>
    </row>
    <row r="201" spans="15:16" x14ac:dyDescent="0.35">
      <c r="O201" t="s">
        <v>666</v>
      </c>
      <c r="P201">
        <v>2021</v>
      </c>
    </row>
    <row r="202" spans="15:16" x14ac:dyDescent="0.35">
      <c r="O202" t="s">
        <v>667</v>
      </c>
      <c r="P202">
        <v>2021</v>
      </c>
    </row>
    <row r="203" spans="15:16" x14ac:dyDescent="0.35">
      <c r="O203" t="s">
        <v>669</v>
      </c>
      <c r="P203">
        <v>2021</v>
      </c>
    </row>
    <row r="204" spans="15:16" x14ac:dyDescent="0.35">
      <c r="O204" t="s">
        <v>671</v>
      </c>
      <c r="P204">
        <v>2021</v>
      </c>
    </row>
    <row r="205" spans="15:16" x14ac:dyDescent="0.35">
      <c r="O205" t="s">
        <v>673</v>
      </c>
      <c r="P205">
        <v>2021</v>
      </c>
    </row>
    <row r="206" spans="15:16" x14ac:dyDescent="0.35">
      <c r="O206" t="s">
        <v>674</v>
      </c>
      <c r="P206">
        <v>2021</v>
      </c>
    </row>
    <row r="207" spans="15:16" x14ac:dyDescent="0.35">
      <c r="O207" t="s">
        <v>676</v>
      </c>
      <c r="P207">
        <v>2021</v>
      </c>
    </row>
    <row r="208" spans="15:16" x14ac:dyDescent="0.35">
      <c r="O208" t="s">
        <v>677</v>
      </c>
      <c r="P208">
        <v>2021</v>
      </c>
    </row>
    <row r="209" spans="15:16" x14ac:dyDescent="0.35">
      <c r="O209" t="s">
        <v>679</v>
      </c>
      <c r="P209">
        <v>2021</v>
      </c>
    </row>
    <row r="210" spans="15:16" x14ac:dyDescent="0.35">
      <c r="O210" t="s">
        <v>682</v>
      </c>
      <c r="P210">
        <v>2021</v>
      </c>
    </row>
    <row r="211" spans="15:16" x14ac:dyDescent="0.35">
      <c r="O211" t="s">
        <v>683</v>
      </c>
      <c r="P211">
        <v>2021</v>
      </c>
    </row>
    <row r="212" spans="15:16" x14ac:dyDescent="0.35">
      <c r="O212" t="s">
        <v>685</v>
      </c>
      <c r="P212">
        <v>2021</v>
      </c>
    </row>
    <row r="213" spans="15:16" x14ac:dyDescent="0.35">
      <c r="O213" t="s">
        <v>686</v>
      </c>
      <c r="P213">
        <v>2021</v>
      </c>
    </row>
    <row r="214" spans="15:16" x14ac:dyDescent="0.35">
      <c r="O214" t="s">
        <v>691</v>
      </c>
      <c r="P214">
        <v>2021</v>
      </c>
    </row>
    <row r="215" spans="15:16" x14ac:dyDescent="0.35">
      <c r="O215" t="s">
        <v>694</v>
      </c>
      <c r="P215">
        <v>2021</v>
      </c>
    </row>
    <row r="216" spans="15:16" x14ac:dyDescent="0.35">
      <c r="O216" t="s">
        <v>697</v>
      </c>
      <c r="P216">
        <v>2021</v>
      </c>
    </row>
    <row r="217" spans="15:16" x14ac:dyDescent="0.35">
      <c r="O217" t="s">
        <v>698</v>
      </c>
      <c r="P217">
        <v>2021</v>
      </c>
    </row>
    <row r="218" spans="15:16" x14ac:dyDescent="0.35">
      <c r="O218" t="s">
        <v>704</v>
      </c>
      <c r="P218">
        <v>2021</v>
      </c>
    </row>
    <row r="219" spans="15:16" x14ac:dyDescent="0.35">
      <c r="O219" t="s">
        <v>711</v>
      </c>
      <c r="P219">
        <v>2021</v>
      </c>
    </row>
    <row r="220" spans="15:16" x14ac:dyDescent="0.35">
      <c r="O220" t="s">
        <v>714</v>
      </c>
      <c r="P220">
        <v>2021</v>
      </c>
    </row>
    <row r="221" spans="15:16" x14ac:dyDescent="0.35">
      <c r="O221" t="s">
        <v>716</v>
      </c>
      <c r="P221">
        <v>2021</v>
      </c>
    </row>
    <row r="222" spans="15:16" x14ac:dyDescent="0.35">
      <c r="O222" t="s">
        <v>719</v>
      </c>
      <c r="P222">
        <v>2021</v>
      </c>
    </row>
    <row r="223" spans="15:16" x14ac:dyDescent="0.35">
      <c r="O223" t="s">
        <v>724</v>
      </c>
      <c r="P223">
        <v>2021</v>
      </c>
    </row>
    <row r="224" spans="15:16" x14ac:dyDescent="0.35">
      <c r="O224" t="s">
        <v>726</v>
      </c>
      <c r="P224">
        <v>2021</v>
      </c>
    </row>
    <row r="225" spans="15:16" x14ac:dyDescent="0.35">
      <c r="O225" t="s">
        <v>729</v>
      </c>
      <c r="P225">
        <v>2021</v>
      </c>
    </row>
    <row r="226" spans="15:16" x14ac:dyDescent="0.35">
      <c r="O226" t="s">
        <v>734</v>
      </c>
      <c r="P226">
        <v>2021</v>
      </c>
    </row>
    <row r="227" spans="15:16" x14ac:dyDescent="0.35">
      <c r="O227" t="s">
        <v>736</v>
      </c>
      <c r="P227">
        <v>2021</v>
      </c>
    </row>
    <row r="228" spans="15:16" x14ac:dyDescent="0.35">
      <c r="O228" t="s">
        <v>738</v>
      </c>
      <c r="P228">
        <v>2021</v>
      </c>
    </row>
    <row r="229" spans="15:16" x14ac:dyDescent="0.35">
      <c r="O229" t="s">
        <v>740</v>
      </c>
      <c r="P229">
        <v>2021</v>
      </c>
    </row>
    <row r="230" spans="15:16" x14ac:dyDescent="0.35">
      <c r="O230" t="s">
        <v>742</v>
      </c>
      <c r="P230">
        <v>2021</v>
      </c>
    </row>
    <row r="231" spans="15:16" x14ac:dyDescent="0.35">
      <c r="O231" t="s">
        <v>744</v>
      </c>
      <c r="P231">
        <v>2021</v>
      </c>
    </row>
    <row r="232" spans="15:16" x14ac:dyDescent="0.35">
      <c r="O232" t="s">
        <v>745</v>
      </c>
      <c r="P232">
        <v>2021</v>
      </c>
    </row>
    <row r="233" spans="15:16" x14ac:dyDescent="0.35">
      <c r="O233" t="s">
        <v>750</v>
      </c>
      <c r="P233">
        <v>2021</v>
      </c>
    </row>
    <row r="234" spans="15:16" x14ac:dyDescent="0.35">
      <c r="O234" t="s">
        <v>751</v>
      </c>
      <c r="P234">
        <v>2021</v>
      </c>
    </row>
    <row r="235" spans="15:16" x14ac:dyDescent="0.35">
      <c r="O235" t="s">
        <v>754</v>
      </c>
      <c r="P235">
        <v>2021</v>
      </c>
    </row>
    <row r="236" spans="15:16" x14ac:dyDescent="0.35">
      <c r="O236" t="s">
        <v>759</v>
      </c>
      <c r="P236">
        <v>2021</v>
      </c>
    </row>
    <row r="237" spans="15:16" x14ac:dyDescent="0.35">
      <c r="O237" t="s">
        <v>762</v>
      </c>
      <c r="P237">
        <v>2021</v>
      </c>
    </row>
    <row r="238" spans="15:16" x14ac:dyDescent="0.35">
      <c r="O238" t="s">
        <v>770</v>
      </c>
      <c r="P238">
        <v>2021</v>
      </c>
    </row>
    <row r="239" spans="15:16" x14ac:dyDescent="0.35">
      <c r="O239" t="s">
        <v>771</v>
      </c>
      <c r="P239">
        <v>2021</v>
      </c>
    </row>
    <row r="240" spans="15:16" x14ac:dyDescent="0.35">
      <c r="O240" t="s">
        <v>773</v>
      </c>
      <c r="P240">
        <v>2021</v>
      </c>
    </row>
    <row r="241" spans="15:16" x14ac:dyDescent="0.35">
      <c r="O241" t="s">
        <v>776</v>
      </c>
      <c r="P241">
        <v>2021</v>
      </c>
    </row>
    <row r="242" spans="15:16" x14ac:dyDescent="0.35">
      <c r="O242" t="s">
        <v>780</v>
      </c>
      <c r="P242">
        <v>2021</v>
      </c>
    </row>
    <row r="243" spans="15:16" x14ac:dyDescent="0.35">
      <c r="O243" t="s">
        <v>782</v>
      </c>
      <c r="P243">
        <v>2021</v>
      </c>
    </row>
    <row r="244" spans="15:16" x14ac:dyDescent="0.35">
      <c r="O244" t="s">
        <v>786</v>
      </c>
      <c r="P244">
        <v>2021</v>
      </c>
    </row>
    <row r="245" spans="15:16" x14ac:dyDescent="0.35">
      <c r="O245" t="s">
        <v>788</v>
      </c>
      <c r="P245">
        <v>2021</v>
      </c>
    </row>
    <row r="246" spans="15:16" x14ac:dyDescent="0.35">
      <c r="O246" t="s">
        <v>790</v>
      </c>
      <c r="P246">
        <v>2021</v>
      </c>
    </row>
    <row r="247" spans="15:16" x14ac:dyDescent="0.35">
      <c r="O247" t="s">
        <v>791</v>
      </c>
      <c r="P247">
        <v>2021</v>
      </c>
    </row>
    <row r="248" spans="15:16" x14ac:dyDescent="0.35">
      <c r="O248" t="s">
        <v>793</v>
      </c>
      <c r="P248">
        <v>2021</v>
      </c>
    </row>
    <row r="249" spans="15:16" x14ac:dyDescent="0.35">
      <c r="O249" t="s">
        <v>796</v>
      </c>
      <c r="P249">
        <v>2021</v>
      </c>
    </row>
    <row r="250" spans="15:16" x14ac:dyDescent="0.35">
      <c r="O250" t="s">
        <v>798</v>
      </c>
      <c r="P250">
        <v>2021</v>
      </c>
    </row>
    <row r="251" spans="15:16" x14ac:dyDescent="0.35">
      <c r="O251" t="s">
        <v>805</v>
      </c>
      <c r="P251">
        <v>2021</v>
      </c>
    </row>
    <row r="252" spans="15:16" x14ac:dyDescent="0.35">
      <c r="O252" t="s">
        <v>808</v>
      </c>
      <c r="P252">
        <v>2021</v>
      </c>
    </row>
    <row r="253" spans="15:16" x14ac:dyDescent="0.35">
      <c r="O253" t="s">
        <v>811</v>
      </c>
      <c r="P253">
        <v>2021</v>
      </c>
    </row>
    <row r="254" spans="15:16" x14ac:dyDescent="0.35">
      <c r="O254" t="s">
        <v>815</v>
      </c>
      <c r="P254">
        <v>2021</v>
      </c>
    </row>
    <row r="255" spans="15:16" x14ac:dyDescent="0.35">
      <c r="O255" t="s">
        <v>817</v>
      </c>
      <c r="P255">
        <v>2021</v>
      </c>
    </row>
    <row r="256" spans="15:16" x14ac:dyDescent="0.35">
      <c r="O256" t="s">
        <v>819</v>
      </c>
      <c r="P256">
        <v>2021</v>
      </c>
    </row>
    <row r="257" spans="15:16" x14ac:dyDescent="0.35">
      <c r="O257" t="s">
        <v>822</v>
      </c>
      <c r="P257">
        <v>2021</v>
      </c>
    </row>
    <row r="258" spans="15:16" x14ac:dyDescent="0.35">
      <c r="O258" t="s">
        <v>824</v>
      </c>
      <c r="P258">
        <v>2021</v>
      </c>
    </row>
    <row r="259" spans="15:16" x14ac:dyDescent="0.35">
      <c r="O259" t="s">
        <v>826</v>
      </c>
      <c r="P259">
        <v>2021</v>
      </c>
    </row>
    <row r="260" spans="15:16" x14ac:dyDescent="0.35">
      <c r="O260" t="s">
        <v>828</v>
      </c>
      <c r="P260">
        <v>2021</v>
      </c>
    </row>
    <row r="261" spans="15:16" x14ac:dyDescent="0.35">
      <c r="O261" t="s">
        <v>831</v>
      </c>
      <c r="P261">
        <v>2021</v>
      </c>
    </row>
    <row r="262" spans="15:16" x14ac:dyDescent="0.35">
      <c r="O262" t="s">
        <v>833</v>
      </c>
      <c r="P262">
        <v>2021</v>
      </c>
    </row>
    <row r="263" spans="15:16" x14ac:dyDescent="0.35">
      <c r="O263" t="s">
        <v>841</v>
      </c>
      <c r="P263">
        <v>2021</v>
      </c>
    </row>
    <row r="264" spans="15:16" x14ac:dyDescent="0.35">
      <c r="O264" t="s">
        <v>850</v>
      </c>
      <c r="P264">
        <v>2021</v>
      </c>
    </row>
    <row r="265" spans="15:16" x14ac:dyDescent="0.35">
      <c r="O265" t="s">
        <v>855</v>
      </c>
      <c r="P265">
        <v>2021</v>
      </c>
    </row>
    <row r="266" spans="15:16" x14ac:dyDescent="0.35">
      <c r="O266" t="s">
        <v>859</v>
      </c>
      <c r="P266">
        <v>2021</v>
      </c>
    </row>
    <row r="267" spans="15:16" x14ac:dyDescent="0.35">
      <c r="O267" t="s">
        <v>861</v>
      </c>
      <c r="P267">
        <v>2021</v>
      </c>
    </row>
    <row r="268" spans="15:16" x14ac:dyDescent="0.35">
      <c r="O268" t="s">
        <v>863</v>
      </c>
      <c r="P268">
        <v>2021</v>
      </c>
    </row>
    <row r="269" spans="15:16" x14ac:dyDescent="0.35">
      <c r="O269" t="s">
        <v>868</v>
      </c>
      <c r="P269">
        <v>2021</v>
      </c>
    </row>
    <row r="270" spans="15:16" x14ac:dyDescent="0.35">
      <c r="O270" t="s">
        <v>870</v>
      </c>
      <c r="P270">
        <v>2021</v>
      </c>
    </row>
    <row r="271" spans="15:16" x14ac:dyDescent="0.35">
      <c r="O271" t="s">
        <v>873</v>
      </c>
      <c r="P271">
        <v>2021</v>
      </c>
    </row>
    <row r="272" spans="15:16" x14ac:dyDescent="0.35">
      <c r="O272" t="s">
        <v>875</v>
      </c>
      <c r="P272">
        <v>2021</v>
      </c>
    </row>
    <row r="273" spans="15:16" x14ac:dyDescent="0.35">
      <c r="O273" t="s">
        <v>877</v>
      </c>
      <c r="P273">
        <v>2021</v>
      </c>
    </row>
    <row r="274" spans="15:16" x14ac:dyDescent="0.35">
      <c r="O274" t="s">
        <v>880</v>
      </c>
      <c r="P274">
        <v>2021</v>
      </c>
    </row>
    <row r="275" spans="15:16" x14ac:dyDescent="0.35">
      <c r="O275" t="s">
        <v>881</v>
      </c>
      <c r="P275">
        <v>2021</v>
      </c>
    </row>
    <row r="276" spans="15:16" x14ac:dyDescent="0.35">
      <c r="O276" t="s">
        <v>885</v>
      </c>
      <c r="P276">
        <v>2021</v>
      </c>
    </row>
    <row r="277" spans="15:16" x14ac:dyDescent="0.35">
      <c r="O277" t="s">
        <v>886</v>
      </c>
      <c r="P277">
        <v>2021</v>
      </c>
    </row>
    <row r="278" spans="15:16" x14ac:dyDescent="0.35">
      <c r="O278" t="s">
        <v>889</v>
      </c>
      <c r="P278">
        <v>2021</v>
      </c>
    </row>
    <row r="279" spans="15:16" x14ac:dyDescent="0.35">
      <c r="O279" t="s">
        <v>891</v>
      </c>
      <c r="P279">
        <v>2021</v>
      </c>
    </row>
    <row r="280" spans="15:16" x14ac:dyDescent="0.35">
      <c r="O280" t="s">
        <v>893</v>
      </c>
      <c r="P280">
        <v>2021</v>
      </c>
    </row>
    <row r="281" spans="15:16" x14ac:dyDescent="0.35">
      <c r="O281" t="s">
        <v>894</v>
      </c>
      <c r="P281">
        <v>2021</v>
      </c>
    </row>
    <row r="282" spans="15:16" x14ac:dyDescent="0.35">
      <c r="O282" t="s">
        <v>897</v>
      </c>
      <c r="P282">
        <v>2021</v>
      </c>
    </row>
    <row r="283" spans="15:16" x14ac:dyDescent="0.35">
      <c r="O283" t="s">
        <v>902</v>
      </c>
      <c r="P283">
        <v>2021</v>
      </c>
    </row>
    <row r="284" spans="15:16" x14ac:dyDescent="0.35">
      <c r="O284" t="s">
        <v>904</v>
      </c>
      <c r="P284">
        <v>2021</v>
      </c>
    </row>
    <row r="285" spans="15:16" x14ac:dyDescent="0.35">
      <c r="O285" t="s">
        <v>906</v>
      </c>
      <c r="P285">
        <v>2021</v>
      </c>
    </row>
    <row r="286" spans="15:16" x14ac:dyDescent="0.35">
      <c r="O286" t="s">
        <v>909</v>
      </c>
      <c r="P286">
        <v>2021</v>
      </c>
    </row>
    <row r="287" spans="15:16" x14ac:dyDescent="0.35">
      <c r="O287" t="s">
        <v>912</v>
      </c>
      <c r="P287">
        <v>2021</v>
      </c>
    </row>
    <row r="288" spans="15:16" x14ac:dyDescent="0.35">
      <c r="O288" t="s">
        <v>914</v>
      </c>
      <c r="P288">
        <v>2021</v>
      </c>
    </row>
    <row r="289" spans="15:16" x14ac:dyDescent="0.35">
      <c r="O289" t="s">
        <v>917</v>
      </c>
      <c r="P289">
        <v>2021</v>
      </c>
    </row>
    <row r="290" spans="15:16" x14ac:dyDescent="0.35">
      <c r="O290" t="s">
        <v>919</v>
      </c>
      <c r="P290">
        <v>2021</v>
      </c>
    </row>
    <row r="291" spans="15:16" x14ac:dyDescent="0.35">
      <c r="O291" t="s">
        <v>923</v>
      </c>
      <c r="P291">
        <v>2021</v>
      </c>
    </row>
    <row r="292" spans="15:16" x14ac:dyDescent="0.35">
      <c r="O292" t="s">
        <v>924</v>
      </c>
      <c r="P292">
        <v>2021</v>
      </c>
    </row>
    <row r="293" spans="15:16" x14ac:dyDescent="0.35">
      <c r="O293" t="s">
        <v>925</v>
      </c>
      <c r="P293">
        <v>2021</v>
      </c>
    </row>
    <row r="294" spans="15:16" x14ac:dyDescent="0.35">
      <c r="O294" t="s">
        <v>927</v>
      </c>
      <c r="P294">
        <v>2021</v>
      </c>
    </row>
    <row r="295" spans="15:16" x14ac:dyDescent="0.35">
      <c r="O295" t="s">
        <v>930</v>
      </c>
      <c r="P295">
        <v>2021</v>
      </c>
    </row>
    <row r="296" spans="15:16" x14ac:dyDescent="0.35">
      <c r="O296" t="s">
        <v>937</v>
      </c>
      <c r="P296">
        <v>2021</v>
      </c>
    </row>
    <row r="297" spans="15:16" x14ac:dyDescent="0.35">
      <c r="O297" t="s">
        <v>940</v>
      </c>
      <c r="P297">
        <v>2021</v>
      </c>
    </row>
    <row r="298" spans="15:16" x14ac:dyDescent="0.35">
      <c r="O298" t="s">
        <v>942</v>
      </c>
      <c r="P298">
        <v>2021</v>
      </c>
    </row>
    <row r="299" spans="15:16" x14ac:dyDescent="0.35">
      <c r="O299" t="s">
        <v>947</v>
      </c>
      <c r="P299">
        <v>2021</v>
      </c>
    </row>
    <row r="300" spans="15:16" x14ac:dyDescent="0.35">
      <c r="O300" t="s">
        <v>949</v>
      </c>
      <c r="P300">
        <v>2021</v>
      </c>
    </row>
    <row r="301" spans="15:16" x14ac:dyDescent="0.35">
      <c r="O301" t="s">
        <v>953</v>
      </c>
      <c r="P301">
        <v>2021</v>
      </c>
    </row>
    <row r="302" spans="15:16" x14ac:dyDescent="0.35">
      <c r="O302" t="s">
        <v>955</v>
      </c>
      <c r="P302">
        <v>2021</v>
      </c>
    </row>
    <row r="303" spans="15:16" x14ac:dyDescent="0.35">
      <c r="O303" t="s">
        <v>959</v>
      </c>
      <c r="P303">
        <v>2021</v>
      </c>
    </row>
    <row r="304" spans="15:16" x14ac:dyDescent="0.35">
      <c r="O304" t="s">
        <v>961</v>
      </c>
      <c r="P304">
        <v>2021</v>
      </c>
    </row>
    <row r="305" spans="15:16" x14ac:dyDescent="0.35">
      <c r="O305" t="s">
        <v>965</v>
      </c>
      <c r="P305">
        <v>2021</v>
      </c>
    </row>
    <row r="306" spans="15:16" x14ac:dyDescent="0.35">
      <c r="O306" t="s">
        <v>967</v>
      </c>
      <c r="P306">
        <v>2021</v>
      </c>
    </row>
    <row r="307" spans="15:16" x14ac:dyDescent="0.35">
      <c r="O307" t="s">
        <v>969</v>
      </c>
      <c r="P307">
        <v>2021</v>
      </c>
    </row>
    <row r="308" spans="15:16" x14ac:dyDescent="0.35">
      <c r="O308" t="s">
        <v>973</v>
      </c>
      <c r="P308">
        <v>2021</v>
      </c>
    </row>
    <row r="309" spans="15:16" x14ac:dyDescent="0.35">
      <c r="O309" t="s">
        <v>975</v>
      </c>
      <c r="P309">
        <v>2021</v>
      </c>
    </row>
    <row r="310" spans="15:16" x14ac:dyDescent="0.35">
      <c r="O310" t="s">
        <v>979</v>
      </c>
      <c r="P310">
        <v>2021</v>
      </c>
    </row>
    <row r="311" spans="15:16" x14ac:dyDescent="0.35">
      <c r="O311" t="s">
        <v>980</v>
      </c>
      <c r="P311">
        <v>2021</v>
      </c>
    </row>
    <row r="312" spans="15:16" x14ac:dyDescent="0.35">
      <c r="O312" t="s">
        <v>985</v>
      </c>
      <c r="P312">
        <v>2021</v>
      </c>
    </row>
    <row r="313" spans="15:16" x14ac:dyDescent="0.35">
      <c r="O313" t="s">
        <v>991</v>
      </c>
      <c r="P313">
        <v>2021</v>
      </c>
    </row>
    <row r="314" spans="15:16" x14ac:dyDescent="0.35">
      <c r="O314" t="s">
        <v>994</v>
      </c>
      <c r="P314">
        <v>2021</v>
      </c>
    </row>
    <row r="315" spans="15:16" x14ac:dyDescent="0.35">
      <c r="O315" t="s">
        <v>999</v>
      </c>
      <c r="P315">
        <v>2021</v>
      </c>
    </row>
    <row r="316" spans="15:16" x14ac:dyDescent="0.35">
      <c r="O316" t="s">
        <v>1005</v>
      </c>
      <c r="P316">
        <v>2021</v>
      </c>
    </row>
    <row r="317" spans="15:16" x14ac:dyDescent="0.35">
      <c r="O317" t="s">
        <v>1006</v>
      </c>
      <c r="P317">
        <v>2021</v>
      </c>
    </row>
    <row r="318" spans="15:16" x14ac:dyDescent="0.35">
      <c r="O318" t="s">
        <v>1007</v>
      </c>
      <c r="P318">
        <v>2021</v>
      </c>
    </row>
    <row r="319" spans="15:16" x14ac:dyDescent="0.35">
      <c r="O319" t="s">
        <v>1011</v>
      </c>
      <c r="P319">
        <v>2021</v>
      </c>
    </row>
    <row r="320" spans="15:16" x14ac:dyDescent="0.35">
      <c r="O320" t="s">
        <v>1014</v>
      </c>
      <c r="P320">
        <v>2021</v>
      </c>
    </row>
    <row r="321" spans="15:16" x14ac:dyDescent="0.35">
      <c r="O321" t="s">
        <v>1018</v>
      </c>
      <c r="P321">
        <v>2021</v>
      </c>
    </row>
    <row r="322" spans="15:16" x14ac:dyDescent="0.35">
      <c r="O322" t="s">
        <v>1025</v>
      </c>
      <c r="P322">
        <v>2021</v>
      </c>
    </row>
    <row r="323" spans="15:16" x14ac:dyDescent="0.35">
      <c r="O323" t="s">
        <v>1029</v>
      </c>
      <c r="P323">
        <v>2021</v>
      </c>
    </row>
    <row r="324" spans="15:16" x14ac:dyDescent="0.35">
      <c r="O324" t="s">
        <v>1035</v>
      </c>
      <c r="P324">
        <v>2021</v>
      </c>
    </row>
    <row r="325" spans="15:16" x14ac:dyDescent="0.35">
      <c r="O325" t="s">
        <v>1037</v>
      </c>
      <c r="P325">
        <v>2021</v>
      </c>
    </row>
    <row r="326" spans="15:16" x14ac:dyDescent="0.35">
      <c r="O326" t="s">
        <v>1040</v>
      </c>
      <c r="P326">
        <v>2021</v>
      </c>
    </row>
    <row r="327" spans="15:16" x14ac:dyDescent="0.35">
      <c r="O327" t="s">
        <v>1044</v>
      </c>
      <c r="P327">
        <v>2021</v>
      </c>
    </row>
    <row r="328" spans="15:16" x14ac:dyDescent="0.35">
      <c r="O328" t="s">
        <v>1046</v>
      </c>
      <c r="P328">
        <v>2021</v>
      </c>
    </row>
    <row r="329" spans="15:16" x14ac:dyDescent="0.35">
      <c r="O329" t="s">
        <v>1048</v>
      </c>
      <c r="P329">
        <v>2021</v>
      </c>
    </row>
    <row r="330" spans="15:16" x14ac:dyDescent="0.35">
      <c r="O330" t="s">
        <v>1053</v>
      </c>
      <c r="P330">
        <v>2021</v>
      </c>
    </row>
    <row r="331" spans="15:16" x14ac:dyDescent="0.35">
      <c r="O331" t="s">
        <v>1057</v>
      </c>
      <c r="P331">
        <v>2021</v>
      </c>
    </row>
    <row r="332" spans="15:16" x14ac:dyDescent="0.35">
      <c r="O332" t="s">
        <v>1066</v>
      </c>
      <c r="P332">
        <v>2021</v>
      </c>
    </row>
    <row r="333" spans="15:16" x14ac:dyDescent="0.35">
      <c r="O333" t="s">
        <v>1069</v>
      </c>
      <c r="P333">
        <v>2021</v>
      </c>
    </row>
    <row r="334" spans="15:16" x14ac:dyDescent="0.35">
      <c r="O334" t="s">
        <v>1072</v>
      </c>
      <c r="P334">
        <v>2021</v>
      </c>
    </row>
    <row r="335" spans="15:16" x14ac:dyDescent="0.35">
      <c r="O335" t="s">
        <v>1076</v>
      </c>
      <c r="P335">
        <v>2021</v>
      </c>
    </row>
    <row r="336" spans="15:16" x14ac:dyDescent="0.35">
      <c r="O336" t="s">
        <v>1078</v>
      </c>
      <c r="P336">
        <v>2021</v>
      </c>
    </row>
    <row r="337" spans="15:16" x14ac:dyDescent="0.35">
      <c r="O337" t="s">
        <v>1079</v>
      </c>
      <c r="P337">
        <v>2021</v>
      </c>
    </row>
    <row r="338" spans="15:16" x14ac:dyDescent="0.35">
      <c r="O338" t="s">
        <v>1081</v>
      </c>
      <c r="P338">
        <v>2021</v>
      </c>
    </row>
    <row r="339" spans="15:16" x14ac:dyDescent="0.35">
      <c r="O339" t="s">
        <v>1086</v>
      </c>
      <c r="P339">
        <v>2021</v>
      </c>
    </row>
    <row r="340" spans="15:16" x14ac:dyDescent="0.35">
      <c r="O340" t="s">
        <v>1090</v>
      </c>
      <c r="P340">
        <v>2021</v>
      </c>
    </row>
    <row r="341" spans="15:16" x14ac:dyDescent="0.35">
      <c r="O341" t="s">
        <v>1095</v>
      </c>
      <c r="P341">
        <v>2021</v>
      </c>
    </row>
    <row r="342" spans="15:16" x14ac:dyDescent="0.35">
      <c r="O342" t="s">
        <v>1097</v>
      </c>
      <c r="P342">
        <v>2021</v>
      </c>
    </row>
    <row r="343" spans="15:16" x14ac:dyDescent="0.35">
      <c r="O343" t="s">
        <v>1099</v>
      </c>
      <c r="P343">
        <v>2021</v>
      </c>
    </row>
    <row r="344" spans="15:16" x14ac:dyDescent="0.35">
      <c r="O344" t="s">
        <v>1101</v>
      </c>
      <c r="P344">
        <v>2021</v>
      </c>
    </row>
    <row r="345" spans="15:16" x14ac:dyDescent="0.35">
      <c r="O345" t="s">
        <v>1104</v>
      </c>
      <c r="P345">
        <v>2021</v>
      </c>
    </row>
    <row r="346" spans="15:16" x14ac:dyDescent="0.35">
      <c r="O346" t="s">
        <v>1106</v>
      </c>
      <c r="P346">
        <v>2021</v>
      </c>
    </row>
    <row r="347" spans="15:16" x14ac:dyDescent="0.35">
      <c r="O347" t="s">
        <v>1113</v>
      </c>
      <c r="P347">
        <v>2021</v>
      </c>
    </row>
    <row r="348" spans="15:16" x14ac:dyDescent="0.35">
      <c r="O348" t="s">
        <v>1115</v>
      </c>
      <c r="P348">
        <v>2021</v>
      </c>
    </row>
    <row r="349" spans="15:16" x14ac:dyDescent="0.35">
      <c r="O349" t="s">
        <v>1117</v>
      </c>
      <c r="P349">
        <v>2021</v>
      </c>
    </row>
    <row r="350" spans="15:16" x14ac:dyDescent="0.35">
      <c r="O350" t="s">
        <v>1123</v>
      </c>
      <c r="P350">
        <v>2021</v>
      </c>
    </row>
    <row r="351" spans="15:16" x14ac:dyDescent="0.35">
      <c r="O351" t="s">
        <v>1124</v>
      </c>
      <c r="P351">
        <v>2021</v>
      </c>
    </row>
    <row r="352" spans="15:16" x14ac:dyDescent="0.35">
      <c r="O352" t="s">
        <v>1131</v>
      </c>
      <c r="P352">
        <v>2021</v>
      </c>
    </row>
    <row r="353" spans="15:16" x14ac:dyDescent="0.35">
      <c r="O353" t="s">
        <v>1133</v>
      </c>
      <c r="P353">
        <v>2021</v>
      </c>
    </row>
    <row r="354" spans="15:16" x14ac:dyDescent="0.35">
      <c r="O354" t="s">
        <v>1140</v>
      </c>
      <c r="P354">
        <v>2021</v>
      </c>
    </row>
    <row r="355" spans="15:16" x14ac:dyDescent="0.35">
      <c r="O355" t="s">
        <v>1142</v>
      </c>
      <c r="P355">
        <v>2021</v>
      </c>
    </row>
    <row r="356" spans="15:16" x14ac:dyDescent="0.35">
      <c r="O356" t="s">
        <v>1145</v>
      </c>
      <c r="P356">
        <v>2021</v>
      </c>
    </row>
    <row r="357" spans="15:16" x14ac:dyDescent="0.35">
      <c r="O357" t="s">
        <v>1147</v>
      </c>
      <c r="P357">
        <v>2021</v>
      </c>
    </row>
    <row r="358" spans="15:16" x14ac:dyDescent="0.35">
      <c r="O358" t="s">
        <v>1150</v>
      </c>
      <c r="P358">
        <v>2021</v>
      </c>
    </row>
    <row r="359" spans="15:16" x14ac:dyDescent="0.35">
      <c r="O359" t="s">
        <v>1153</v>
      </c>
      <c r="P359">
        <v>2021</v>
      </c>
    </row>
    <row r="360" spans="15:16" x14ac:dyDescent="0.35">
      <c r="O360" t="s">
        <v>1154</v>
      </c>
      <c r="P360">
        <v>2021</v>
      </c>
    </row>
    <row r="361" spans="15:16" x14ac:dyDescent="0.35">
      <c r="O361" t="s">
        <v>1163</v>
      </c>
      <c r="P361">
        <v>2021</v>
      </c>
    </row>
    <row r="362" spans="15:16" x14ac:dyDescent="0.35">
      <c r="O362" t="s">
        <v>1165</v>
      </c>
      <c r="P362">
        <v>2021</v>
      </c>
    </row>
    <row r="363" spans="15:16" x14ac:dyDescent="0.35">
      <c r="O363" t="s">
        <v>1166</v>
      </c>
      <c r="P363">
        <v>2021</v>
      </c>
    </row>
    <row r="364" spans="15:16" x14ac:dyDescent="0.35">
      <c r="O364" t="s">
        <v>1169</v>
      </c>
      <c r="P364">
        <v>2021</v>
      </c>
    </row>
    <row r="365" spans="15:16" x14ac:dyDescent="0.35">
      <c r="O365" t="s">
        <v>1174</v>
      </c>
      <c r="P365">
        <v>2021</v>
      </c>
    </row>
    <row r="366" spans="15:16" x14ac:dyDescent="0.35">
      <c r="O366" t="s">
        <v>1175</v>
      </c>
      <c r="P366">
        <v>2021</v>
      </c>
    </row>
    <row r="367" spans="15:16" x14ac:dyDescent="0.35">
      <c r="O367" t="s">
        <v>1179</v>
      </c>
      <c r="P367">
        <v>2021</v>
      </c>
    </row>
    <row r="368" spans="15:16" x14ac:dyDescent="0.35">
      <c r="O368" t="s">
        <v>1180</v>
      </c>
      <c r="P368">
        <v>2021</v>
      </c>
    </row>
    <row r="369" spans="15:16" x14ac:dyDescent="0.35">
      <c r="O369" t="s">
        <v>1183</v>
      </c>
      <c r="P369">
        <v>2021</v>
      </c>
    </row>
    <row r="370" spans="15:16" x14ac:dyDescent="0.35">
      <c r="O370" t="s">
        <v>1185</v>
      </c>
      <c r="P370">
        <v>2021</v>
      </c>
    </row>
    <row r="371" spans="15:16" x14ac:dyDescent="0.35">
      <c r="O371" t="s">
        <v>1188</v>
      </c>
      <c r="P371">
        <v>2021</v>
      </c>
    </row>
    <row r="372" spans="15:16" x14ac:dyDescent="0.35">
      <c r="O372" t="s">
        <v>1192</v>
      </c>
      <c r="P372">
        <v>2021</v>
      </c>
    </row>
    <row r="373" spans="15:16" x14ac:dyDescent="0.35">
      <c r="O373" t="s">
        <v>1195</v>
      </c>
      <c r="P373">
        <v>2021</v>
      </c>
    </row>
    <row r="374" spans="15:16" x14ac:dyDescent="0.35">
      <c r="O374" t="s">
        <v>1198</v>
      </c>
      <c r="P374">
        <v>2021</v>
      </c>
    </row>
    <row r="375" spans="15:16" x14ac:dyDescent="0.35">
      <c r="O375" t="s">
        <v>1200</v>
      </c>
      <c r="P375">
        <v>2021</v>
      </c>
    </row>
    <row r="376" spans="15:16" x14ac:dyDescent="0.35">
      <c r="O376" t="s">
        <v>1202</v>
      </c>
      <c r="P376">
        <v>2021</v>
      </c>
    </row>
    <row r="377" spans="15:16" x14ac:dyDescent="0.35">
      <c r="O377" t="s">
        <v>1209</v>
      </c>
      <c r="P377">
        <v>2021</v>
      </c>
    </row>
    <row r="378" spans="15:16" x14ac:dyDescent="0.35">
      <c r="O378" t="s">
        <v>1211</v>
      </c>
      <c r="P378">
        <v>2021</v>
      </c>
    </row>
    <row r="379" spans="15:16" x14ac:dyDescent="0.35">
      <c r="O379" t="s">
        <v>1213</v>
      </c>
      <c r="P379">
        <v>2021</v>
      </c>
    </row>
    <row r="380" spans="15:16" x14ac:dyDescent="0.35">
      <c r="O380" t="s">
        <v>1214</v>
      </c>
      <c r="P380">
        <v>2021</v>
      </c>
    </row>
    <row r="381" spans="15:16" x14ac:dyDescent="0.35">
      <c r="O381" t="s">
        <v>1216</v>
      </c>
      <c r="P381">
        <v>2021</v>
      </c>
    </row>
    <row r="382" spans="15:16" x14ac:dyDescent="0.35">
      <c r="O382" t="s">
        <v>1223</v>
      </c>
      <c r="P382">
        <v>2021</v>
      </c>
    </row>
    <row r="383" spans="15:16" x14ac:dyDescent="0.35">
      <c r="O383" t="s">
        <v>1225</v>
      </c>
      <c r="P383">
        <v>2021</v>
      </c>
    </row>
    <row r="384" spans="15:16" x14ac:dyDescent="0.35">
      <c r="O384" t="s">
        <v>1232</v>
      </c>
      <c r="P384">
        <v>2021</v>
      </c>
    </row>
    <row r="385" spans="15:16" x14ac:dyDescent="0.35">
      <c r="O385" t="s">
        <v>1236</v>
      </c>
      <c r="P385">
        <v>2021</v>
      </c>
    </row>
    <row r="386" spans="15:16" x14ac:dyDescent="0.35">
      <c r="O386" t="s">
        <v>1243</v>
      </c>
      <c r="P386">
        <v>2021</v>
      </c>
    </row>
    <row r="387" spans="15:16" x14ac:dyDescent="0.35">
      <c r="O387" t="s">
        <v>1244</v>
      </c>
      <c r="P387">
        <v>2021</v>
      </c>
    </row>
    <row r="388" spans="15:16" x14ac:dyDescent="0.35">
      <c r="O388" t="s">
        <v>1251</v>
      </c>
      <c r="P388">
        <v>2021</v>
      </c>
    </row>
    <row r="389" spans="15:16" x14ac:dyDescent="0.35">
      <c r="O389" t="s">
        <v>1253</v>
      </c>
      <c r="P389">
        <v>2021</v>
      </c>
    </row>
    <row r="390" spans="15:16" x14ac:dyDescent="0.35">
      <c r="O390" t="s">
        <v>1256</v>
      </c>
      <c r="P390">
        <v>2021</v>
      </c>
    </row>
    <row r="391" spans="15:16" x14ac:dyDescent="0.35">
      <c r="O391" t="s">
        <v>1260</v>
      </c>
      <c r="P391">
        <v>2021</v>
      </c>
    </row>
    <row r="392" spans="15:16" x14ac:dyDescent="0.35">
      <c r="O392" t="s">
        <v>1262</v>
      </c>
      <c r="P392">
        <v>2021</v>
      </c>
    </row>
    <row r="393" spans="15:16" x14ac:dyDescent="0.35">
      <c r="O393" t="s">
        <v>1265</v>
      </c>
      <c r="P393">
        <v>2021</v>
      </c>
    </row>
    <row r="394" spans="15:16" x14ac:dyDescent="0.35">
      <c r="O394" t="s">
        <v>1269</v>
      </c>
      <c r="P394">
        <v>2021</v>
      </c>
    </row>
    <row r="395" spans="15:16" x14ac:dyDescent="0.35">
      <c r="O395" t="s">
        <v>1273</v>
      </c>
      <c r="P395">
        <v>2021</v>
      </c>
    </row>
    <row r="396" spans="15:16" x14ac:dyDescent="0.35">
      <c r="O396" t="s">
        <v>1275</v>
      </c>
      <c r="P396">
        <v>2021</v>
      </c>
    </row>
    <row r="397" spans="15:16" x14ac:dyDescent="0.35">
      <c r="O397" t="s">
        <v>1277</v>
      </c>
      <c r="P397">
        <v>2021</v>
      </c>
    </row>
    <row r="398" spans="15:16" x14ac:dyDescent="0.35">
      <c r="O398" t="s">
        <v>1279</v>
      </c>
      <c r="P398">
        <v>2021</v>
      </c>
    </row>
    <row r="399" spans="15:16" x14ac:dyDescent="0.35">
      <c r="O399" t="s">
        <v>1281</v>
      </c>
      <c r="P399">
        <v>2021</v>
      </c>
    </row>
    <row r="400" spans="15:16" x14ac:dyDescent="0.35">
      <c r="O400" t="s">
        <v>1284</v>
      </c>
      <c r="P400">
        <v>2021</v>
      </c>
    </row>
    <row r="401" spans="15:16" x14ac:dyDescent="0.35">
      <c r="O401" t="s">
        <v>1288</v>
      </c>
      <c r="P401">
        <v>2021</v>
      </c>
    </row>
    <row r="402" spans="15:16" x14ac:dyDescent="0.35">
      <c r="O402" t="s">
        <v>1289</v>
      </c>
      <c r="P402">
        <v>2021</v>
      </c>
    </row>
    <row r="403" spans="15:16" x14ac:dyDescent="0.35">
      <c r="O403" t="s">
        <v>1290</v>
      </c>
      <c r="P403">
        <v>2021</v>
      </c>
    </row>
    <row r="404" spans="15:16" x14ac:dyDescent="0.35">
      <c r="O404" t="s">
        <v>1291</v>
      </c>
      <c r="P404">
        <v>2021</v>
      </c>
    </row>
    <row r="405" spans="15:16" x14ac:dyDescent="0.35">
      <c r="O405" t="s">
        <v>1297</v>
      </c>
      <c r="P405">
        <v>2021</v>
      </c>
    </row>
    <row r="406" spans="15:16" x14ac:dyDescent="0.35">
      <c r="O406" t="s">
        <v>1300</v>
      </c>
      <c r="P406">
        <v>2021</v>
      </c>
    </row>
    <row r="407" spans="15:16" x14ac:dyDescent="0.35">
      <c r="O407" t="s">
        <v>1303</v>
      </c>
      <c r="P407">
        <v>2021</v>
      </c>
    </row>
    <row r="408" spans="15:16" x14ac:dyDescent="0.35">
      <c r="O408" t="s">
        <v>1305</v>
      </c>
      <c r="P408">
        <v>2021</v>
      </c>
    </row>
    <row r="409" spans="15:16" x14ac:dyDescent="0.35">
      <c r="O409" t="s">
        <v>1312</v>
      </c>
      <c r="P409">
        <v>2021</v>
      </c>
    </row>
    <row r="410" spans="15:16" x14ac:dyDescent="0.35">
      <c r="O410" t="s">
        <v>1314</v>
      </c>
      <c r="P410">
        <v>2021</v>
      </c>
    </row>
    <row r="411" spans="15:16" x14ac:dyDescent="0.35">
      <c r="O411" t="s">
        <v>1322</v>
      </c>
      <c r="P411">
        <v>2021</v>
      </c>
    </row>
    <row r="412" spans="15:16" x14ac:dyDescent="0.35">
      <c r="O412" t="s">
        <v>1329</v>
      </c>
      <c r="P412">
        <v>2021</v>
      </c>
    </row>
    <row r="413" spans="15:16" x14ac:dyDescent="0.35">
      <c r="O413" t="s">
        <v>1332</v>
      </c>
      <c r="P413">
        <v>2021</v>
      </c>
    </row>
    <row r="414" spans="15:16" x14ac:dyDescent="0.35">
      <c r="O414" t="s">
        <v>1334</v>
      </c>
      <c r="P414">
        <v>2021</v>
      </c>
    </row>
    <row r="415" spans="15:16" x14ac:dyDescent="0.35">
      <c r="O415" t="s">
        <v>1336</v>
      </c>
      <c r="P415">
        <v>2021</v>
      </c>
    </row>
    <row r="416" spans="15:16" x14ac:dyDescent="0.35">
      <c r="O416" t="s">
        <v>1337</v>
      </c>
      <c r="P416">
        <v>2021</v>
      </c>
    </row>
    <row r="417" spans="15:16" x14ac:dyDescent="0.35">
      <c r="O417" t="s">
        <v>1340</v>
      </c>
      <c r="P417">
        <v>2021</v>
      </c>
    </row>
    <row r="418" spans="15:16" x14ac:dyDescent="0.35">
      <c r="O418" t="s">
        <v>1341</v>
      </c>
      <c r="P418">
        <v>2021</v>
      </c>
    </row>
    <row r="419" spans="15:16" x14ac:dyDescent="0.35">
      <c r="O419" t="s">
        <v>1343</v>
      </c>
      <c r="P419">
        <v>2021</v>
      </c>
    </row>
    <row r="420" spans="15:16" x14ac:dyDescent="0.35">
      <c r="O420" t="s">
        <v>1345</v>
      </c>
      <c r="P420">
        <v>2021</v>
      </c>
    </row>
    <row r="421" spans="15:16" x14ac:dyDescent="0.35">
      <c r="O421" t="s">
        <v>1348</v>
      </c>
      <c r="P421">
        <v>2021</v>
      </c>
    </row>
    <row r="422" spans="15:16" x14ac:dyDescent="0.35">
      <c r="O422" t="s">
        <v>1358</v>
      </c>
      <c r="P422">
        <v>2021</v>
      </c>
    </row>
    <row r="423" spans="15:16" x14ac:dyDescent="0.35">
      <c r="O423" t="s">
        <v>1359</v>
      </c>
      <c r="P423">
        <v>2021</v>
      </c>
    </row>
    <row r="424" spans="15:16" x14ac:dyDescent="0.35">
      <c r="O424" t="s">
        <v>1361</v>
      </c>
      <c r="P424">
        <v>2021</v>
      </c>
    </row>
    <row r="425" spans="15:16" x14ac:dyDescent="0.35">
      <c r="O425" t="s">
        <v>1363</v>
      </c>
      <c r="P425">
        <v>2021</v>
      </c>
    </row>
    <row r="426" spans="15:16" x14ac:dyDescent="0.35">
      <c r="O426" t="s">
        <v>1370</v>
      </c>
      <c r="P426">
        <v>2021</v>
      </c>
    </row>
    <row r="427" spans="15:16" x14ac:dyDescent="0.35">
      <c r="O427" t="s">
        <v>1371</v>
      </c>
      <c r="P427">
        <v>2021</v>
      </c>
    </row>
    <row r="428" spans="15:16" x14ac:dyDescent="0.35">
      <c r="O428" t="s">
        <v>1373</v>
      </c>
      <c r="P428">
        <v>2021</v>
      </c>
    </row>
    <row r="429" spans="15:16" x14ac:dyDescent="0.35">
      <c r="O429" t="s">
        <v>1375</v>
      </c>
      <c r="P429">
        <v>2021</v>
      </c>
    </row>
    <row r="430" spans="15:16" x14ac:dyDescent="0.35">
      <c r="O430" t="s">
        <v>1377</v>
      </c>
      <c r="P430">
        <v>2021</v>
      </c>
    </row>
    <row r="431" spans="15:16" x14ac:dyDescent="0.35">
      <c r="O431" t="s">
        <v>1380</v>
      </c>
      <c r="P431">
        <v>2021</v>
      </c>
    </row>
    <row r="432" spans="15:16" x14ac:dyDescent="0.35">
      <c r="O432" t="s">
        <v>1383</v>
      </c>
      <c r="P432">
        <v>2021</v>
      </c>
    </row>
    <row r="433" spans="15:16" x14ac:dyDescent="0.35">
      <c r="O433" t="s">
        <v>1385</v>
      </c>
      <c r="P433">
        <v>2021</v>
      </c>
    </row>
    <row r="434" spans="15:16" x14ac:dyDescent="0.35">
      <c r="O434" t="s">
        <v>1387</v>
      </c>
      <c r="P434">
        <v>2021</v>
      </c>
    </row>
    <row r="435" spans="15:16" x14ac:dyDescent="0.35">
      <c r="O435" t="s">
        <v>1394</v>
      </c>
      <c r="P435">
        <v>2021</v>
      </c>
    </row>
    <row r="436" spans="15:16" x14ac:dyDescent="0.35">
      <c r="O436" t="s">
        <v>1395</v>
      </c>
      <c r="P436">
        <v>2021</v>
      </c>
    </row>
    <row r="437" spans="15:16" x14ac:dyDescent="0.35">
      <c r="O437" t="s">
        <v>1396</v>
      </c>
      <c r="P437">
        <v>2021</v>
      </c>
    </row>
    <row r="438" spans="15:16" x14ac:dyDescent="0.35">
      <c r="O438" t="s">
        <v>1403</v>
      </c>
      <c r="P438">
        <v>2021</v>
      </c>
    </row>
    <row r="439" spans="15:16" x14ac:dyDescent="0.35">
      <c r="O439" t="s">
        <v>1407</v>
      </c>
      <c r="P439">
        <v>2021</v>
      </c>
    </row>
    <row r="440" spans="15:16" x14ac:dyDescent="0.35">
      <c r="O440" t="s">
        <v>1410</v>
      </c>
      <c r="P440">
        <v>2021</v>
      </c>
    </row>
    <row r="441" spans="15:16" x14ac:dyDescent="0.35">
      <c r="O441" t="s">
        <v>1414</v>
      </c>
      <c r="P441">
        <v>2021</v>
      </c>
    </row>
    <row r="442" spans="15:16" x14ac:dyDescent="0.35">
      <c r="O442" t="s">
        <v>1415</v>
      </c>
      <c r="P442">
        <v>2021</v>
      </c>
    </row>
    <row r="443" spans="15:16" x14ac:dyDescent="0.35">
      <c r="O443" t="s">
        <v>1416</v>
      </c>
      <c r="P443">
        <v>2021</v>
      </c>
    </row>
    <row r="444" spans="15:16" x14ac:dyDescent="0.35">
      <c r="O444" t="s">
        <v>1419</v>
      </c>
      <c r="P444">
        <v>2021</v>
      </c>
    </row>
    <row r="445" spans="15:16" x14ac:dyDescent="0.35">
      <c r="O445" t="s">
        <v>1425</v>
      </c>
      <c r="P445">
        <v>2021</v>
      </c>
    </row>
    <row r="446" spans="15:16" x14ac:dyDescent="0.35">
      <c r="O446" t="s">
        <v>1426</v>
      </c>
      <c r="P446">
        <v>2021</v>
      </c>
    </row>
    <row r="447" spans="15:16" x14ac:dyDescent="0.35">
      <c r="O447" t="s">
        <v>1428</v>
      </c>
      <c r="P447">
        <v>2021</v>
      </c>
    </row>
    <row r="448" spans="15:16" x14ac:dyDescent="0.35">
      <c r="O448" t="s">
        <v>1431</v>
      </c>
      <c r="P448">
        <v>2021</v>
      </c>
    </row>
    <row r="449" spans="15:16" x14ac:dyDescent="0.35">
      <c r="O449" t="s">
        <v>1433</v>
      </c>
      <c r="P449">
        <v>2021</v>
      </c>
    </row>
    <row r="450" spans="15:16" x14ac:dyDescent="0.35">
      <c r="O450" t="s">
        <v>1435</v>
      </c>
      <c r="P450">
        <v>2021</v>
      </c>
    </row>
    <row r="451" spans="15:16" x14ac:dyDescent="0.35">
      <c r="O451" t="s">
        <v>1438</v>
      </c>
      <c r="P451">
        <v>2021</v>
      </c>
    </row>
    <row r="452" spans="15:16" x14ac:dyDescent="0.35">
      <c r="O452" t="s">
        <v>1440</v>
      </c>
      <c r="P452">
        <v>2021</v>
      </c>
    </row>
    <row r="453" spans="15:16" x14ac:dyDescent="0.35">
      <c r="O453" t="s">
        <v>1445</v>
      </c>
      <c r="P453">
        <v>2021</v>
      </c>
    </row>
    <row r="454" spans="15:16" x14ac:dyDescent="0.35">
      <c r="O454" t="s">
        <v>1448</v>
      </c>
      <c r="P454">
        <v>2021</v>
      </c>
    </row>
    <row r="455" spans="15:16" x14ac:dyDescent="0.35">
      <c r="O455" t="s">
        <v>1450</v>
      </c>
      <c r="P455">
        <v>2021</v>
      </c>
    </row>
    <row r="456" spans="15:16" x14ac:dyDescent="0.35">
      <c r="O456" t="s">
        <v>1454</v>
      </c>
      <c r="P456">
        <v>2021</v>
      </c>
    </row>
    <row r="457" spans="15:16" x14ac:dyDescent="0.35">
      <c r="O457" t="s">
        <v>1459</v>
      </c>
      <c r="P457">
        <v>2021</v>
      </c>
    </row>
    <row r="458" spans="15:16" x14ac:dyDescent="0.35">
      <c r="O458" t="s">
        <v>1461</v>
      </c>
      <c r="P458">
        <v>2021</v>
      </c>
    </row>
    <row r="459" spans="15:16" x14ac:dyDescent="0.35">
      <c r="O459" t="s">
        <v>1465</v>
      </c>
      <c r="P459">
        <v>2021</v>
      </c>
    </row>
    <row r="460" spans="15:16" x14ac:dyDescent="0.35">
      <c r="O460" t="s">
        <v>1468</v>
      </c>
      <c r="P460">
        <v>2021</v>
      </c>
    </row>
    <row r="461" spans="15:16" x14ac:dyDescent="0.35">
      <c r="O461" t="s">
        <v>1469</v>
      </c>
      <c r="P461">
        <v>2021</v>
      </c>
    </row>
    <row r="462" spans="15:16" x14ac:dyDescent="0.35">
      <c r="O462" t="s">
        <v>1473</v>
      </c>
      <c r="P462">
        <v>2021</v>
      </c>
    </row>
    <row r="463" spans="15:16" x14ac:dyDescent="0.35">
      <c r="O463" t="s">
        <v>1476</v>
      </c>
      <c r="P463">
        <v>2021</v>
      </c>
    </row>
    <row r="464" spans="15:16" x14ac:dyDescent="0.35">
      <c r="O464" t="s">
        <v>1477</v>
      </c>
      <c r="P464">
        <v>2021</v>
      </c>
    </row>
    <row r="465" spans="15:16" x14ac:dyDescent="0.35">
      <c r="O465" t="s">
        <v>1479</v>
      </c>
      <c r="P465">
        <v>2021</v>
      </c>
    </row>
    <row r="466" spans="15:16" x14ac:dyDescent="0.35">
      <c r="O466" t="s">
        <v>1480</v>
      </c>
      <c r="P466">
        <v>2021</v>
      </c>
    </row>
    <row r="467" spans="15:16" x14ac:dyDescent="0.35">
      <c r="O467" t="s">
        <v>1485</v>
      </c>
      <c r="P467">
        <v>2021</v>
      </c>
    </row>
    <row r="468" spans="15:16" x14ac:dyDescent="0.35">
      <c r="O468" t="s">
        <v>1487</v>
      </c>
      <c r="P468">
        <v>2021</v>
      </c>
    </row>
    <row r="469" spans="15:16" x14ac:dyDescent="0.35">
      <c r="O469" t="s">
        <v>1489</v>
      </c>
      <c r="P469">
        <v>2021</v>
      </c>
    </row>
    <row r="470" spans="15:16" x14ac:dyDescent="0.35">
      <c r="O470" t="s">
        <v>1491</v>
      </c>
      <c r="P470">
        <v>2021</v>
      </c>
    </row>
    <row r="471" spans="15:16" x14ac:dyDescent="0.35">
      <c r="O471" t="s">
        <v>1496</v>
      </c>
      <c r="P471">
        <v>2021</v>
      </c>
    </row>
    <row r="472" spans="15:16" x14ac:dyDescent="0.35">
      <c r="O472" t="s">
        <v>1497</v>
      </c>
      <c r="P472">
        <v>2021</v>
      </c>
    </row>
    <row r="473" spans="15:16" x14ac:dyDescent="0.35">
      <c r="O473" t="s">
        <v>1499</v>
      </c>
      <c r="P473">
        <v>2021</v>
      </c>
    </row>
    <row r="474" spans="15:16" x14ac:dyDescent="0.35">
      <c r="O474" t="s">
        <v>1504</v>
      </c>
      <c r="P474">
        <v>2021</v>
      </c>
    </row>
    <row r="475" spans="15:16" x14ac:dyDescent="0.35">
      <c r="O475" t="s">
        <v>1507</v>
      </c>
      <c r="P475">
        <v>2021</v>
      </c>
    </row>
    <row r="476" spans="15:16" x14ac:dyDescent="0.35">
      <c r="O476" t="s">
        <v>1509</v>
      </c>
      <c r="P476">
        <v>2021</v>
      </c>
    </row>
    <row r="477" spans="15:16" x14ac:dyDescent="0.35">
      <c r="O477" t="s">
        <v>1513</v>
      </c>
      <c r="P477">
        <v>2021</v>
      </c>
    </row>
    <row r="478" spans="15:16" x14ac:dyDescent="0.35">
      <c r="O478" t="s">
        <v>1515</v>
      </c>
      <c r="P478">
        <v>2021</v>
      </c>
    </row>
    <row r="479" spans="15:16" x14ac:dyDescent="0.35">
      <c r="O479" t="s">
        <v>1516</v>
      </c>
      <c r="P479">
        <v>2021</v>
      </c>
    </row>
    <row r="480" spans="15:16" x14ac:dyDescent="0.35">
      <c r="O480" t="s">
        <v>1519</v>
      </c>
      <c r="P480">
        <v>2021</v>
      </c>
    </row>
    <row r="481" spans="15:16" x14ac:dyDescent="0.35">
      <c r="O481" t="s">
        <v>1521</v>
      </c>
      <c r="P481">
        <v>2021</v>
      </c>
    </row>
    <row r="482" spans="15:16" x14ac:dyDescent="0.35">
      <c r="O482" t="s">
        <v>1523</v>
      </c>
      <c r="P482">
        <v>2021</v>
      </c>
    </row>
    <row r="483" spans="15:16" x14ac:dyDescent="0.35">
      <c r="O483" t="s">
        <v>1530</v>
      </c>
      <c r="P483">
        <v>2021</v>
      </c>
    </row>
    <row r="484" spans="15:16" x14ac:dyDescent="0.35">
      <c r="O484" t="s">
        <v>1536</v>
      </c>
      <c r="P484">
        <v>2021</v>
      </c>
    </row>
    <row r="485" spans="15:16" x14ac:dyDescent="0.35">
      <c r="O485" t="s">
        <v>1537</v>
      </c>
      <c r="P485">
        <v>2021</v>
      </c>
    </row>
    <row r="486" spans="15:16" x14ac:dyDescent="0.35">
      <c r="O486" t="s">
        <v>1540</v>
      </c>
      <c r="P486">
        <v>2021</v>
      </c>
    </row>
    <row r="487" spans="15:16" x14ac:dyDescent="0.35">
      <c r="O487" t="s">
        <v>1543</v>
      </c>
      <c r="P487">
        <v>2021</v>
      </c>
    </row>
    <row r="488" spans="15:16" x14ac:dyDescent="0.35">
      <c r="O488" t="s">
        <v>1546</v>
      </c>
      <c r="P488">
        <v>2021</v>
      </c>
    </row>
    <row r="489" spans="15:16" x14ac:dyDescent="0.35">
      <c r="O489" t="s">
        <v>1548</v>
      </c>
      <c r="P489">
        <v>2021</v>
      </c>
    </row>
    <row r="490" spans="15:16" x14ac:dyDescent="0.35">
      <c r="O490" t="s">
        <v>1549</v>
      </c>
      <c r="P490">
        <v>2021</v>
      </c>
    </row>
    <row r="491" spans="15:16" x14ac:dyDescent="0.35">
      <c r="O491" t="s">
        <v>1550</v>
      </c>
      <c r="P491">
        <v>2021</v>
      </c>
    </row>
    <row r="492" spans="15:16" x14ac:dyDescent="0.35">
      <c r="O492" t="s">
        <v>1552</v>
      </c>
      <c r="P492">
        <v>2021</v>
      </c>
    </row>
    <row r="493" spans="15:16" x14ac:dyDescent="0.35">
      <c r="O493" t="s">
        <v>1557</v>
      </c>
      <c r="P493">
        <v>2021</v>
      </c>
    </row>
    <row r="494" spans="15:16" x14ac:dyDescent="0.35">
      <c r="O494" t="s">
        <v>1559</v>
      </c>
      <c r="P494">
        <v>2021</v>
      </c>
    </row>
    <row r="495" spans="15:16" x14ac:dyDescent="0.35">
      <c r="O495" t="s">
        <v>1564</v>
      </c>
      <c r="P495">
        <v>2021</v>
      </c>
    </row>
    <row r="496" spans="15:16" x14ac:dyDescent="0.35">
      <c r="O496" t="s">
        <v>1565</v>
      </c>
      <c r="P496">
        <v>2021</v>
      </c>
    </row>
    <row r="497" spans="15:16" x14ac:dyDescent="0.35">
      <c r="O497" t="s">
        <v>1570</v>
      </c>
      <c r="P497">
        <v>2021</v>
      </c>
    </row>
    <row r="498" spans="15:16" x14ac:dyDescent="0.35">
      <c r="O498" t="s">
        <v>1573</v>
      </c>
      <c r="P498">
        <v>2021</v>
      </c>
    </row>
    <row r="499" spans="15:16" x14ac:dyDescent="0.35">
      <c r="O499" t="s">
        <v>1576</v>
      </c>
      <c r="P499">
        <v>2021</v>
      </c>
    </row>
    <row r="500" spans="15:16" x14ac:dyDescent="0.35">
      <c r="O500" t="s">
        <v>1578</v>
      </c>
      <c r="P500">
        <v>2021</v>
      </c>
    </row>
    <row r="501" spans="15:16" x14ac:dyDescent="0.35">
      <c r="O501" t="s">
        <v>1586</v>
      </c>
      <c r="P501">
        <v>2021</v>
      </c>
    </row>
    <row r="502" spans="15:16" x14ac:dyDescent="0.35">
      <c r="O502" t="s">
        <v>1595</v>
      </c>
      <c r="P502">
        <v>2021</v>
      </c>
    </row>
    <row r="503" spans="15:16" x14ac:dyDescent="0.35">
      <c r="O503" t="s">
        <v>1597</v>
      </c>
      <c r="P503">
        <v>2021</v>
      </c>
    </row>
    <row r="504" spans="15:16" x14ac:dyDescent="0.35">
      <c r="O504" t="s">
        <v>1600</v>
      </c>
      <c r="P504">
        <v>2021</v>
      </c>
    </row>
    <row r="505" spans="15:16" x14ac:dyDescent="0.35">
      <c r="O505" t="s">
        <v>1612</v>
      </c>
      <c r="P505">
        <v>2021</v>
      </c>
    </row>
    <row r="506" spans="15:16" x14ac:dyDescent="0.35">
      <c r="O506" t="s">
        <v>1616</v>
      </c>
      <c r="P506">
        <v>2021</v>
      </c>
    </row>
    <row r="507" spans="15:16" x14ac:dyDescent="0.35">
      <c r="O507" t="s">
        <v>1618</v>
      </c>
      <c r="P507">
        <v>2021</v>
      </c>
    </row>
    <row r="508" spans="15:16" x14ac:dyDescent="0.35">
      <c r="O508" t="s">
        <v>1619</v>
      </c>
      <c r="P508">
        <v>2021</v>
      </c>
    </row>
    <row r="509" spans="15:16" x14ac:dyDescent="0.35">
      <c r="O509" t="s">
        <v>1620</v>
      </c>
      <c r="P509">
        <v>2021</v>
      </c>
    </row>
    <row r="510" spans="15:16" x14ac:dyDescent="0.35">
      <c r="O510" t="s">
        <v>1622</v>
      </c>
      <c r="P510">
        <v>2021</v>
      </c>
    </row>
    <row r="511" spans="15:16" x14ac:dyDescent="0.35">
      <c r="O511" t="s">
        <v>1625</v>
      </c>
      <c r="P511">
        <v>2021</v>
      </c>
    </row>
    <row r="512" spans="15:16" x14ac:dyDescent="0.35">
      <c r="O512" t="s">
        <v>1627</v>
      </c>
      <c r="P512">
        <v>2021</v>
      </c>
    </row>
    <row r="513" spans="15:16" x14ac:dyDescent="0.35">
      <c r="O513" t="s">
        <v>1631</v>
      </c>
      <c r="P513">
        <v>2021</v>
      </c>
    </row>
    <row r="514" spans="15:16" x14ac:dyDescent="0.35">
      <c r="O514" t="s">
        <v>1633</v>
      </c>
      <c r="P514">
        <v>2021</v>
      </c>
    </row>
    <row r="515" spans="15:16" x14ac:dyDescent="0.35">
      <c r="O515" t="s">
        <v>1635</v>
      </c>
      <c r="P515">
        <v>2021</v>
      </c>
    </row>
    <row r="516" spans="15:16" x14ac:dyDescent="0.35">
      <c r="O516" t="s">
        <v>1637</v>
      </c>
      <c r="P516">
        <v>2021</v>
      </c>
    </row>
    <row r="517" spans="15:16" x14ac:dyDescent="0.35">
      <c r="O517" t="s">
        <v>1640</v>
      </c>
      <c r="P517">
        <v>2021</v>
      </c>
    </row>
    <row r="518" spans="15:16" x14ac:dyDescent="0.35">
      <c r="O518" t="s">
        <v>1643</v>
      </c>
      <c r="P518">
        <v>2021</v>
      </c>
    </row>
    <row r="519" spans="15:16" x14ac:dyDescent="0.35">
      <c r="O519" t="s">
        <v>1645</v>
      </c>
      <c r="P519">
        <v>2021</v>
      </c>
    </row>
    <row r="520" spans="15:16" x14ac:dyDescent="0.35">
      <c r="O520" t="s">
        <v>1650</v>
      </c>
      <c r="P520">
        <v>2021</v>
      </c>
    </row>
    <row r="521" spans="15:16" x14ac:dyDescent="0.35">
      <c r="O521" t="s">
        <v>1654</v>
      </c>
      <c r="P521">
        <v>2021</v>
      </c>
    </row>
    <row r="522" spans="15:16" x14ac:dyDescent="0.35">
      <c r="O522" t="s">
        <v>1657</v>
      </c>
      <c r="P522">
        <v>2021</v>
      </c>
    </row>
    <row r="523" spans="15:16" x14ac:dyDescent="0.35">
      <c r="O523" t="s">
        <v>1659</v>
      </c>
      <c r="P523">
        <v>2021</v>
      </c>
    </row>
    <row r="524" spans="15:16" x14ac:dyDescent="0.35">
      <c r="O524" t="s">
        <v>1663</v>
      </c>
      <c r="P524">
        <v>2021</v>
      </c>
    </row>
    <row r="525" spans="15:16" x14ac:dyDescent="0.35">
      <c r="O525" t="s">
        <v>1664</v>
      </c>
      <c r="P525">
        <v>2021</v>
      </c>
    </row>
    <row r="526" spans="15:16" x14ac:dyDescent="0.35">
      <c r="O526" t="s">
        <v>1665</v>
      </c>
      <c r="P526">
        <v>2021</v>
      </c>
    </row>
    <row r="527" spans="15:16" x14ac:dyDescent="0.35">
      <c r="O527" t="s">
        <v>1667</v>
      </c>
      <c r="P527">
        <v>2021</v>
      </c>
    </row>
    <row r="528" spans="15:16" x14ac:dyDescent="0.35">
      <c r="O528" t="s">
        <v>1671</v>
      </c>
      <c r="P528">
        <v>2021</v>
      </c>
    </row>
    <row r="529" spans="15:16" x14ac:dyDescent="0.35">
      <c r="O529" t="s">
        <v>1673</v>
      </c>
      <c r="P529">
        <v>2021</v>
      </c>
    </row>
    <row r="530" spans="15:16" x14ac:dyDescent="0.35">
      <c r="O530" t="s">
        <v>1674</v>
      </c>
      <c r="P530">
        <v>2021</v>
      </c>
    </row>
    <row r="531" spans="15:16" x14ac:dyDescent="0.35">
      <c r="O531" t="s">
        <v>1678</v>
      </c>
      <c r="P531">
        <v>2021</v>
      </c>
    </row>
    <row r="532" spans="15:16" x14ac:dyDescent="0.35">
      <c r="O532" t="s">
        <v>1679</v>
      </c>
      <c r="P532">
        <v>2021</v>
      </c>
    </row>
    <row r="533" spans="15:16" x14ac:dyDescent="0.35">
      <c r="O533" t="s">
        <v>1682</v>
      </c>
      <c r="P533">
        <v>2021</v>
      </c>
    </row>
    <row r="534" spans="15:16" x14ac:dyDescent="0.35">
      <c r="O534" t="s">
        <v>1684</v>
      </c>
      <c r="P534">
        <v>2021</v>
      </c>
    </row>
    <row r="535" spans="15:16" x14ac:dyDescent="0.35">
      <c r="O535" t="s">
        <v>1686</v>
      </c>
      <c r="P535">
        <v>2021</v>
      </c>
    </row>
    <row r="536" spans="15:16" x14ac:dyDescent="0.35">
      <c r="O536" t="s">
        <v>1689</v>
      </c>
      <c r="P536">
        <v>2021</v>
      </c>
    </row>
    <row r="537" spans="15:16" x14ac:dyDescent="0.35">
      <c r="O537" t="s">
        <v>1690</v>
      </c>
      <c r="P537">
        <v>2021</v>
      </c>
    </row>
    <row r="538" spans="15:16" x14ac:dyDescent="0.35">
      <c r="O538" t="s">
        <v>1695</v>
      </c>
      <c r="P538">
        <v>2021</v>
      </c>
    </row>
    <row r="539" spans="15:16" x14ac:dyDescent="0.35">
      <c r="O539" t="s">
        <v>1698</v>
      </c>
      <c r="P539">
        <v>2021</v>
      </c>
    </row>
    <row r="540" spans="15:16" x14ac:dyDescent="0.35">
      <c r="O540" t="s">
        <v>1701</v>
      </c>
      <c r="P540">
        <v>2021</v>
      </c>
    </row>
    <row r="541" spans="15:16" x14ac:dyDescent="0.35">
      <c r="O541" t="s">
        <v>1707</v>
      </c>
      <c r="P541">
        <v>2021</v>
      </c>
    </row>
    <row r="542" spans="15:16" x14ac:dyDescent="0.35">
      <c r="O542" t="s">
        <v>1714</v>
      </c>
      <c r="P542">
        <v>2021</v>
      </c>
    </row>
    <row r="543" spans="15:16" x14ac:dyDescent="0.35">
      <c r="O543" t="s">
        <v>1716</v>
      </c>
      <c r="P543">
        <v>2021</v>
      </c>
    </row>
    <row r="544" spans="15:16" x14ac:dyDescent="0.35">
      <c r="O544" t="s">
        <v>1721</v>
      </c>
      <c r="P544">
        <v>2021</v>
      </c>
    </row>
    <row r="545" spans="15:16" x14ac:dyDescent="0.35">
      <c r="O545" t="s">
        <v>1722</v>
      </c>
      <c r="P545">
        <v>2021</v>
      </c>
    </row>
    <row r="546" spans="15:16" x14ac:dyDescent="0.35">
      <c r="O546" t="s">
        <v>1724</v>
      </c>
      <c r="P546">
        <v>2021</v>
      </c>
    </row>
    <row r="547" spans="15:16" x14ac:dyDescent="0.35">
      <c r="O547" t="s">
        <v>1725</v>
      </c>
      <c r="P547">
        <v>2021</v>
      </c>
    </row>
    <row r="548" spans="15:16" x14ac:dyDescent="0.35">
      <c r="O548" t="s">
        <v>1729</v>
      </c>
      <c r="P548">
        <v>2021</v>
      </c>
    </row>
    <row r="549" spans="15:16" x14ac:dyDescent="0.35">
      <c r="O549" t="s">
        <v>1735</v>
      </c>
      <c r="P549">
        <v>2021</v>
      </c>
    </row>
    <row r="550" spans="15:16" x14ac:dyDescent="0.35">
      <c r="O550" t="s">
        <v>1736</v>
      </c>
      <c r="P550">
        <v>2021</v>
      </c>
    </row>
    <row r="551" spans="15:16" x14ac:dyDescent="0.35">
      <c r="O551" t="s">
        <v>1738</v>
      </c>
      <c r="P551">
        <v>2021</v>
      </c>
    </row>
    <row r="552" spans="15:16" x14ac:dyDescent="0.35">
      <c r="O552" t="s">
        <v>1740</v>
      </c>
      <c r="P552">
        <v>2021</v>
      </c>
    </row>
    <row r="553" spans="15:16" x14ac:dyDescent="0.35">
      <c r="O553" t="s">
        <v>1743</v>
      </c>
      <c r="P553">
        <v>2021</v>
      </c>
    </row>
    <row r="554" spans="15:16" x14ac:dyDescent="0.35">
      <c r="O554" t="s">
        <v>1746</v>
      </c>
      <c r="P554">
        <v>2021</v>
      </c>
    </row>
    <row r="555" spans="15:16" x14ac:dyDescent="0.35">
      <c r="O555" t="s">
        <v>1748</v>
      </c>
      <c r="P555">
        <v>2021</v>
      </c>
    </row>
    <row r="556" spans="15:16" x14ac:dyDescent="0.35">
      <c r="O556" t="s">
        <v>1749</v>
      </c>
      <c r="P556">
        <v>2021</v>
      </c>
    </row>
    <row r="557" spans="15:16" x14ac:dyDescent="0.35">
      <c r="O557" t="s">
        <v>1750</v>
      </c>
      <c r="P557">
        <v>2021</v>
      </c>
    </row>
    <row r="558" spans="15:16" x14ac:dyDescent="0.35">
      <c r="O558" t="s">
        <v>1753</v>
      </c>
      <c r="P558">
        <v>2021</v>
      </c>
    </row>
    <row r="559" spans="15:16" x14ac:dyDescent="0.35">
      <c r="O559" t="s">
        <v>1754</v>
      </c>
      <c r="P559">
        <v>2021</v>
      </c>
    </row>
    <row r="560" spans="15:16" x14ac:dyDescent="0.35">
      <c r="O560" t="s">
        <v>1760</v>
      </c>
      <c r="P560">
        <v>2021</v>
      </c>
    </row>
    <row r="561" spans="15:16" x14ac:dyDescent="0.35">
      <c r="O561" t="s">
        <v>1762</v>
      </c>
      <c r="P561">
        <v>2021</v>
      </c>
    </row>
    <row r="562" spans="15:16" x14ac:dyDescent="0.35">
      <c r="O562" t="s">
        <v>1764</v>
      </c>
      <c r="P562">
        <v>2021</v>
      </c>
    </row>
    <row r="563" spans="15:16" x14ac:dyDescent="0.35">
      <c r="O563" t="s">
        <v>1768</v>
      </c>
      <c r="P563">
        <v>2021</v>
      </c>
    </row>
    <row r="564" spans="15:16" x14ac:dyDescent="0.35">
      <c r="O564" t="s">
        <v>1773</v>
      </c>
      <c r="P564">
        <v>2021</v>
      </c>
    </row>
    <row r="565" spans="15:16" x14ac:dyDescent="0.35">
      <c r="O565" t="s">
        <v>1778</v>
      </c>
      <c r="P565">
        <v>2021</v>
      </c>
    </row>
    <row r="566" spans="15:16" x14ac:dyDescent="0.35">
      <c r="O566" t="s">
        <v>1780</v>
      </c>
      <c r="P566">
        <v>2021</v>
      </c>
    </row>
    <row r="567" spans="15:16" x14ac:dyDescent="0.35">
      <c r="O567" t="s">
        <v>1783</v>
      </c>
      <c r="P567">
        <v>2021</v>
      </c>
    </row>
    <row r="568" spans="15:16" x14ac:dyDescent="0.35">
      <c r="O568" t="s">
        <v>1785</v>
      </c>
      <c r="P568">
        <v>2021</v>
      </c>
    </row>
    <row r="569" spans="15:16" x14ac:dyDescent="0.35">
      <c r="O569" t="s">
        <v>1787</v>
      </c>
      <c r="P569">
        <v>2021</v>
      </c>
    </row>
    <row r="570" spans="15:16" x14ac:dyDescent="0.35">
      <c r="O570" t="s">
        <v>1790</v>
      </c>
      <c r="P570">
        <v>2021</v>
      </c>
    </row>
    <row r="571" spans="15:16" x14ac:dyDescent="0.35">
      <c r="O571" t="s">
        <v>1793</v>
      </c>
      <c r="P571">
        <v>2021</v>
      </c>
    </row>
    <row r="572" spans="15:16" x14ac:dyDescent="0.35">
      <c r="O572" t="s">
        <v>1795</v>
      </c>
      <c r="P572">
        <v>2021</v>
      </c>
    </row>
    <row r="573" spans="15:16" x14ac:dyDescent="0.35">
      <c r="O573" t="s">
        <v>1799</v>
      </c>
      <c r="P573">
        <v>2021</v>
      </c>
    </row>
    <row r="574" spans="15:16" x14ac:dyDescent="0.35">
      <c r="O574" t="s">
        <v>1800</v>
      </c>
      <c r="P574">
        <v>2021</v>
      </c>
    </row>
    <row r="575" spans="15:16" x14ac:dyDescent="0.35">
      <c r="O575" t="s">
        <v>1801</v>
      </c>
      <c r="P575">
        <v>2021</v>
      </c>
    </row>
    <row r="576" spans="15:16" x14ac:dyDescent="0.35">
      <c r="O576" t="s">
        <v>1802</v>
      </c>
      <c r="P576">
        <v>2021</v>
      </c>
    </row>
    <row r="577" spans="15:16" x14ac:dyDescent="0.35">
      <c r="O577" t="s">
        <v>1803</v>
      </c>
      <c r="P577">
        <v>2021</v>
      </c>
    </row>
    <row r="578" spans="15:16" x14ac:dyDescent="0.35">
      <c r="O578" t="s">
        <v>1805</v>
      </c>
      <c r="P578">
        <v>2021</v>
      </c>
    </row>
    <row r="579" spans="15:16" x14ac:dyDescent="0.35">
      <c r="O579" t="s">
        <v>1813</v>
      </c>
      <c r="P579">
        <v>2021</v>
      </c>
    </row>
    <row r="580" spans="15:16" x14ac:dyDescent="0.35">
      <c r="O580" t="s">
        <v>1815</v>
      </c>
      <c r="P580">
        <v>2021</v>
      </c>
    </row>
    <row r="581" spans="15:16" x14ac:dyDescent="0.35">
      <c r="O581" t="s">
        <v>1819</v>
      </c>
      <c r="P581">
        <v>2021</v>
      </c>
    </row>
    <row r="582" spans="15:16" x14ac:dyDescent="0.35">
      <c r="O582" t="s">
        <v>1824</v>
      </c>
      <c r="P582">
        <v>2021</v>
      </c>
    </row>
    <row r="583" spans="15:16" x14ac:dyDescent="0.35">
      <c r="O583" t="s">
        <v>1828</v>
      </c>
      <c r="P583">
        <v>2021</v>
      </c>
    </row>
    <row r="584" spans="15:16" x14ac:dyDescent="0.35">
      <c r="O584" t="s">
        <v>1830</v>
      </c>
      <c r="P584">
        <v>2021</v>
      </c>
    </row>
    <row r="585" spans="15:16" x14ac:dyDescent="0.35">
      <c r="O585" t="s">
        <v>1833</v>
      </c>
      <c r="P585">
        <v>2021</v>
      </c>
    </row>
    <row r="586" spans="15:16" x14ac:dyDescent="0.35">
      <c r="O586" t="s">
        <v>1842</v>
      </c>
      <c r="P586">
        <v>2021</v>
      </c>
    </row>
    <row r="587" spans="15:16" x14ac:dyDescent="0.35">
      <c r="O587" t="s">
        <v>1844</v>
      </c>
      <c r="P587">
        <v>2021</v>
      </c>
    </row>
    <row r="588" spans="15:16" x14ac:dyDescent="0.35">
      <c r="O588" t="s">
        <v>1848</v>
      </c>
      <c r="P588">
        <v>2021</v>
      </c>
    </row>
    <row r="589" spans="15:16" x14ac:dyDescent="0.35">
      <c r="O589" t="s">
        <v>1858</v>
      </c>
      <c r="P589">
        <v>2021</v>
      </c>
    </row>
    <row r="590" spans="15:16" x14ac:dyDescent="0.35">
      <c r="O590" t="s">
        <v>1865</v>
      </c>
      <c r="P590">
        <v>2021</v>
      </c>
    </row>
    <row r="591" spans="15:16" x14ac:dyDescent="0.35">
      <c r="O591" t="s">
        <v>1867</v>
      </c>
      <c r="P591">
        <v>2021</v>
      </c>
    </row>
    <row r="592" spans="15:16" x14ac:dyDescent="0.35">
      <c r="O592" t="s">
        <v>1868</v>
      </c>
      <c r="P592">
        <v>2021</v>
      </c>
    </row>
    <row r="593" spans="15:16" x14ac:dyDescent="0.35">
      <c r="O593" t="s">
        <v>1869</v>
      </c>
      <c r="P593">
        <v>2021</v>
      </c>
    </row>
    <row r="594" spans="15:16" x14ac:dyDescent="0.35">
      <c r="O594" t="s">
        <v>1870</v>
      </c>
      <c r="P594">
        <v>2021</v>
      </c>
    </row>
    <row r="595" spans="15:16" x14ac:dyDescent="0.35">
      <c r="O595" t="s">
        <v>1873</v>
      </c>
      <c r="P595">
        <v>2021</v>
      </c>
    </row>
    <row r="596" spans="15:16" x14ac:dyDescent="0.35">
      <c r="O596" t="s">
        <v>1879</v>
      </c>
      <c r="P596">
        <v>2021</v>
      </c>
    </row>
    <row r="597" spans="15:16" x14ac:dyDescent="0.35">
      <c r="O597" t="s">
        <v>661</v>
      </c>
      <c r="P597">
        <v>2022</v>
      </c>
    </row>
    <row r="598" spans="15:16" x14ac:dyDescent="0.35">
      <c r="O598" t="s">
        <v>1885</v>
      </c>
      <c r="P598">
        <v>2022</v>
      </c>
    </row>
    <row r="599" spans="15:16" x14ac:dyDescent="0.35">
      <c r="O599" t="s">
        <v>1504</v>
      </c>
      <c r="P599">
        <v>2022</v>
      </c>
    </row>
    <row r="600" spans="15:16" x14ac:dyDescent="0.35">
      <c r="O600" t="s">
        <v>1887</v>
      </c>
      <c r="P600">
        <v>2022</v>
      </c>
    </row>
    <row r="601" spans="15:16" x14ac:dyDescent="0.35">
      <c r="O601" t="s">
        <v>63</v>
      </c>
      <c r="P601">
        <v>2022</v>
      </c>
    </row>
    <row r="602" spans="15:16" x14ac:dyDescent="0.35">
      <c r="O602" t="s">
        <v>1888</v>
      </c>
      <c r="P602">
        <v>2022</v>
      </c>
    </row>
    <row r="603" spans="15:16" x14ac:dyDescent="0.35">
      <c r="O603" t="s">
        <v>217</v>
      </c>
      <c r="P603">
        <v>2022</v>
      </c>
    </row>
    <row r="604" spans="15:16" x14ac:dyDescent="0.35">
      <c r="O604" t="s">
        <v>659</v>
      </c>
      <c r="P604">
        <v>2022</v>
      </c>
    </row>
    <row r="605" spans="15:16" x14ac:dyDescent="0.35">
      <c r="O605" t="s">
        <v>1879</v>
      </c>
      <c r="P605">
        <v>2022</v>
      </c>
    </row>
    <row r="606" spans="15:16" x14ac:dyDescent="0.35">
      <c r="O606" t="s">
        <v>1251</v>
      </c>
      <c r="P606">
        <v>2022</v>
      </c>
    </row>
    <row r="607" spans="15:16" x14ac:dyDescent="0.35">
      <c r="O607" t="s">
        <v>368</v>
      </c>
      <c r="P607">
        <v>2022</v>
      </c>
    </row>
    <row r="608" spans="15:16" x14ac:dyDescent="0.35">
      <c r="O608" t="s">
        <v>79</v>
      </c>
      <c r="P608">
        <v>2022</v>
      </c>
    </row>
    <row r="609" spans="15:16" x14ac:dyDescent="0.35">
      <c r="O609" t="s">
        <v>1893</v>
      </c>
      <c r="P609">
        <v>2022</v>
      </c>
    </row>
    <row r="610" spans="15:16" x14ac:dyDescent="0.35">
      <c r="O610" t="s">
        <v>1894</v>
      </c>
      <c r="P610">
        <v>2022</v>
      </c>
    </row>
    <row r="611" spans="15:16" x14ac:dyDescent="0.35">
      <c r="O611" t="s">
        <v>955</v>
      </c>
      <c r="P611">
        <v>2022</v>
      </c>
    </row>
    <row r="612" spans="15:16" x14ac:dyDescent="0.35">
      <c r="O612" t="s">
        <v>1900</v>
      </c>
      <c r="P612">
        <v>2022</v>
      </c>
    </row>
    <row r="613" spans="15:16" x14ac:dyDescent="0.35">
      <c r="O613" t="s">
        <v>607</v>
      </c>
      <c r="P613">
        <v>2022</v>
      </c>
    </row>
    <row r="614" spans="15:16" x14ac:dyDescent="0.35">
      <c r="O614" t="s">
        <v>477</v>
      </c>
      <c r="P614">
        <v>2022</v>
      </c>
    </row>
    <row r="615" spans="15:16" x14ac:dyDescent="0.35">
      <c r="O615" t="s">
        <v>612</v>
      </c>
      <c r="P615">
        <v>2022</v>
      </c>
    </row>
    <row r="616" spans="15:16" x14ac:dyDescent="0.35">
      <c r="O616" t="s">
        <v>805</v>
      </c>
      <c r="P616">
        <v>2022</v>
      </c>
    </row>
    <row r="617" spans="15:16" x14ac:dyDescent="0.35">
      <c r="O617" t="s">
        <v>1902</v>
      </c>
      <c r="P617">
        <v>2022</v>
      </c>
    </row>
    <row r="618" spans="15:16" x14ac:dyDescent="0.35">
      <c r="O618" t="s">
        <v>1743</v>
      </c>
      <c r="P618">
        <v>2022</v>
      </c>
    </row>
    <row r="619" spans="15:16" x14ac:dyDescent="0.35">
      <c r="O619" t="s">
        <v>60</v>
      </c>
      <c r="P619">
        <v>2022</v>
      </c>
    </row>
    <row r="620" spans="15:16" x14ac:dyDescent="0.35">
      <c r="O620" t="s">
        <v>1801</v>
      </c>
      <c r="P620">
        <v>2022</v>
      </c>
    </row>
    <row r="621" spans="15:16" x14ac:dyDescent="0.35">
      <c r="O621" t="s">
        <v>1104</v>
      </c>
      <c r="P621">
        <v>2022</v>
      </c>
    </row>
    <row r="622" spans="15:16" x14ac:dyDescent="0.35">
      <c r="O622" t="s">
        <v>1147</v>
      </c>
      <c r="P622">
        <v>2022</v>
      </c>
    </row>
    <row r="623" spans="15:16" x14ac:dyDescent="0.35">
      <c r="O623" t="s">
        <v>980</v>
      </c>
      <c r="P623">
        <v>2022</v>
      </c>
    </row>
    <row r="624" spans="15:16" x14ac:dyDescent="0.35">
      <c r="O624" t="s">
        <v>1180</v>
      </c>
      <c r="P624">
        <v>2022</v>
      </c>
    </row>
    <row r="625" spans="15:16" x14ac:dyDescent="0.35">
      <c r="O625" t="s">
        <v>556</v>
      </c>
      <c r="P625">
        <v>2022</v>
      </c>
    </row>
    <row r="626" spans="15:16" x14ac:dyDescent="0.35">
      <c r="O626" t="s">
        <v>1909</v>
      </c>
      <c r="P626">
        <v>2022</v>
      </c>
    </row>
    <row r="627" spans="15:16" x14ac:dyDescent="0.35">
      <c r="O627" t="s">
        <v>1540</v>
      </c>
      <c r="P627">
        <v>2022</v>
      </c>
    </row>
    <row r="628" spans="15:16" x14ac:dyDescent="0.35">
      <c r="O628" t="s">
        <v>811</v>
      </c>
      <c r="P628">
        <v>2022</v>
      </c>
    </row>
    <row r="629" spans="15:16" x14ac:dyDescent="0.35">
      <c r="O629" t="s">
        <v>673</v>
      </c>
      <c r="P629">
        <v>2022</v>
      </c>
    </row>
    <row r="630" spans="15:16" x14ac:dyDescent="0.35">
      <c r="O630" t="s">
        <v>1044</v>
      </c>
      <c r="P630">
        <v>2022</v>
      </c>
    </row>
    <row r="631" spans="15:16" x14ac:dyDescent="0.35">
      <c r="O631" t="s">
        <v>1912</v>
      </c>
      <c r="P631">
        <v>2022</v>
      </c>
    </row>
    <row r="632" spans="15:16" x14ac:dyDescent="0.35">
      <c r="O632" t="s">
        <v>1914</v>
      </c>
      <c r="P632">
        <v>2022</v>
      </c>
    </row>
    <row r="633" spans="15:16" x14ac:dyDescent="0.35">
      <c r="O633" t="s">
        <v>391</v>
      </c>
      <c r="P633">
        <v>2022</v>
      </c>
    </row>
    <row r="634" spans="15:16" x14ac:dyDescent="0.35">
      <c r="O634" t="s">
        <v>1243</v>
      </c>
      <c r="P634">
        <v>2022</v>
      </c>
    </row>
    <row r="635" spans="15:16" x14ac:dyDescent="0.35">
      <c r="O635" t="s">
        <v>798</v>
      </c>
      <c r="P635">
        <v>2022</v>
      </c>
    </row>
    <row r="636" spans="15:16" x14ac:dyDescent="0.35">
      <c r="O636" t="s">
        <v>894</v>
      </c>
      <c r="P636">
        <v>2022</v>
      </c>
    </row>
    <row r="637" spans="15:16" x14ac:dyDescent="0.35">
      <c r="O637" t="s">
        <v>1329</v>
      </c>
      <c r="P637">
        <v>2022</v>
      </c>
    </row>
    <row r="638" spans="15:16" x14ac:dyDescent="0.35">
      <c r="O638" t="s">
        <v>1918</v>
      </c>
      <c r="P638">
        <v>2022</v>
      </c>
    </row>
    <row r="639" spans="15:16" x14ac:dyDescent="0.35">
      <c r="O639" t="s">
        <v>1450</v>
      </c>
      <c r="P639">
        <v>2022</v>
      </c>
    </row>
    <row r="640" spans="15:16" x14ac:dyDescent="0.35">
      <c r="O640" t="s">
        <v>1750</v>
      </c>
      <c r="P640">
        <v>2022</v>
      </c>
    </row>
    <row r="641" spans="15:16" x14ac:dyDescent="0.35">
      <c r="O641" t="s">
        <v>679</v>
      </c>
      <c r="P641">
        <v>2022</v>
      </c>
    </row>
    <row r="642" spans="15:16" x14ac:dyDescent="0.35">
      <c r="O642" t="s">
        <v>470</v>
      </c>
      <c r="P642">
        <v>2022</v>
      </c>
    </row>
    <row r="643" spans="15:16" x14ac:dyDescent="0.35">
      <c r="O643" t="s">
        <v>601</v>
      </c>
      <c r="P643">
        <v>2022</v>
      </c>
    </row>
    <row r="644" spans="15:16" x14ac:dyDescent="0.35">
      <c r="O644" t="s">
        <v>1793</v>
      </c>
      <c r="P644">
        <v>2022</v>
      </c>
    </row>
    <row r="645" spans="15:16" x14ac:dyDescent="0.35">
      <c r="O645" t="s">
        <v>439</v>
      </c>
      <c r="P645">
        <v>2022</v>
      </c>
    </row>
    <row r="646" spans="15:16" x14ac:dyDescent="0.35">
      <c r="O646" t="s">
        <v>1650</v>
      </c>
      <c r="P646">
        <v>2022</v>
      </c>
    </row>
    <row r="647" spans="15:16" x14ac:dyDescent="0.35">
      <c r="O647" t="s">
        <v>1922</v>
      </c>
      <c r="P647">
        <v>2022</v>
      </c>
    </row>
    <row r="648" spans="15:16" x14ac:dyDescent="0.35">
      <c r="O648" t="s">
        <v>880</v>
      </c>
      <c r="P648">
        <v>2022</v>
      </c>
    </row>
    <row r="649" spans="15:16" x14ac:dyDescent="0.35">
      <c r="O649" t="s">
        <v>285</v>
      </c>
      <c r="P649">
        <v>2022</v>
      </c>
    </row>
    <row r="650" spans="15:16" x14ac:dyDescent="0.35">
      <c r="O650" t="s">
        <v>1175</v>
      </c>
      <c r="P650">
        <v>2022</v>
      </c>
    </row>
    <row r="651" spans="15:16" x14ac:dyDescent="0.35">
      <c r="O651" t="s">
        <v>1645</v>
      </c>
      <c r="P651">
        <v>2022</v>
      </c>
    </row>
    <row r="652" spans="15:16" x14ac:dyDescent="0.35">
      <c r="O652" t="s">
        <v>1813</v>
      </c>
      <c r="P652">
        <v>2022</v>
      </c>
    </row>
    <row r="653" spans="15:16" x14ac:dyDescent="0.35">
      <c r="O653" t="s">
        <v>1924</v>
      </c>
      <c r="P653">
        <v>2022</v>
      </c>
    </row>
    <row r="654" spans="15:16" x14ac:dyDescent="0.35">
      <c r="O654" t="s">
        <v>1787</v>
      </c>
      <c r="P654">
        <v>2022</v>
      </c>
    </row>
    <row r="655" spans="15:16" x14ac:dyDescent="0.35">
      <c r="O655" t="s">
        <v>1519</v>
      </c>
      <c r="P655">
        <v>2022</v>
      </c>
    </row>
    <row r="656" spans="15:16" x14ac:dyDescent="0.35">
      <c r="O656" t="s">
        <v>1419</v>
      </c>
      <c r="P656">
        <v>2022</v>
      </c>
    </row>
    <row r="657" spans="15:16" x14ac:dyDescent="0.35">
      <c r="O657" t="s">
        <v>1928</v>
      </c>
      <c r="P657">
        <v>2022</v>
      </c>
    </row>
    <row r="658" spans="15:16" x14ac:dyDescent="0.35">
      <c r="O658" t="s">
        <v>1057</v>
      </c>
      <c r="P658">
        <v>2022</v>
      </c>
    </row>
    <row r="659" spans="15:16" x14ac:dyDescent="0.35">
      <c r="O659" t="s">
        <v>197</v>
      </c>
      <c r="P659">
        <v>2022</v>
      </c>
    </row>
    <row r="660" spans="15:16" x14ac:dyDescent="0.35">
      <c r="O660" t="s">
        <v>1671</v>
      </c>
      <c r="P660">
        <v>2022</v>
      </c>
    </row>
    <row r="661" spans="15:16" x14ac:dyDescent="0.35">
      <c r="O661" t="s">
        <v>714</v>
      </c>
      <c r="P661">
        <v>2022</v>
      </c>
    </row>
    <row r="662" spans="15:16" x14ac:dyDescent="0.35">
      <c r="O662" t="s">
        <v>272</v>
      </c>
      <c r="P662">
        <v>2022</v>
      </c>
    </row>
    <row r="663" spans="15:16" x14ac:dyDescent="0.35">
      <c r="O663" t="s">
        <v>1933</v>
      </c>
      <c r="P663">
        <v>2022</v>
      </c>
    </row>
    <row r="664" spans="15:16" x14ac:dyDescent="0.35">
      <c r="O664" t="s">
        <v>1935</v>
      </c>
      <c r="P664">
        <v>2022</v>
      </c>
    </row>
    <row r="665" spans="15:16" x14ac:dyDescent="0.35">
      <c r="O665" t="s">
        <v>676</v>
      </c>
      <c r="P665">
        <v>2022</v>
      </c>
    </row>
    <row r="666" spans="15:16" x14ac:dyDescent="0.35">
      <c r="O666" t="s">
        <v>1029</v>
      </c>
      <c r="P666">
        <v>2022</v>
      </c>
    </row>
    <row r="667" spans="15:16" x14ac:dyDescent="0.35">
      <c r="O667" t="s">
        <v>1830</v>
      </c>
      <c r="P667">
        <v>2022</v>
      </c>
    </row>
    <row r="668" spans="15:16" x14ac:dyDescent="0.35">
      <c r="O668" t="s">
        <v>1738</v>
      </c>
      <c r="P668">
        <v>2022</v>
      </c>
    </row>
    <row r="669" spans="15:16" x14ac:dyDescent="0.35">
      <c r="O669" t="s">
        <v>1937</v>
      </c>
      <c r="P669">
        <v>2022</v>
      </c>
    </row>
    <row r="670" spans="15:16" x14ac:dyDescent="0.35">
      <c r="O670" t="s">
        <v>153</v>
      </c>
      <c r="P670">
        <v>2022</v>
      </c>
    </row>
    <row r="671" spans="15:16" x14ac:dyDescent="0.35">
      <c r="O671" t="s">
        <v>1939</v>
      </c>
      <c r="P671">
        <v>2022</v>
      </c>
    </row>
    <row r="672" spans="15:16" x14ac:dyDescent="0.35">
      <c r="O672" t="s">
        <v>1260</v>
      </c>
      <c r="P672">
        <v>2022</v>
      </c>
    </row>
    <row r="673" spans="15:16" x14ac:dyDescent="0.35">
      <c r="O673" t="s">
        <v>1006</v>
      </c>
      <c r="P673">
        <v>2022</v>
      </c>
    </row>
    <row r="674" spans="15:16" x14ac:dyDescent="0.35">
      <c r="O674" t="s">
        <v>973</v>
      </c>
      <c r="P674">
        <v>2022</v>
      </c>
    </row>
    <row r="675" spans="15:16" x14ac:dyDescent="0.35">
      <c r="O675" t="s">
        <v>1943</v>
      </c>
      <c r="P675">
        <v>2022</v>
      </c>
    </row>
    <row r="676" spans="15:16" x14ac:dyDescent="0.35">
      <c r="O676" t="s">
        <v>893</v>
      </c>
      <c r="P676">
        <v>2022</v>
      </c>
    </row>
    <row r="677" spans="15:16" x14ac:dyDescent="0.35">
      <c r="O677" t="s">
        <v>1448</v>
      </c>
      <c r="P677">
        <v>2022</v>
      </c>
    </row>
    <row r="678" spans="15:16" x14ac:dyDescent="0.35">
      <c r="O678" t="s">
        <v>875</v>
      </c>
      <c r="P678">
        <v>2022</v>
      </c>
    </row>
    <row r="679" spans="15:16" x14ac:dyDescent="0.35">
      <c r="O679" t="s">
        <v>1947</v>
      </c>
      <c r="P679">
        <v>2022</v>
      </c>
    </row>
    <row r="680" spans="15:16" x14ac:dyDescent="0.35">
      <c r="O680" t="s">
        <v>96</v>
      </c>
      <c r="P680">
        <v>2022</v>
      </c>
    </row>
    <row r="681" spans="15:16" x14ac:dyDescent="0.35">
      <c r="O681" t="s">
        <v>454</v>
      </c>
      <c r="P681">
        <v>2022</v>
      </c>
    </row>
    <row r="682" spans="15:16" x14ac:dyDescent="0.35">
      <c r="O682" t="s">
        <v>1948</v>
      </c>
      <c r="P682">
        <v>2022</v>
      </c>
    </row>
    <row r="683" spans="15:16" x14ac:dyDescent="0.35">
      <c r="O683" t="s">
        <v>1410</v>
      </c>
      <c r="P683">
        <v>2022</v>
      </c>
    </row>
    <row r="684" spans="15:16" x14ac:dyDescent="0.35">
      <c r="O684" t="s">
        <v>1253</v>
      </c>
      <c r="P684">
        <v>2022</v>
      </c>
    </row>
    <row r="685" spans="15:16" x14ac:dyDescent="0.35">
      <c r="O685" t="s">
        <v>547</v>
      </c>
      <c r="P685">
        <v>2022</v>
      </c>
    </row>
    <row r="686" spans="15:16" x14ac:dyDescent="0.35">
      <c r="O686" t="s">
        <v>917</v>
      </c>
      <c r="P686">
        <v>2022</v>
      </c>
    </row>
    <row r="687" spans="15:16" x14ac:dyDescent="0.35">
      <c r="O687" t="s">
        <v>589</v>
      </c>
      <c r="P687">
        <v>2022</v>
      </c>
    </row>
    <row r="688" spans="15:16" x14ac:dyDescent="0.35">
      <c r="O688" t="s">
        <v>1950</v>
      </c>
      <c r="P688">
        <v>2022</v>
      </c>
    </row>
    <row r="689" spans="15:16" x14ac:dyDescent="0.35">
      <c r="O689" t="s">
        <v>1953</v>
      </c>
      <c r="P689">
        <v>2022</v>
      </c>
    </row>
    <row r="690" spans="15:16" x14ac:dyDescent="0.35">
      <c r="O690" t="s">
        <v>1312</v>
      </c>
      <c r="P690">
        <v>2022</v>
      </c>
    </row>
    <row r="691" spans="15:16" x14ac:dyDescent="0.35">
      <c r="O691" t="s">
        <v>382</v>
      </c>
      <c r="P691">
        <v>2022</v>
      </c>
    </row>
    <row r="692" spans="15:16" x14ac:dyDescent="0.35">
      <c r="O692" t="s">
        <v>1334</v>
      </c>
      <c r="P692">
        <v>2022</v>
      </c>
    </row>
    <row r="693" spans="15:16" x14ac:dyDescent="0.35">
      <c r="O693" t="s">
        <v>1690</v>
      </c>
      <c r="P693">
        <v>2022</v>
      </c>
    </row>
    <row r="694" spans="15:16" x14ac:dyDescent="0.35">
      <c r="O694" t="s">
        <v>1959</v>
      </c>
      <c r="P694">
        <v>2022</v>
      </c>
    </row>
    <row r="695" spans="15:16" x14ac:dyDescent="0.35">
      <c r="O695" t="s">
        <v>1497</v>
      </c>
      <c r="P695">
        <v>2022</v>
      </c>
    </row>
    <row r="696" spans="15:16" x14ac:dyDescent="0.35">
      <c r="O696" t="s">
        <v>1053</v>
      </c>
      <c r="P696">
        <v>2022</v>
      </c>
    </row>
    <row r="697" spans="15:16" x14ac:dyDescent="0.35">
      <c r="O697" t="s">
        <v>909</v>
      </c>
      <c r="P697">
        <v>2022</v>
      </c>
    </row>
    <row r="698" spans="15:16" x14ac:dyDescent="0.35">
      <c r="O698" t="s">
        <v>1332</v>
      </c>
      <c r="P698">
        <v>2022</v>
      </c>
    </row>
    <row r="699" spans="15:16" x14ac:dyDescent="0.35">
      <c r="O699" t="s">
        <v>187</v>
      </c>
      <c r="P699">
        <v>2022</v>
      </c>
    </row>
    <row r="700" spans="15:16" x14ac:dyDescent="0.35">
      <c r="O700" t="s">
        <v>1964</v>
      </c>
      <c r="P700">
        <v>2022</v>
      </c>
    </row>
    <row r="701" spans="15:16" x14ac:dyDescent="0.35">
      <c r="O701" t="s">
        <v>1965</v>
      </c>
      <c r="P701">
        <v>2022</v>
      </c>
    </row>
    <row r="702" spans="15:16" x14ac:dyDescent="0.35">
      <c r="O702" t="s">
        <v>1654</v>
      </c>
      <c r="P702">
        <v>2022</v>
      </c>
    </row>
    <row r="703" spans="15:16" x14ac:dyDescent="0.35">
      <c r="O703" t="s">
        <v>780</v>
      </c>
      <c r="P703">
        <v>2022</v>
      </c>
    </row>
    <row r="704" spans="15:16" x14ac:dyDescent="0.35">
      <c r="O704" t="s">
        <v>1968</v>
      </c>
      <c r="P704">
        <v>2022</v>
      </c>
    </row>
    <row r="705" spans="15:16" x14ac:dyDescent="0.35">
      <c r="O705" t="s">
        <v>1970</v>
      </c>
      <c r="P705">
        <v>2022</v>
      </c>
    </row>
    <row r="706" spans="15:16" x14ac:dyDescent="0.35">
      <c r="O706" t="s">
        <v>467</v>
      </c>
      <c r="P706">
        <v>2022</v>
      </c>
    </row>
    <row r="707" spans="15:16" x14ac:dyDescent="0.35">
      <c r="O707" t="s">
        <v>1637</v>
      </c>
      <c r="P707">
        <v>2022</v>
      </c>
    </row>
    <row r="708" spans="15:16" x14ac:dyDescent="0.35">
      <c r="O708" t="s">
        <v>1973</v>
      </c>
      <c r="P708">
        <v>2022</v>
      </c>
    </row>
    <row r="709" spans="15:16" x14ac:dyDescent="0.35">
      <c r="O709" t="s">
        <v>1858</v>
      </c>
      <c r="P709">
        <v>2022</v>
      </c>
    </row>
    <row r="710" spans="15:16" x14ac:dyDescent="0.35">
      <c r="O710" t="s">
        <v>1375</v>
      </c>
      <c r="P710">
        <v>2022</v>
      </c>
    </row>
    <row r="711" spans="15:16" x14ac:dyDescent="0.35">
      <c r="O711" t="s">
        <v>1025</v>
      </c>
      <c r="P711">
        <v>2022</v>
      </c>
    </row>
    <row r="712" spans="15:16" x14ac:dyDescent="0.35">
      <c r="O712" t="s">
        <v>790</v>
      </c>
      <c r="P712">
        <v>2022</v>
      </c>
    </row>
    <row r="713" spans="15:16" x14ac:dyDescent="0.35">
      <c r="O713" t="s">
        <v>1440</v>
      </c>
      <c r="P713">
        <v>2022</v>
      </c>
    </row>
    <row r="714" spans="15:16" x14ac:dyDescent="0.35">
      <c r="O714" t="s">
        <v>912</v>
      </c>
      <c r="P714">
        <v>2022</v>
      </c>
    </row>
    <row r="715" spans="15:16" x14ac:dyDescent="0.35">
      <c r="O715" t="s">
        <v>1976</v>
      </c>
      <c r="P715">
        <v>2022</v>
      </c>
    </row>
    <row r="716" spans="15:16" x14ac:dyDescent="0.35">
      <c r="O716" t="s">
        <v>1746</v>
      </c>
      <c r="P716">
        <v>2022</v>
      </c>
    </row>
    <row r="717" spans="15:16" x14ac:dyDescent="0.35">
      <c r="O717" t="s">
        <v>1979</v>
      </c>
      <c r="P717">
        <v>2022</v>
      </c>
    </row>
    <row r="718" spans="15:16" x14ac:dyDescent="0.35">
      <c r="O718" t="s">
        <v>1106</v>
      </c>
      <c r="P718">
        <v>2022</v>
      </c>
    </row>
    <row r="719" spans="15:16" x14ac:dyDescent="0.35">
      <c r="O719" t="s">
        <v>740</v>
      </c>
      <c r="P719">
        <v>2022</v>
      </c>
    </row>
    <row r="720" spans="15:16" x14ac:dyDescent="0.35">
      <c r="O720" t="s">
        <v>1403</v>
      </c>
      <c r="P720">
        <v>2022</v>
      </c>
    </row>
    <row r="721" spans="15:16" x14ac:dyDescent="0.35">
      <c r="O721" t="s">
        <v>109</v>
      </c>
      <c r="P721">
        <v>2022</v>
      </c>
    </row>
    <row r="722" spans="15:16" x14ac:dyDescent="0.35">
      <c r="O722" t="s">
        <v>1635</v>
      </c>
      <c r="P722">
        <v>2022</v>
      </c>
    </row>
    <row r="723" spans="15:16" x14ac:dyDescent="0.35">
      <c r="O723" t="s">
        <v>282</v>
      </c>
      <c r="P723">
        <v>2022</v>
      </c>
    </row>
    <row r="724" spans="15:16" x14ac:dyDescent="0.35">
      <c r="O724" t="s">
        <v>683</v>
      </c>
      <c r="P724">
        <v>2022</v>
      </c>
    </row>
    <row r="725" spans="15:16" x14ac:dyDescent="0.35">
      <c r="O725" t="s">
        <v>1359</v>
      </c>
      <c r="P725">
        <v>2022</v>
      </c>
    </row>
    <row r="726" spans="15:16" x14ac:dyDescent="0.35">
      <c r="O726" t="s">
        <v>1428</v>
      </c>
      <c r="P726">
        <v>2022</v>
      </c>
    </row>
    <row r="727" spans="15:16" x14ac:dyDescent="0.35">
      <c r="O727" t="s">
        <v>291</v>
      </c>
      <c r="P727">
        <v>2022</v>
      </c>
    </row>
    <row r="728" spans="15:16" x14ac:dyDescent="0.35">
      <c r="O728" t="s">
        <v>309</v>
      </c>
      <c r="P728">
        <v>2022</v>
      </c>
    </row>
    <row r="729" spans="15:16" x14ac:dyDescent="0.35">
      <c r="O729" t="s">
        <v>1988</v>
      </c>
      <c r="P729">
        <v>2022</v>
      </c>
    </row>
    <row r="730" spans="15:16" x14ac:dyDescent="0.35">
      <c r="O730" t="s">
        <v>400</v>
      </c>
      <c r="P730">
        <v>2022</v>
      </c>
    </row>
    <row r="731" spans="15:16" x14ac:dyDescent="0.35">
      <c r="O731" t="s">
        <v>924</v>
      </c>
      <c r="P731">
        <v>2022</v>
      </c>
    </row>
    <row r="732" spans="15:16" x14ac:dyDescent="0.35">
      <c r="O732" t="s">
        <v>1993</v>
      </c>
      <c r="P732">
        <v>2022</v>
      </c>
    </row>
    <row r="733" spans="15:16" x14ac:dyDescent="0.35">
      <c r="O733" t="s">
        <v>1790</v>
      </c>
      <c r="P733">
        <v>2022</v>
      </c>
    </row>
    <row r="734" spans="15:16" x14ac:dyDescent="0.35">
      <c r="O734" t="s">
        <v>1996</v>
      </c>
      <c r="P734">
        <v>2022</v>
      </c>
    </row>
    <row r="735" spans="15:16" x14ac:dyDescent="0.35">
      <c r="O735" t="s">
        <v>419</v>
      </c>
      <c r="P735">
        <v>2022</v>
      </c>
    </row>
    <row r="736" spans="15:16" x14ac:dyDescent="0.35">
      <c r="O736" t="s">
        <v>1523</v>
      </c>
      <c r="P736">
        <v>2022</v>
      </c>
    </row>
    <row r="737" spans="15:16" x14ac:dyDescent="0.35">
      <c r="O737" t="s">
        <v>788</v>
      </c>
      <c r="P737">
        <v>2022</v>
      </c>
    </row>
    <row r="738" spans="15:16" x14ac:dyDescent="0.35">
      <c r="O738" t="s">
        <v>141</v>
      </c>
      <c r="P738">
        <v>2022</v>
      </c>
    </row>
    <row r="739" spans="15:16" x14ac:dyDescent="0.35">
      <c r="O739" t="s">
        <v>831</v>
      </c>
      <c r="P739">
        <v>2022</v>
      </c>
    </row>
    <row r="740" spans="15:16" x14ac:dyDescent="0.35">
      <c r="O740" t="s">
        <v>1373</v>
      </c>
      <c r="P740">
        <v>2022</v>
      </c>
    </row>
    <row r="741" spans="15:16" x14ac:dyDescent="0.35">
      <c r="O741" t="s">
        <v>937</v>
      </c>
      <c r="P741">
        <v>2022</v>
      </c>
    </row>
    <row r="742" spans="15:16" x14ac:dyDescent="0.35">
      <c r="O742" t="s">
        <v>620</v>
      </c>
      <c r="P742">
        <v>2022</v>
      </c>
    </row>
    <row r="743" spans="15:16" x14ac:dyDescent="0.35">
      <c r="O743" t="s">
        <v>1179</v>
      </c>
      <c r="P743">
        <v>2022</v>
      </c>
    </row>
    <row r="744" spans="15:16" x14ac:dyDescent="0.35">
      <c r="O744" t="s">
        <v>507</v>
      </c>
      <c r="P744">
        <v>2022</v>
      </c>
    </row>
    <row r="745" spans="15:16" x14ac:dyDescent="0.35">
      <c r="O745" t="s">
        <v>833</v>
      </c>
      <c r="P745">
        <v>2022</v>
      </c>
    </row>
    <row r="746" spans="15:16" x14ac:dyDescent="0.35">
      <c r="O746" t="s">
        <v>1487</v>
      </c>
      <c r="P746">
        <v>2022</v>
      </c>
    </row>
    <row r="747" spans="15:16" x14ac:dyDescent="0.35">
      <c r="O747" t="s">
        <v>1416</v>
      </c>
      <c r="P747">
        <v>2022</v>
      </c>
    </row>
    <row r="748" spans="15:16" x14ac:dyDescent="0.35">
      <c r="O748" t="s">
        <v>1496</v>
      </c>
      <c r="P748">
        <v>2022</v>
      </c>
    </row>
    <row r="749" spans="15:16" x14ac:dyDescent="0.35">
      <c r="O749" t="s">
        <v>511</v>
      </c>
      <c r="P749">
        <v>2022</v>
      </c>
    </row>
    <row r="750" spans="15:16" x14ac:dyDescent="0.35">
      <c r="O750" t="s">
        <v>1214</v>
      </c>
      <c r="P750">
        <v>2022</v>
      </c>
    </row>
    <row r="751" spans="15:16" x14ac:dyDescent="0.35">
      <c r="O751" t="s">
        <v>1707</v>
      </c>
      <c r="P751">
        <v>2022</v>
      </c>
    </row>
    <row r="752" spans="15:16" x14ac:dyDescent="0.35">
      <c r="O752" t="s">
        <v>2013</v>
      </c>
      <c r="P752">
        <v>2022</v>
      </c>
    </row>
    <row r="753" spans="15:16" x14ac:dyDescent="0.35">
      <c r="O753" t="s">
        <v>1461</v>
      </c>
      <c r="P753">
        <v>2022</v>
      </c>
    </row>
    <row r="754" spans="15:16" x14ac:dyDescent="0.35">
      <c r="O754" t="s">
        <v>2014</v>
      </c>
      <c r="P754">
        <v>2022</v>
      </c>
    </row>
    <row r="755" spans="15:16" x14ac:dyDescent="0.35">
      <c r="O755" t="s">
        <v>2015</v>
      </c>
      <c r="P755">
        <v>2022</v>
      </c>
    </row>
    <row r="756" spans="15:16" x14ac:dyDescent="0.35">
      <c r="O756" t="s">
        <v>1069</v>
      </c>
      <c r="P756">
        <v>2022</v>
      </c>
    </row>
    <row r="757" spans="15:16" x14ac:dyDescent="0.35">
      <c r="O757" t="s">
        <v>2019</v>
      </c>
      <c r="P757">
        <v>2022</v>
      </c>
    </row>
    <row r="758" spans="15:16" x14ac:dyDescent="0.35">
      <c r="O758" t="s">
        <v>1394</v>
      </c>
      <c r="P758">
        <v>2022</v>
      </c>
    </row>
    <row r="759" spans="15:16" x14ac:dyDescent="0.35">
      <c r="O759" t="s">
        <v>1760</v>
      </c>
      <c r="P759">
        <v>2022</v>
      </c>
    </row>
    <row r="760" spans="15:16" x14ac:dyDescent="0.35">
      <c r="O760" t="s">
        <v>2023</v>
      </c>
      <c r="P760">
        <v>2022</v>
      </c>
    </row>
    <row r="761" spans="15:16" x14ac:dyDescent="0.35">
      <c r="O761" t="s">
        <v>562</v>
      </c>
      <c r="P761">
        <v>2022</v>
      </c>
    </row>
    <row r="762" spans="15:16" x14ac:dyDescent="0.35">
      <c r="O762" t="s">
        <v>1279</v>
      </c>
      <c r="P762">
        <v>2022</v>
      </c>
    </row>
    <row r="763" spans="15:16" x14ac:dyDescent="0.35">
      <c r="O763" t="s">
        <v>1343</v>
      </c>
      <c r="P763">
        <v>2022</v>
      </c>
    </row>
    <row r="764" spans="15:16" x14ac:dyDescent="0.35">
      <c r="O764" t="s">
        <v>592</v>
      </c>
      <c r="P764">
        <v>2022</v>
      </c>
    </row>
    <row r="765" spans="15:16" x14ac:dyDescent="0.35">
      <c r="O765" t="s">
        <v>1557</v>
      </c>
      <c r="P765">
        <v>2022</v>
      </c>
    </row>
    <row r="766" spans="15:16" x14ac:dyDescent="0.35">
      <c r="O766" t="s">
        <v>682</v>
      </c>
      <c r="P766">
        <v>2022</v>
      </c>
    </row>
    <row r="767" spans="15:16" x14ac:dyDescent="0.35">
      <c r="O767" t="s">
        <v>1290</v>
      </c>
      <c r="P767">
        <v>2022</v>
      </c>
    </row>
    <row r="768" spans="15:16" x14ac:dyDescent="0.35">
      <c r="O768" t="s">
        <v>11</v>
      </c>
      <c r="P768">
        <v>2022</v>
      </c>
    </row>
    <row r="769" spans="15:16" x14ac:dyDescent="0.35">
      <c r="O769" t="s">
        <v>1414</v>
      </c>
      <c r="P769">
        <v>2022</v>
      </c>
    </row>
    <row r="770" spans="15:16" x14ac:dyDescent="0.35">
      <c r="O770" t="s">
        <v>1078</v>
      </c>
      <c r="P770">
        <v>2022</v>
      </c>
    </row>
    <row r="771" spans="15:16" x14ac:dyDescent="0.35">
      <c r="O771" t="s">
        <v>1145</v>
      </c>
      <c r="P771">
        <v>2022</v>
      </c>
    </row>
    <row r="772" spans="15:16" x14ac:dyDescent="0.35">
      <c r="O772" t="s">
        <v>609</v>
      </c>
      <c r="P772">
        <v>2022</v>
      </c>
    </row>
    <row r="773" spans="15:16" x14ac:dyDescent="0.35">
      <c r="O773" t="s">
        <v>2035</v>
      </c>
      <c r="P773">
        <v>2022</v>
      </c>
    </row>
    <row r="774" spans="15:16" x14ac:dyDescent="0.35">
      <c r="O774" t="s">
        <v>637</v>
      </c>
      <c r="P774">
        <v>2022</v>
      </c>
    </row>
    <row r="775" spans="15:16" x14ac:dyDescent="0.35">
      <c r="O775" t="s">
        <v>1337</v>
      </c>
      <c r="P775">
        <v>2022</v>
      </c>
    </row>
    <row r="776" spans="15:16" x14ac:dyDescent="0.35">
      <c r="O776" t="s">
        <v>2039</v>
      </c>
      <c r="P776">
        <v>2022</v>
      </c>
    </row>
    <row r="777" spans="15:16" x14ac:dyDescent="0.35">
      <c r="O777" t="s">
        <v>2041</v>
      </c>
      <c r="P777">
        <v>2022</v>
      </c>
    </row>
    <row r="778" spans="15:16" x14ac:dyDescent="0.35">
      <c r="O778" t="s">
        <v>327</v>
      </c>
      <c r="P778">
        <v>2022</v>
      </c>
    </row>
    <row r="779" spans="15:16" x14ac:dyDescent="0.35">
      <c r="O779" t="s">
        <v>169</v>
      </c>
      <c r="P779">
        <v>2022</v>
      </c>
    </row>
    <row r="780" spans="15:16" x14ac:dyDescent="0.35">
      <c r="O780" t="s">
        <v>251</v>
      </c>
      <c r="P780">
        <v>2022</v>
      </c>
    </row>
    <row r="781" spans="15:16" x14ac:dyDescent="0.35">
      <c r="O781" t="s">
        <v>2044</v>
      </c>
      <c r="P781">
        <v>2022</v>
      </c>
    </row>
    <row r="782" spans="15:16" x14ac:dyDescent="0.35">
      <c r="O782" t="s">
        <v>859</v>
      </c>
      <c r="P782">
        <v>2022</v>
      </c>
    </row>
    <row r="783" spans="15:16" x14ac:dyDescent="0.35">
      <c r="O783" t="s">
        <v>220</v>
      </c>
      <c r="P783">
        <v>2022</v>
      </c>
    </row>
    <row r="784" spans="15:16" x14ac:dyDescent="0.35">
      <c r="O784" t="s">
        <v>711</v>
      </c>
      <c r="P784">
        <v>2022</v>
      </c>
    </row>
    <row r="785" spans="15:16" x14ac:dyDescent="0.35">
      <c r="O785" t="s">
        <v>1678</v>
      </c>
      <c r="P785">
        <v>2022</v>
      </c>
    </row>
    <row r="786" spans="15:16" x14ac:dyDescent="0.35">
      <c r="O786" t="s">
        <v>891</v>
      </c>
      <c r="P786">
        <v>2022</v>
      </c>
    </row>
    <row r="787" spans="15:16" x14ac:dyDescent="0.35">
      <c r="O787" t="s">
        <v>133</v>
      </c>
      <c r="P787">
        <v>2022</v>
      </c>
    </row>
    <row r="788" spans="15:16" x14ac:dyDescent="0.35">
      <c r="O788" t="s">
        <v>535</v>
      </c>
      <c r="P788">
        <v>2022</v>
      </c>
    </row>
    <row r="789" spans="15:16" x14ac:dyDescent="0.35">
      <c r="O789" t="s">
        <v>554</v>
      </c>
      <c r="P789">
        <v>2022</v>
      </c>
    </row>
    <row r="790" spans="15:16" x14ac:dyDescent="0.35">
      <c r="O790" t="s">
        <v>2050</v>
      </c>
      <c r="P790">
        <v>2022</v>
      </c>
    </row>
    <row r="791" spans="15:16" x14ac:dyDescent="0.35">
      <c r="O791" t="s">
        <v>1297</v>
      </c>
      <c r="P791">
        <v>2022</v>
      </c>
    </row>
    <row r="792" spans="15:16" x14ac:dyDescent="0.35">
      <c r="O792" t="s">
        <v>2055</v>
      </c>
      <c r="P792">
        <v>2022</v>
      </c>
    </row>
    <row r="793" spans="15:16" x14ac:dyDescent="0.35">
      <c r="O793" t="s">
        <v>1548</v>
      </c>
      <c r="P793">
        <v>2022</v>
      </c>
    </row>
    <row r="794" spans="15:16" x14ac:dyDescent="0.35">
      <c r="O794" t="s">
        <v>1521</v>
      </c>
      <c r="P794">
        <v>2022</v>
      </c>
    </row>
    <row r="795" spans="15:16" x14ac:dyDescent="0.35">
      <c r="O795" t="s">
        <v>2059</v>
      </c>
      <c r="P795">
        <v>2022</v>
      </c>
    </row>
    <row r="796" spans="15:16" x14ac:dyDescent="0.35">
      <c r="O796" t="s">
        <v>525</v>
      </c>
      <c r="P796">
        <v>2022</v>
      </c>
    </row>
    <row r="797" spans="15:16" x14ac:dyDescent="0.35">
      <c r="O797" t="s">
        <v>2062</v>
      </c>
      <c r="P797">
        <v>2022</v>
      </c>
    </row>
    <row r="798" spans="15:16" x14ac:dyDescent="0.35">
      <c r="O798" t="s">
        <v>1480</v>
      </c>
      <c r="P798">
        <v>2022</v>
      </c>
    </row>
    <row r="799" spans="15:16" x14ac:dyDescent="0.35">
      <c r="O799" t="s">
        <v>595</v>
      </c>
      <c r="P799">
        <v>2022</v>
      </c>
    </row>
    <row r="800" spans="15:16" x14ac:dyDescent="0.35">
      <c r="O800" t="s">
        <v>445</v>
      </c>
      <c r="P800">
        <v>2022</v>
      </c>
    </row>
    <row r="801" spans="15:16" x14ac:dyDescent="0.35">
      <c r="O801" t="s">
        <v>2066</v>
      </c>
      <c r="P801">
        <v>2022</v>
      </c>
    </row>
    <row r="802" spans="15:16" x14ac:dyDescent="0.35">
      <c r="O802" t="s">
        <v>2067</v>
      </c>
      <c r="P802">
        <v>2022</v>
      </c>
    </row>
    <row r="803" spans="15:16" x14ac:dyDescent="0.35">
      <c r="O803" t="s">
        <v>1273</v>
      </c>
      <c r="P803">
        <v>2022</v>
      </c>
    </row>
    <row r="804" spans="15:16" x14ac:dyDescent="0.35">
      <c r="O804" t="s">
        <v>1269</v>
      </c>
      <c r="P804">
        <v>2022</v>
      </c>
    </row>
    <row r="805" spans="15:16" x14ac:dyDescent="0.35">
      <c r="O805" t="s">
        <v>1005</v>
      </c>
      <c r="P805">
        <v>2022</v>
      </c>
    </row>
    <row r="806" spans="15:16" x14ac:dyDescent="0.35">
      <c r="O806" t="s">
        <v>850</v>
      </c>
      <c r="P806">
        <v>2022</v>
      </c>
    </row>
    <row r="807" spans="15:16" x14ac:dyDescent="0.35">
      <c r="O807" t="s">
        <v>947</v>
      </c>
      <c r="P807">
        <v>2022</v>
      </c>
    </row>
    <row r="808" spans="15:16" x14ac:dyDescent="0.35">
      <c r="O808" t="s">
        <v>394</v>
      </c>
      <c r="P808">
        <v>2022</v>
      </c>
    </row>
    <row r="809" spans="15:16" x14ac:dyDescent="0.35">
      <c r="O809" t="s">
        <v>1202</v>
      </c>
      <c r="P809">
        <v>2022</v>
      </c>
    </row>
    <row r="810" spans="15:16" x14ac:dyDescent="0.35">
      <c r="O810" t="s">
        <v>2073</v>
      </c>
      <c r="P810">
        <v>2022</v>
      </c>
    </row>
    <row r="811" spans="15:16" x14ac:dyDescent="0.35">
      <c r="O811" t="s">
        <v>744</v>
      </c>
      <c r="P811">
        <v>2022</v>
      </c>
    </row>
    <row r="812" spans="15:16" x14ac:dyDescent="0.35">
      <c r="O812" t="s">
        <v>532</v>
      </c>
      <c r="P812">
        <v>2022</v>
      </c>
    </row>
    <row r="813" spans="15:16" x14ac:dyDescent="0.35">
      <c r="O813" t="s">
        <v>1469</v>
      </c>
      <c r="P813">
        <v>2022</v>
      </c>
    </row>
    <row r="814" spans="15:16" x14ac:dyDescent="0.35">
      <c r="O814" t="s">
        <v>458</v>
      </c>
      <c r="P814">
        <v>2022</v>
      </c>
    </row>
    <row r="815" spans="15:16" x14ac:dyDescent="0.35">
      <c r="O815" t="s">
        <v>1291</v>
      </c>
      <c r="P815">
        <v>2022</v>
      </c>
    </row>
    <row r="816" spans="15:16" x14ac:dyDescent="0.35">
      <c r="O816" t="s">
        <v>861</v>
      </c>
      <c r="P816">
        <v>2022</v>
      </c>
    </row>
    <row r="817" spans="15:16" x14ac:dyDescent="0.35">
      <c r="O817" t="s">
        <v>56</v>
      </c>
      <c r="P817">
        <v>2022</v>
      </c>
    </row>
    <row r="818" spans="15:16" x14ac:dyDescent="0.35">
      <c r="O818" t="s">
        <v>991</v>
      </c>
      <c r="P818">
        <v>2022</v>
      </c>
    </row>
    <row r="819" spans="15:16" x14ac:dyDescent="0.35">
      <c r="O819" t="s">
        <v>1345</v>
      </c>
      <c r="P819">
        <v>2022</v>
      </c>
    </row>
    <row r="820" spans="15:16" x14ac:dyDescent="0.35">
      <c r="O820" t="s">
        <v>1289</v>
      </c>
      <c r="P820">
        <v>2022</v>
      </c>
    </row>
    <row r="821" spans="15:16" x14ac:dyDescent="0.35">
      <c r="O821" t="s">
        <v>624</v>
      </c>
      <c r="P821">
        <v>2022</v>
      </c>
    </row>
    <row r="822" spans="15:16" x14ac:dyDescent="0.35">
      <c r="O822" t="s">
        <v>359</v>
      </c>
      <c r="P822">
        <v>2022</v>
      </c>
    </row>
    <row r="823" spans="15:16" x14ac:dyDescent="0.35">
      <c r="O823" t="s">
        <v>182</v>
      </c>
      <c r="P823">
        <v>2022</v>
      </c>
    </row>
    <row r="824" spans="15:16" x14ac:dyDescent="0.35">
      <c r="O824" t="s">
        <v>48</v>
      </c>
      <c r="P824">
        <v>2022</v>
      </c>
    </row>
    <row r="825" spans="15:16" x14ac:dyDescent="0.35">
      <c r="O825" t="s">
        <v>2081</v>
      </c>
      <c r="P825">
        <v>2022</v>
      </c>
    </row>
    <row r="826" spans="15:16" x14ac:dyDescent="0.35">
      <c r="O826" t="s">
        <v>270</v>
      </c>
      <c r="P826">
        <v>2022</v>
      </c>
    </row>
    <row r="827" spans="15:16" x14ac:dyDescent="0.35">
      <c r="O827" t="s">
        <v>1778</v>
      </c>
      <c r="P827">
        <v>2022</v>
      </c>
    </row>
    <row r="828" spans="15:16" x14ac:dyDescent="0.35">
      <c r="O828" t="s">
        <v>121</v>
      </c>
      <c r="P828">
        <v>2022</v>
      </c>
    </row>
    <row r="829" spans="15:16" x14ac:dyDescent="0.35">
      <c r="O829" t="s">
        <v>822</v>
      </c>
      <c r="P829">
        <v>2022</v>
      </c>
    </row>
    <row r="830" spans="15:16" x14ac:dyDescent="0.35">
      <c r="O830" t="s">
        <v>2085</v>
      </c>
      <c r="P830">
        <v>2022</v>
      </c>
    </row>
    <row r="831" spans="15:16" x14ac:dyDescent="0.35">
      <c r="O831" t="s">
        <v>904</v>
      </c>
      <c r="P831">
        <v>2022</v>
      </c>
    </row>
    <row r="832" spans="15:16" x14ac:dyDescent="0.35">
      <c r="O832" t="s">
        <v>1079</v>
      </c>
      <c r="P832">
        <v>2022</v>
      </c>
    </row>
    <row r="833" spans="15:16" x14ac:dyDescent="0.35">
      <c r="O833" t="s">
        <v>1216</v>
      </c>
      <c r="P833">
        <v>2022</v>
      </c>
    </row>
    <row r="834" spans="15:16" x14ac:dyDescent="0.35">
      <c r="O834" t="s">
        <v>1795</v>
      </c>
      <c r="P834">
        <v>2022</v>
      </c>
    </row>
    <row r="835" spans="15:16" x14ac:dyDescent="0.35">
      <c r="O835" t="s">
        <v>2090</v>
      </c>
      <c r="P835">
        <v>2022</v>
      </c>
    </row>
    <row r="836" spans="15:16" x14ac:dyDescent="0.35">
      <c r="O836" t="s">
        <v>2093</v>
      </c>
      <c r="P836">
        <v>2022</v>
      </c>
    </row>
    <row r="837" spans="15:16" x14ac:dyDescent="0.35">
      <c r="O837" t="s">
        <v>538</v>
      </c>
      <c r="P837">
        <v>2022</v>
      </c>
    </row>
    <row r="838" spans="15:16" x14ac:dyDescent="0.35">
      <c r="O838" t="s">
        <v>345</v>
      </c>
      <c r="P838">
        <v>2022</v>
      </c>
    </row>
    <row r="839" spans="15:16" x14ac:dyDescent="0.35">
      <c r="O839" t="s">
        <v>219</v>
      </c>
      <c r="P839">
        <v>2022</v>
      </c>
    </row>
    <row r="840" spans="15:16" x14ac:dyDescent="0.35">
      <c r="O840" t="s">
        <v>2096</v>
      </c>
      <c r="P840">
        <v>2022</v>
      </c>
    </row>
    <row r="841" spans="15:16" x14ac:dyDescent="0.35">
      <c r="O841" t="s">
        <v>2097</v>
      </c>
      <c r="P841">
        <v>2022</v>
      </c>
    </row>
    <row r="842" spans="15:16" x14ac:dyDescent="0.35">
      <c r="O842" t="s">
        <v>1169</v>
      </c>
      <c r="P842">
        <v>2022</v>
      </c>
    </row>
    <row r="843" spans="15:16" x14ac:dyDescent="0.35">
      <c r="O843" t="s">
        <v>447</v>
      </c>
      <c r="P843">
        <v>2022</v>
      </c>
    </row>
    <row r="844" spans="15:16" x14ac:dyDescent="0.35">
      <c r="O844" t="s">
        <v>246</v>
      </c>
      <c r="P844">
        <v>2022</v>
      </c>
    </row>
    <row r="845" spans="15:16" x14ac:dyDescent="0.35">
      <c r="O845" t="s">
        <v>2102</v>
      </c>
      <c r="P845">
        <v>2022</v>
      </c>
    </row>
    <row r="846" spans="15:16" x14ac:dyDescent="0.35">
      <c r="O846" t="s">
        <v>1559</v>
      </c>
      <c r="P846">
        <v>2022</v>
      </c>
    </row>
    <row r="847" spans="15:16" x14ac:dyDescent="0.35">
      <c r="O847" t="s">
        <v>2103</v>
      </c>
      <c r="P847">
        <v>2022</v>
      </c>
    </row>
    <row r="848" spans="15:16" x14ac:dyDescent="0.35">
      <c r="O848" t="s">
        <v>2105</v>
      </c>
      <c r="P848">
        <v>2022</v>
      </c>
    </row>
    <row r="849" spans="15:16" x14ac:dyDescent="0.35">
      <c r="O849" t="s">
        <v>2106</v>
      </c>
      <c r="P849">
        <v>2022</v>
      </c>
    </row>
    <row r="850" spans="15:16" x14ac:dyDescent="0.35">
      <c r="O850" t="s">
        <v>663</v>
      </c>
      <c r="P850">
        <v>2022</v>
      </c>
    </row>
    <row r="851" spans="15:16" x14ac:dyDescent="0.35">
      <c r="O851" t="s">
        <v>1844</v>
      </c>
      <c r="P851">
        <v>2022</v>
      </c>
    </row>
    <row r="852" spans="15:16" x14ac:dyDescent="0.35">
      <c r="O852" t="s">
        <v>1314</v>
      </c>
      <c r="P852">
        <v>2022</v>
      </c>
    </row>
    <row r="853" spans="15:16" x14ac:dyDescent="0.35">
      <c r="O853" t="s">
        <v>431</v>
      </c>
      <c r="P853">
        <v>2022</v>
      </c>
    </row>
    <row r="854" spans="15:16" x14ac:dyDescent="0.35">
      <c r="O854" t="s">
        <v>2109</v>
      </c>
      <c r="P854">
        <v>2022</v>
      </c>
    </row>
    <row r="855" spans="15:16" x14ac:dyDescent="0.35">
      <c r="O855" t="s">
        <v>74</v>
      </c>
      <c r="P855">
        <v>2022</v>
      </c>
    </row>
    <row r="856" spans="15:16" x14ac:dyDescent="0.35">
      <c r="O856" t="s">
        <v>1468</v>
      </c>
      <c r="P856">
        <v>2022</v>
      </c>
    </row>
    <row r="857" spans="15:16" x14ac:dyDescent="0.35">
      <c r="O857" t="s">
        <v>2113</v>
      </c>
      <c r="P857">
        <v>2022</v>
      </c>
    </row>
    <row r="858" spans="15:16" x14ac:dyDescent="0.35">
      <c r="O858" t="s">
        <v>734</v>
      </c>
      <c r="P858">
        <v>2022</v>
      </c>
    </row>
    <row r="859" spans="15:16" x14ac:dyDescent="0.35">
      <c r="O859" t="s">
        <v>2114</v>
      </c>
      <c r="P859">
        <v>2022</v>
      </c>
    </row>
    <row r="860" spans="15:16" x14ac:dyDescent="0.35">
      <c r="O860" t="s">
        <v>1225</v>
      </c>
      <c r="P860">
        <v>2022</v>
      </c>
    </row>
    <row r="861" spans="15:16" x14ac:dyDescent="0.35">
      <c r="O861" t="s">
        <v>961</v>
      </c>
      <c r="P861">
        <v>2022</v>
      </c>
    </row>
    <row r="862" spans="15:16" x14ac:dyDescent="0.35">
      <c r="O862" t="s">
        <v>2117</v>
      </c>
      <c r="P862">
        <v>2022</v>
      </c>
    </row>
    <row r="863" spans="15:16" x14ac:dyDescent="0.35">
      <c r="O863" t="s">
        <v>1667</v>
      </c>
      <c r="P863">
        <v>2022</v>
      </c>
    </row>
    <row r="864" spans="15:16" x14ac:dyDescent="0.35">
      <c r="O864" t="s">
        <v>1536</v>
      </c>
      <c r="P864">
        <v>2022</v>
      </c>
    </row>
    <row r="865" spans="15:16" x14ac:dyDescent="0.35">
      <c r="O865" t="s">
        <v>877</v>
      </c>
      <c r="P865">
        <v>2022</v>
      </c>
    </row>
    <row r="866" spans="15:16" x14ac:dyDescent="0.35">
      <c r="O866" t="s">
        <v>28</v>
      </c>
      <c r="P866">
        <v>2022</v>
      </c>
    </row>
    <row r="867" spans="15:16" x14ac:dyDescent="0.35">
      <c r="O867" t="s">
        <v>569</v>
      </c>
      <c r="P867">
        <v>2022</v>
      </c>
    </row>
    <row r="868" spans="15:16" x14ac:dyDescent="0.35">
      <c r="O868" t="s">
        <v>2119</v>
      </c>
      <c r="P868">
        <v>2022</v>
      </c>
    </row>
    <row r="869" spans="15:16" x14ac:dyDescent="0.35">
      <c r="O869" t="s">
        <v>378</v>
      </c>
      <c r="P869">
        <v>2022</v>
      </c>
    </row>
    <row r="870" spans="15:16" x14ac:dyDescent="0.35">
      <c r="O870" t="s">
        <v>1123</v>
      </c>
      <c r="P870">
        <v>2022</v>
      </c>
    </row>
    <row r="871" spans="15:16" x14ac:dyDescent="0.35">
      <c r="O871" t="s">
        <v>1780</v>
      </c>
      <c r="P871">
        <v>2022</v>
      </c>
    </row>
    <row r="872" spans="15:16" x14ac:dyDescent="0.35">
      <c r="O872" t="s">
        <v>34</v>
      </c>
      <c r="P872">
        <v>2022</v>
      </c>
    </row>
    <row r="873" spans="15:16" x14ac:dyDescent="0.35">
      <c r="O873" t="s">
        <v>975</v>
      </c>
      <c r="P873">
        <v>2022</v>
      </c>
    </row>
    <row r="874" spans="15:16" x14ac:dyDescent="0.35">
      <c r="O874" t="s">
        <v>1183</v>
      </c>
      <c r="P874">
        <v>2022</v>
      </c>
    </row>
    <row r="875" spans="15:16" x14ac:dyDescent="0.35">
      <c r="O875" t="s">
        <v>2126</v>
      </c>
      <c r="P875">
        <v>2022</v>
      </c>
    </row>
    <row r="876" spans="15:16" x14ac:dyDescent="0.35">
      <c r="O876" t="s">
        <v>919</v>
      </c>
      <c r="P876">
        <v>2022</v>
      </c>
    </row>
    <row r="877" spans="15:16" x14ac:dyDescent="0.35">
      <c r="O877" t="s">
        <v>1014</v>
      </c>
      <c r="P877">
        <v>2022</v>
      </c>
    </row>
    <row r="878" spans="15:16" x14ac:dyDescent="0.35">
      <c r="O878" t="s">
        <v>222</v>
      </c>
      <c r="P878">
        <v>2022</v>
      </c>
    </row>
    <row r="879" spans="15:16" x14ac:dyDescent="0.35">
      <c r="O879" t="s">
        <v>2128</v>
      </c>
      <c r="P879">
        <v>2022</v>
      </c>
    </row>
    <row r="880" spans="15:16" x14ac:dyDescent="0.35">
      <c r="O880" t="s">
        <v>796</v>
      </c>
      <c r="P880">
        <v>2022</v>
      </c>
    </row>
    <row r="881" spans="15:16" x14ac:dyDescent="0.35">
      <c r="O881" t="s">
        <v>1124</v>
      </c>
      <c r="P881">
        <v>2022</v>
      </c>
    </row>
    <row r="882" spans="15:16" x14ac:dyDescent="0.35">
      <c r="O882" t="s">
        <v>686</v>
      </c>
      <c r="P882">
        <v>2022</v>
      </c>
    </row>
    <row r="883" spans="15:16" x14ac:dyDescent="0.35">
      <c r="O883" t="s">
        <v>2133</v>
      </c>
      <c r="P883">
        <v>2022</v>
      </c>
    </row>
    <row r="884" spans="15:16" x14ac:dyDescent="0.35">
      <c r="O884" t="s">
        <v>1665</v>
      </c>
      <c r="P884">
        <v>2022</v>
      </c>
    </row>
    <row r="885" spans="15:16" x14ac:dyDescent="0.35">
      <c r="O885" t="s">
        <v>1165</v>
      </c>
      <c r="P885">
        <v>2022</v>
      </c>
    </row>
    <row r="886" spans="15:16" x14ac:dyDescent="0.35">
      <c r="O886" t="s">
        <v>415</v>
      </c>
      <c r="P886">
        <v>2022</v>
      </c>
    </row>
    <row r="887" spans="15:16" x14ac:dyDescent="0.35">
      <c r="O887" t="s">
        <v>770</v>
      </c>
      <c r="P887">
        <v>2022</v>
      </c>
    </row>
    <row r="888" spans="15:16" x14ac:dyDescent="0.35">
      <c r="O888" t="s">
        <v>516</v>
      </c>
      <c r="P888">
        <v>2022</v>
      </c>
    </row>
    <row r="889" spans="15:16" x14ac:dyDescent="0.35">
      <c r="O889" t="s">
        <v>307</v>
      </c>
      <c r="P889">
        <v>2022</v>
      </c>
    </row>
    <row r="890" spans="15:16" x14ac:dyDescent="0.35">
      <c r="O890" t="s">
        <v>2139</v>
      </c>
      <c r="P890">
        <v>2022</v>
      </c>
    </row>
    <row r="891" spans="15:16" x14ac:dyDescent="0.35">
      <c r="O891" t="s">
        <v>2140</v>
      </c>
      <c r="P891">
        <v>2022</v>
      </c>
    </row>
    <row r="892" spans="15:16" x14ac:dyDescent="0.35">
      <c r="O892" t="s">
        <v>1546</v>
      </c>
      <c r="P892">
        <v>2022</v>
      </c>
    </row>
    <row r="893" spans="15:16" x14ac:dyDescent="0.35">
      <c r="O893" t="s">
        <v>1805</v>
      </c>
      <c r="P893">
        <v>2022</v>
      </c>
    </row>
    <row r="894" spans="15:16" x14ac:dyDescent="0.35">
      <c r="O894" t="s">
        <v>1371</v>
      </c>
      <c r="P894">
        <v>2022</v>
      </c>
    </row>
    <row r="895" spans="15:16" x14ac:dyDescent="0.35">
      <c r="O895" t="s">
        <v>2147</v>
      </c>
      <c r="P895">
        <v>2022</v>
      </c>
    </row>
    <row r="896" spans="15:16" x14ac:dyDescent="0.35">
      <c r="O896" t="s">
        <v>1174</v>
      </c>
      <c r="P896">
        <v>2022</v>
      </c>
    </row>
    <row r="897" spans="15:16" x14ac:dyDescent="0.35">
      <c r="O897" t="s">
        <v>492</v>
      </c>
      <c r="P897">
        <v>2022</v>
      </c>
    </row>
    <row r="898" spans="15:16" x14ac:dyDescent="0.35">
      <c r="O898" t="s">
        <v>2149</v>
      </c>
      <c r="P898">
        <v>2022</v>
      </c>
    </row>
    <row r="899" spans="15:16" x14ac:dyDescent="0.35">
      <c r="O899" t="s">
        <v>1305</v>
      </c>
      <c r="P899">
        <v>2022</v>
      </c>
    </row>
    <row r="900" spans="15:16" x14ac:dyDescent="0.35">
      <c r="O900" t="s">
        <v>1721</v>
      </c>
      <c r="P900">
        <v>2022</v>
      </c>
    </row>
    <row r="901" spans="15:16" x14ac:dyDescent="0.35">
      <c r="O901" t="s">
        <v>1740</v>
      </c>
      <c r="P901">
        <v>2022</v>
      </c>
    </row>
    <row r="902" spans="15:16" x14ac:dyDescent="0.35">
      <c r="O902" t="s">
        <v>521</v>
      </c>
      <c r="P902">
        <v>2022</v>
      </c>
    </row>
    <row r="903" spans="15:16" x14ac:dyDescent="0.35">
      <c r="O903" t="s">
        <v>902</v>
      </c>
      <c r="P903">
        <v>2022</v>
      </c>
    </row>
    <row r="904" spans="15:16" x14ac:dyDescent="0.35">
      <c r="O904" t="s">
        <v>1842</v>
      </c>
      <c r="P904">
        <v>2022</v>
      </c>
    </row>
    <row r="905" spans="15:16" x14ac:dyDescent="0.35">
      <c r="O905" t="s">
        <v>235</v>
      </c>
      <c r="P905">
        <v>2022</v>
      </c>
    </row>
    <row r="906" spans="15:16" x14ac:dyDescent="0.35">
      <c r="O906" t="s">
        <v>1516</v>
      </c>
      <c r="P906">
        <v>2022</v>
      </c>
    </row>
    <row r="907" spans="15:16" x14ac:dyDescent="0.35">
      <c r="O907" t="s">
        <v>1753</v>
      </c>
      <c r="P907">
        <v>2022</v>
      </c>
    </row>
    <row r="908" spans="15:16" x14ac:dyDescent="0.35">
      <c r="O908" t="s">
        <v>2158</v>
      </c>
      <c r="P908">
        <v>2022</v>
      </c>
    </row>
    <row r="909" spans="15:16" x14ac:dyDescent="0.35">
      <c r="O909" t="s">
        <v>71</v>
      </c>
      <c r="P909">
        <v>2022</v>
      </c>
    </row>
    <row r="910" spans="15:16" x14ac:dyDescent="0.35">
      <c r="O910" t="s">
        <v>173</v>
      </c>
      <c r="P910">
        <v>2022</v>
      </c>
    </row>
    <row r="911" spans="15:16" x14ac:dyDescent="0.35">
      <c r="O911" t="s">
        <v>1865</v>
      </c>
      <c r="P911">
        <v>2022</v>
      </c>
    </row>
    <row r="912" spans="15:16" x14ac:dyDescent="0.35">
      <c r="O912" t="s">
        <v>2164</v>
      </c>
      <c r="P912">
        <v>2022</v>
      </c>
    </row>
    <row r="913" spans="15:16" x14ac:dyDescent="0.35">
      <c r="O913" t="s">
        <v>1244</v>
      </c>
      <c r="P913">
        <v>2022</v>
      </c>
    </row>
    <row r="914" spans="15:16" x14ac:dyDescent="0.35">
      <c r="O914" t="s">
        <v>489</v>
      </c>
      <c r="P914">
        <v>2022</v>
      </c>
    </row>
    <row r="915" spans="15:16" x14ac:dyDescent="0.35">
      <c r="O915" t="s">
        <v>2166</v>
      </c>
      <c r="P915">
        <v>2022</v>
      </c>
    </row>
    <row r="916" spans="15:16" x14ac:dyDescent="0.35">
      <c r="O916" t="s">
        <v>2168</v>
      </c>
      <c r="P916">
        <v>2022</v>
      </c>
    </row>
    <row r="917" spans="15:16" x14ac:dyDescent="0.35">
      <c r="O917" t="s">
        <v>52</v>
      </c>
      <c r="P917">
        <v>2022</v>
      </c>
    </row>
    <row r="918" spans="15:16" x14ac:dyDescent="0.35">
      <c r="O918" t="s">
        <v>959</v>
      </c>
      <c r="P918">
        <v>2022</v>
      </c>
    </row>
    <row r="919" spans="15:16" x14ac:dyDescent="0.35">
      <c r="O919" t="s">
        <v>771</v>
      </c>
      <c r="P919">
        <v>2022</v>
      </c>
    </row>
    <row r="920" spans="15:16" x14ac:dyDescent="0.35">
      <c r="O920" t="s">
        <v>923</v>
      </c>
      <c r="P920">
        <v>2022</v>
      </c>
    </row>
    <row r="921" spans="15:16" x14ac:dyDescent="0.35">
      <c r="O921" t="s">
        <v>1431</v>
      </c>
      <c r="P921">
        <v>2022</v>
      </c>
    </row>
    <row r="922" spans="15:16" x14ac:dyDescent="0.35">
      <c r="O922" t="s">
        <v>881</v>
      </c>
      <c r="P922">
        <v>2022</v>
      </c>
    </row>
    <row r="923" spans="15:16" x14ac:dyDescent="0.35">
      <c r="O923" t="s">
        <v>1454</v>
      </c>
      <c r="P923">
        <v>2022</v>
      </c>
    </row>
    <row r="924" spans="15:16" x14ac:dyDescent="0.35">
      <c r="O924" t="s">
        <v>178</v>
      </c>
      <c r="P924">
        <v>2022</v>
      </c>
    </row>
    <row r="925" spans="15:16" x14ac:dyDescent="0.35">
      <c r="O925" t="s">
        <v>1188</v>
      </c>
      <c r="P925">
        <v>2022</v>
      </c>
    </row>
    <row r="926" spans="15:16" x14ac:dyDescent="0.35">
      <c r="O926" t="s">
        <v>927</v>
      </c>
      <c r="P926">
        <v>2022</v>
      </c>
    </row>
    <row r="927" spans="15:16" x14ac:dyDescent="0.35">
      <c r="O927" t="s">
        <v>1150</v>
      </c>
      <c r="P927">
        <v>2022</v>
      </c>
    </row>
    <row r="928" spans="15:16" x14ac:dyDescent="0.35">
      <c r="O928" t="s">
        <v>1426</v>
      </c>
      <c r="P928">
        <v>2022</v>
      </c>
    </row>
    <row r="929" spans="15:16" x14ac:dyDescent="0.35">
      <c r="O929" t="s">
        <v>1799</v>
      </c>
      <c r="P929">
        <v>2022</v>
      </c>
    </row>
    <row r="930" spans="15:16" x14ac:dyDescent="0.35">
      <c r="O930" t="s">
        <v>502</v>
      </c>
      <c r="P930">
        <v>2022</v>
      </c>
    </row>
    <row r="931" spans="15:16" x14ac:dyDescent="0.35">
      <c r="O931" t="s">
        <v>841</v>
      </c>
      <c r="P931">
        <v>2022</v>
      </c>
    </row>
    <row r="932" spans="15:16" x14ac:dyDescent="0.35">
      <c r="O932" t="s">
        <v>2176</v>
      </c>
      <c r="P932">
        <v>2022</v>
      </c>
    </row>
    <row r="933" spans="15:16" x14ac:dyDescent="0.35">
      <c r="O933" t="s">
        <v>1695</v>
      </c>
      <c r="P933">
        <v>2022</v>
      </c>
    </row>
    <row r="934" spans="15:16" x14ac:dyDescent="0.35">
      <c r="O934" t="s">
        <v>1491</v>
      </c>
      <c r="P934">
        <v>2022</v>
      </c>
    </row>
    <row r="935" spans="15:16" x14ac:dyDescent="0.35">
      <c r="O935" t="s">
        <v>2178</v>
      </c>
      <c r="P935">
        <v>2022</v>
      </c>
    </row>
    <row r="936" spans="15:16" x14ac:dyDescent="0.35">
      <c r="O936" t="s">
        <v>751</v>
      </c>
      <c r="P936">
        <v>2022</v>
      </c>
    </row>
    <row r="937" spans="15:16" x14ac:dyDescent="0.35">
      <c r="O937" t="s">
        <v>2181</v>
      </c>
      <c r="P937">
        <v>2022</v>
      </c>
    </row>
    <row r="938" spans="15:16" x14ac:dyDescent="0.35">
      <c r="O938" t="s">
        <v>2185</v>
      </c>
      <c r="P938">
        <v>2022</v>
      </c>
    </row>
    <row r="939" spans="15:16" x14ac:dyDescent="0.35">
      <c r="O939" t="s">
        <v>591</v>
      </c>
      <c r="P939">
        <v>2022</v>
      </c>
    </row>
    <row r="940" spans="15:16" x14ac:dyDescent="0.35">
      <c r="O940" t="s">
        <v>669</v>
      </c>
      <c r="P940">
        <v>2022</v>
      </c>
    </row>
    <row r="941" spans="15:16" x14ac:dyDescent="0.35">
      <c r="O941" t="s">
        <v>500</v>
      </c>
      <c r="P941">
        <v>2022</v>
      </c>
    </row>
    <row r="942" spans="15:16" x14ac:dyDescent="0.35">
      <c r="O942" t="s">
        <v>230</v>
      </c>
      <c r="P942">
        <v>2022</v>
      </c>
    </row>
    <row r="943" spans="15:16" x14ac:dyDescent="0.35">
      <c r="O943" t="s">
        <v>1549</v>
      </c>
      <c r="P943">
        <v>2022</v>
      </c>
    </row>
    <row r="944" spans="15:16" x14ac:dyDescent="0.35">
      <c r="O944" t="s">
        <v>1565</v>
      </c>
      <c r="P944">
        <v>2022</v>
      </c>
    </row>
    <row r="945" spans="15:16" x14ac:dyDescent="0.35">
      <c r="O945" t="s">
        <v>719</v>
      </c>
      <c r="P945">
        <v>2022</v>
      </c>
    </row>
    <row r="946" spans="15:16" x14ac:dyDescent="0.35">
      <c r="O946" t="s">
        <v>2190</v>
      </c>
      <c r="P946">
        <v>2022</v>
      </c>
    </row>
    <row r="947" spans="15:16" x14ac:dyDescent="0.35">
      <c r="O947" t="s">
        <v>1783</v>
      </c>
      <c r="P947">
        <v>2022</v>
      </c>
    </row>
    <row r="948" spans="15:16" x14ac:dyDescent="0.35">
      <c r="O948" t="s">
        <v>145</v>
      </c>
      <c r="P948">
        <v>2022</v>
      </c>
    </row>
    <row r="949" spans="15:16" x14ac:dyDescent="0.35">
      <c r="O949" t="s">
        <v>1275</v>
      </c>
      <c r="P949">
        <v>2022</v>
      </c>
    </row>
    <row r="950" spans="15:16" x14ac:dyDescent="0.35">
      <c r="O950" t="s">
        <v>2192</v>
      </c>
      <c r="P950">
        <v>2022</v>
      </c>
    </row>
    <row r="951" spans="15:16" x14ac:dyDescent="0.35">
      <c r="O951" t="s">
        <v>773</v>
      </c>
      <c r="P951">
        <v>2022</v>
      </c>
    </row>
    <row r="952" spans="15:16" x14ac:dyDescent="0.35">
      <c r="O952" t="s">
        <v>1663</v>
      </c>
      <c r="P952">
        <v>2022</v>
      </c>
    </row>
    <row r="953" spans="15:16" x14ac:dyDescent="0.35">
      <c r="O953" t="s">
        <v>2199</v>
      </c>
      <c r="P953">
        <v>2022</v>
      </c>
    </row>
    <row r="954" spans="15:16" x14ac:dyDescent="0.35">
      <c r="O954" t="s">
        <v>2201</v>
      </c>
      <c r="P954">
        <v>2022</v>
      </c>
    </row>
    <row r="955" spans="15:16" x14ac:dyDescent="0.35">
      <c r="O955" t="s">
        <v>1048</v>
      </c>
      <c r="P955">
        <v>2022</v>
      </c>
    </row>
    <row r="956" spans="15:16" x14ac:dyDescent="0.35">
      <c r="O956" t="s">
        <v>338</v>
      </c>
      <c r="P956">
        <v>2022</v>
      </c>
    </row>
    <row r="957" spans="15:16" x14ac:dyDescent="0.35">
      <c r="O957" t="s">
        <v>2207</v>
      </c>
      <c r="P957">
        <v>2022</v>
      </c>
    </row>
    <row r="958" spans="15:16" x14ac:dyDescent="0.35">
      <c r="O958" t="s">
        <v>2208</v>
      </c>
      <c r="P958">
        <v>2022</v>
      </c>
    </row>
    <row r="959" spans="15:16" x14ac:dyDescent="0.35">
      <c r="O959" t="s">
        <v>685</v>
      </c>
      <c r="P959">
        <v>2022</v>
      </c>
    </row>
    <row r="960" spans="15:16" x14ac:dyDescent="0.35">
      <c r="O960" t="s">
        <v>2211</v>
      </c>
      <c r="P960">
        <v>2022</v>
      </c>
    </row>
    <row r="961" spans="15:16" x14ac:dyDescent="0.35">
      <c r="O961" t="s">
        <v>354</v>
      </c>
      <c r="P961">
        <v>2022</v>
      </c>
    </row>
    <row r="962" spans="15:16" x14ac:dyDescent="0.35">
      <c r="O962" t="s">
        <v>2214</v>
      </c>
      <c r="P962">
        <v>2022</v>
      </c>
    </row>
    <row r="963" spans="15:16" x14ac:dyDescent="0.35">
      <c r="O963" t="s">
        <v>1537</v>
      </c>
      <c r="P963">
        <v>2022</v>
      </c>
    </row>
    <row r="964" spans="15:16" x14ac:dyDescent="0.35">
      <c r="O964" t="s">
        <v>1195</v>
      </c>
      <c r="P964">
        <v>2022</v>
      </c>
    </row>
    <row r="965" spans="15:16" x14ac:dyDescent="0.35">
      <c r="O965" t="s">
        <v>1336</v>
      </c>
      <c r="P965">
        <v>2022</v>
      </c>
    </row>
    <row r="966" spans="15:16" x14ac:dyDescent="0.35">
      <c r="O966" t="s">
        <v>603</v>
      </c>
      <c r="P966">
        <v>2022</v>
      </c>
    </row>
    <row r="967" spans="15:16" x14ac:dyDescent="0.35">
      <c r="O967" t="s">
        <v>1631</v>
      </c>
      <c r="P967">
        <v>2022</v>
      </c>
    </row>
    <row r="968" spans="15:16" x14ac:dyDescent="0.35">
      <c r="O968" t="s">
        <v>1415</v>
      </c>
      <c r="P968">
        <v>2022</v>
      </c>
    </row>
    <row r="969" spans="15:16" x14ac:dyDescent="0.35">
      <c r="O969" t="s">
        <v>1657</v>
      </c>
      <c r="P969">
        <v>2022</v>
      </c>
    </row>
    <row r="970" spans="15:16" x14ac:dyDescent="0.35">
      <c r="O970" t="s">
        <v>405</v>
      </c>
      <c r="P970">
        <v>2022</v>
      </c>
    </row>
    <row r="971" spans="15:16" x14ac:dyDescent="0.35">
      <c r="O971" t="s">
        <v>1046</v>
      </c>
      <c r="P971">
        <v>2022</v>
      </c>
    </row>
    <row r="972" spans="15:16" x14ac:dyDescent="0.35">
      <c r="O972" t="s">
        <v>1007</v>
      </c>
      <c r="P972">
        <v>2022</v>
      </c>
    </row>
    <row r="973" spans="15:16" x14ac:dyDescent="0.35">
      <c r="O973" t="s">
        <v>2224</v>
      </c>
      <c r="P973">
        <v>2022</v>
      </c>
    </row>
    <row r="974" spans="15:16" x14ac:dyDescent="0.35">
      <c r="O974" t="s">
        <v>1828</v>
      </c>
      <c r="P974">
        <v>2022</v>
      </c>
    </row>
    <row r="975" spans="15:16" x14ac:dyDescent="0.35">
      <c r="O975" t="s">
        <v>571</v>
      </c>
      <c r="P975">
        <v>2022</v>
      </c>
    </row>
    <row r="976" spans="15:16" x14ac:dyDescent="0.35">
      <c r="O976" t="s">
        <v>2227</v>
      </c>
      <c r="P976">
        <v>2022</v>
      </c>
    </row>
    <row r="977" spans="15:16" x14ac:dyDescent="0.35">
      <c r="O977" t="s">
        <v>1701</v>
      </c>
      <c r="P977">
        <v>2022</v>
      </c>
    </row>
    <row r="978" spans="15:16" x14ac:dyDescent="0.35">
      <c r="O978" t="s">
        <v>83</v>
      </c>
      <c r="P978">
        <v>2022</v>
      </c>
    </row>
    <row r="979" spans="15:16" x14ac:dyDescent="0.35">
      <c r="O979" t="s">
        <v>1097</v>
      </c>
      <c r="P979">
        <v>2022</v>
      </c>
    </row>
    <row r="980" spans="15:16" x14ac:dyDescent="0.35">
      <c r="O980" t="s">
        <v>1232</v>
      </c>
      <c r="P980">
        <v>2022</v>
      </c>
    </row>
    <row r="981" spans="15:16" x14ac:dyDescent="0.35">
      <c r="O981" t="s">
        <v>1445</v>
      </c>
      <c r="P981">
        <v>2022</v>
      </c>
    </row>
    <row r="982" spans="15:16" x14ac:dyDescent="0.35">
      <c r="O982" t="s">
        <v>2232</v>
      </c>
      <c r="P982">
        <v>2022</v>
      </c>
    </row>
    <row r="983" spans="15:16" x14ac:dyDescent="0.35">
      <c r="O983" t="s">
        <v>261</v>
      </c>
      <c r="P983">
        <v>2022</v>
      </c>
    </row>
    <row r="984" spans="15:16" x14ac:dyDescent="0.35">
      <c r="O984" t="s">
        <v>527</v>
      </c>
      <c r="P984">
        <v>2022</v>
      </c>
    </row>
    <row r="985" spans="15:16" x14ac:dyDescent="0.35">
      <c r="O985" t="s">
        <v>2234</v>
      </c>
      <c r="P985">
        <v>2022</v>
      </c>
    </row>
    <row r="986" spans="15:16" x14ac:dyDescent="0.35">
      <c r="O986" t="s">
        <v>1870</v>
      </c>
      <c r="P986">
        <v>2022</v>
      </c>
    </row>
    <row r="987" spans="15:16" x14ac:dyDescent="0.35">
      <c r="O987" t="s">
        <v>639</v>
      </c>
      <c r="P987">
        <v>2022</v>
      </c>
    </row>
    <row r="988" spans="15:16" x14ac:dyDescent="0.35">
      <c r="O988" t="s">
        <v>914</v>
      </c>
      <c r="P988">
        <v>2022</v>
      </c>
    </row>
    <row r="989" spans="15:16" x14ac:dyDescent="0.35">
      <c r="O989" t="s">
        <v>585</v>
      </c>
      <c r="P989">
        <v>2022</v>
      </c>
    </row>
    <row r="990" spans="15:16" x14ac:dyDescent="0.35">
      <c r="O990" t="s">
        <v>653</v>
      </c>
      <c r="P990">
        <v>2022</v>
      </c>
    </row>
    <row r="991" spans="15:16" x14ac:dyDescent="0.35">
      <c r="O991" t="s">
        <v>1833</v>
      </c>
      <c r="P991">
        <v>2022</v>
      </c>
    </row>
    <row r="992" spans="15:16" x14ac:dyDescent="0.35">
      <c r="O992" t="s">
        <v>594</v>
      </c>
      <c r="P992">
        <v>2022</v>
      </c>
    </row>
    <row r="993" spans="15:16" x14ac:dyDescent="0.35">
      <c r="O993" t="s">
        <v>1530</v>
      </c>
      <c r="P993">
        <v>2022</v>
      </c>
    </row>
    <row r="994" spans="15:16" x14ac:dyDescent="0.35">
      <c r="O994" t="s">
        <v>2244</v>
      </c>
      <c r="P994">
        <v>2022</v>
      </c>
    </row>
    <row r="995" spans="15:16" x14ac:dyDescent="0.35">
      <c r="O995" t="s">
        <v>385</v>
      </c>
      <c r="P995">
        <v>2022</v>
      </c>
    </row>
    <row r="996" spans="15:16" x14ac:dyDescent="0.35">
      <c r="O996" t="s">
        <v>1698</v>
      </c>
      <c r="P996">
        <v>2022</v>
      </c>
    </row>
    <row r="997" spans="15:16" x14ac:dyDescent="0.35">
      <c r="O997" t="s">
        <v>632</v>
      </c>
      <c r="P997">
        <v>2022</v>
      </c>
    </row>
    <row r="998" spans="15:16" x14ac:dyDescent="0.35">
      <c r="O998" t="s">
        <v>2246</v>
      </c>
      <c r="P998">
        <v>2022</v>
      </c>
    </row>
    <row r="999" spans="15:16" x14ac:dyDescent="0.35">
      <c r="O999" t="s">
        <v>2248</v>
      </c>
      <c r="P999">
        <v>2022</v>
      </c>
    </row>
    <row r="1000" spans="15:16" x14ac:dyDescent="0.35">
      <c r="O1000" t="s">
        <v>158</v>
      </c>
      <c r="P1000">
        <v>2022</v>
      </c>
    </row>
    <row r="1001" spans="15:16" x14ac:dyDescent="0.35">
      <c r="O1001" t="s">
        <v>1479</v>
      </c>
      <c r="P1001">
        <v>2022</v>
      </c>
    </row>
    <row r="1002" spans="15:16" x14ac:dyDescent="0.35">
      <c r="O1002" t="s">
        <v>2250</v>
      </c>
      <c r="P1002">
        <v>2022</v>
      </c>
    </row>
    <row r="1003" spans="15:16" x14ac:dyDescent="0.35">
      <c r="O1003" t="s">
        <v>1499</v>
      </c>
      <c r="P1003">
        <v>2022</v>
      </c>
    </row>
    <row r="1004" spans="15:16" x14ac:dyDescent="0.35">
      <c r="O1004" t="s">
        <v>2254</v>
      </c>
      <c r="P1004">
        <v>2022</v>
      </c>
    </row>
    <row r="1005" spans="15:16" x14ac:dyDescent="0.35">
      <c r="O1005" t="s">
        <v>2255</v>
      </c>
      <c r="P1005">
        <v>2022</v>
      </c>
    </row>
    <row r="1006" spans="15:16" x14ac:dyDescent="0.35">
      <c r="O1006" t="s">
        <v>2256</v>
      </c>
      <c r="P1006">
        <v>2022</v>
      </c>
    </row>
    <row r="1007" spans="15:16" x14ac:dyDescent="0.35">
      <c r="O1007" t="s">
        <v>243</v>
      </c>
      <c r="P1007">
        <v>2022</v>
      </c>
    </row>
    <row r="1008" spans="15:16" x14ac:dyDescent="0.35">
      <c r="O1008" t="s">
        <v>239</v>
      </c>
      <c r="P1008">
        <v>2022</v>
      </c>
    </row>
    <row r="1009" spans="15:16" x14ac:dyDescent="0.35">
      <c r="O1009" t="s">
        <v>578</v>
      </c>
      <c r="P1009">
        <v>2022</v>
      </c>
    </row>
    <row r="1010" spans="15:16" x14ac:dyDescent="0.35">
      <c r="O1010" t="s">
        <v>666</v>
      </c>
      <c r="P1010">
        <v>2022</v>
      </c>
    </row>
    <row r="1011" spans="15:16" x14ac:dyDescent="0.35">
      <c r="O1011" t="s">
        <v>1578</v>
      </c>
      <c r="P1011">
        <v>2022</v>
      </c>
    </row>
    <row r="1012" spans="15:16" x14ac:dyDescent="0.35">
      <c r="O1012" t="s">
        <v>1576</v>
      </c>
      <c r="P1012">
        <v>2022</v>
      </c>
    </row>
    <row r="1013" spans="15:16" x14ac:dyDescent="0.35">
      <c r="O1013" t="s">
        <v>1066</v>
      </c>
      <c r="P1013">
        <v>2022</v>
      </c>
    </row>
    <row r="1014" spans="15:16" x14ac:dyDescent="0.35">
      <c r="O1014" t="s">
        <v>161</v>
      </c>
      <c r="P1014">
        <v>2022</v>
      </c>
    </row>
    <row r="1015" spans="15:16" x14ac:dyDescent="0.35">
      <c r="O1015" t="s">
        <v>1117</v>
      </c>
      <c r="P1015">
        <v>2022</v>
      </c>
    </row>
    <row r="1016" spans="15:16" x14ac:dyDescent="0.35">
      <c r="O1016" t="s">
        <v>2261</v>
      </c>
      <c r="P1016">
        <v>2022</v>
      </c>
    </row>
    <row r="1017" spans="15:16" x14ac:dyDescent="0.35">
      <c r="O1017" t="s">
        <v>1674</v>
      </c>
      <c r="P1017">
        <v>2022</v>
      </c>
    </row>
    <row r="1018" spans="15:16" x14ac:dyDescent="0.35">
      <c r="O1018" t="s">
        <v>2264</v>
      </c>
      <c r="P1018">
        <v>2022</v>
      </c>
    </row>
    <row r="1019" spans="15:16" x14ac:dyDescent="0.35">
      <c r="O1019" t="s">
        <v>407</v>
      </c>
      <c r="P1019">
        <v>2022</v>
      </c>
    </row>
    <row r="1020" spans="15:16" x14ac:dyDescent="0.35">
      <c r="O1020" t="s">
        <v>1086</v>
      </c>
      <c r="P1020">
        <v>2022</v>
      </c>
    </row>
    <row r="1021" spans="15:16" x14ac:dyDescent="0.35">
      <c r="O1021" t="s">
        <v>1625</v>
      </c>
      <c r="P1021">
        <v>2022</v>
      </c>
    </row>
    <row r="1022" spans="15:16" x14ac:dyDescent="0.35">
      <c r="O1022" t="s">
        <v>16</v>
      </c>
      <c r="P1022">
        <v>2022</v>
      </c>
    </row>
    <row r="1023" spans="15:16" x14ac:dyDescent="0.35">
      <c r="O1023" t="s">
        <v>2267</v>
      </c>
      <c r="P1023">
        <v>2022</v>
      </c>
    </row>
    <row r="1024" spans="15:16" x14ac:dyDescent="0.35">
      <c r="O1024" t="s">
        <v>85</v>
      </c>
      <c r="P1024">
        <v>2022</v>
      </c>
    </row>
    <row r="1025" spans="15:16" x14ac:dyDescent="0.35">
      <c r="O1025" t="s">
        <v>1773</v>
      </c>
      <c r="P1025">
        <v>2022</v>
      </c>
    </row>
    <row r="1026" spans="15:16" x14ac:dyDescent="0.35">
      <c r="O1026" t="s">
        <v>199</v>
      </c>
      <c r="P1026">
        <v>2022</v>
      </c>
    </row>
    <row r="1027" spans="15:16" x14ac:dyDescent="0.35">
      <c r="O1027" t="s">
        <v>793</v>
      </c>
      <c r="P1027">
        <v>2022</v>
      </c>
    </row>
    <row r="1028" spans="15:16" x14ac:dyDescent="0.35">
      <c r="O1028" t="s">
        <v>2272</v>
      </c>
      <c r="P1028">
        <v>2022</v>
      </c>
    </row>
    <row r="1029" spans="15:16" x14ac:dyDescent="0.35">
      <c r="O1029" t="s">
        <v>2273</v>
      </c>
      <c r="P1029">
        <v>2022</v>
      </c>
    </row>
    <row r="1030" spans="15:16" x14ac:dyDescent="0.35">
      <c r="O1030" t="s">
        <v>940</v>
      </c>
      <c r="P1030">
        <v>2022</v>
      </c>
    </row>
    <row r="1031" spans="15:16" x14ac:dyDescent="0.35">
      <c r="O1031" t="s">
        <v>1682</v>
      </c>
      <c r="P1031">
        <v>2022</v>
      </c>
    </row>
    <row r="1032" spans="15:16" x14ac:dyDescent="0.35">
      <c r="O1032" t="s">
        <v>1622</v>
      </c>
      <c r="P1032">
        <v>2022</v>
      </c>
    </row>
    <row r="1033" spans="15:16" x14ac:dyDescent="0.35">
      <c r="O1033" t="s">
        <v>2278</v>
      </c>
      <c r="P1033">
        <v>2022</v>
      </c>
    </row>
    <row r="1034" spans="15:16" x14ac:dyDescent="0.35">
      <c r="O1034" t="s">
        <v>1163</v>
      </c>
      <c r="P1034">
        <v>2022</v>
      </c>
    </row>
    <row r="1035" spans="15:16" x14ac:dyDescent="0.35">
      <c r="O1035" t="s">
        <v>1385</v>
      </c>
      <c r="P1035">
        <v>2022</v>
      </c>
    </row>
    <row r="1036" spans="15:16" x14ac:dyDescent="0.35">
      <c r="O1036" t="s">
        <v>2279</v>
      </c>
      <c r="P1036">
        <v>2022</v>
      </c>
    </row>
    <row r="1037" spans="15:16" x14ac:dyDescent="0.35">
      <c r="O1037" t="s">
        <v>452</v>
      </c>
      <c r="P1037">
        <v>2022</v>
      </c>
    </row>
    <row r="1038" spans="15:16" x14ac:dyDescent="0.35">
      <c r="O1038" t="s">
        <v>677</v>
      </c>
      <c r="P1038">
        <v>2022</v>
      </c>
    </row>
    <row r="1039" spans="15:16" x14ac:dyDescent="0.35">
      <c r="O1039" t="s">
        <v>1768</v>
      </c>
      <c r="P1039">
        <v>2022</v>
      </c>
    </row>
    <row r="1040" spans="15:16" x14ac:dyDescent="0.35">
      <c r="O1040" t="s">
        <v>421</v>
      </c>
      <c r="P1040">
        <v>2022</v>
      </c>
    </row>
    <row r="1041" spans="15:16" x14ac:dyDescent="0.35">
      <c r="O1041" t="s">
        <v>2282</v>
      </c>
      <c r="P1041">
        <v>2022</v>
      </c>
    </row>
    <row r="1042" spans="15:16" x14ac:dyDescent="0.35">
      <c r="O1042" t="s">
        <v>1489</v>
      </c>
      <c r="P1042">
        <v>2022</v>
      </c>
    </row>
    <row r="1043" spans="15:16" x14ac:dyDescent="0.35">
      <c r="O1043" t="s">
        <v>2284</v>
      </c>
      <c r="P1043">
        <v>2022</v>
      </c>
    </row>
    <row r="1044" spans="15:16" x14ac:dyDescent="0.35">
      <c r="O1044" t="s">
        <v>1764</v>
      </c>
      <c r="P1044">
        <v>2022</v>
      </c>
    </row>
    <row r="1045" spans="15:16" x14ac:dyDescent="0.35">
      <c r="O1045" t="s">
        <v>925</v>
      </c>
      <c r="P1045">
        <v>2022</v>
      </c>
    </row>
    <row r="1046" spans="15:16" x14ac:dyDescent="0.35">
      <c r="O1046" t="s">
        <v>824</v>
      </c>
      <c r="P1046">
        <v>2022</v>
      </c>
    </row>
    <row r="1047" spans="15:16" x14ac:dyDescent="0.35">
      <c r="O1047" t="s">
        <v>1735</v>
      </c>
      <c r="P1047">
        <v>2022</v>
      </c>
    </row>
    <row r="1048" spans="15:16" x14ac:dyDescent="0.35">
      <c r="O1048" t="s">
        <v>2286</v>
      </c>
      <c r="P1048">
        <v>2022</v>
      </c>
    </row>
    <row r="1049" spans="15:16" x14ac:dyDescent="0.35">
      <c r="O1049" t="s">
        <v>1550</v>
      </c>
      <c r="P1049">
        <v>2022</v>
      </c>
    </row>
    <row r="1050" spans="15:16" x14ac:dyDescent="0.35">
      <c r="O1050" t="s">
        <v>645</v>
      </c>
      <c r="P1050">
        <v>2022</v>
      </c>
    </row>
    <row r="1051" spans="15:16" x14ac:dyDescent="0.35">
      <c r="O1051" t="s">
        <v>2288</v>
      </c>
      <c r="P1051">
        <v>2022</v>
      </c>
    </row>
    <row r="1052" spans="15:16" x14ac:dyDescent="0.35">
      <c r="O1052" t="s">
        <v>241</v>
      </c>
      <c r="P1052">
        <v>2022</v>
      </c>
    </row>
    <row r="1053" spans="15:16" x14ac:dyDescent="0.35">
      <c r="O1053" t="s">
        <v>1303</v>
      </c>
      <c r="P1053">
        <v>2022</v>
      </c>
    </row>
    <row r="1054" spans="15:16" x14ac:dyDescent="0.35">
      <c r="O1054" t="s">
        <v>604</v>
      </c>
      <c r="P1054">
        <v>2022</v>
      </c>
    </row>
    <row r="1055" spans="15:16" x14ac:dyDescent="0.35">
      <c r="O1055" t="s">
        <v>762</v>
      </c>
      <c r="P1055">
        <v>2022</v>
      </c>
    </row>
    <row r="1056" spans="15:16" x14ac:dyDescent="0.35">
      <c r="O1056" t="s">
        <v>2296</v>
      </c>
      <c r="P1056">
        <v>2022</v>
      </c>
    </row>
    <row r="1057" spans="15:16" x14ac:dyDescent="0.35">
      <c r="O1057" t="s">
        <v>1377</v>
      </c>
      <c r="P1057">
        <v>2022</v>
      </c>
    </row>
    <row r="1058" spans="15:16" x14ac:dyDescent="0.35">
      <c r="O1058" t="s">
        <v>815</v>
      </c>
      <c r="P1058">
        <v>2022</v>
      </c>
    </row>
    <row r="1059" spans="15:16" x14ac:dyDescent="0.35">
      <c r="O1059" t="s">
        <v>2300</v>
      </c>
      <c r="P1059">
        <v>2022</v>
      </c>
    </row>
    <row r="1060" spans="15:16" x14ac:dyDescent="0.35">
      <c r="O1060" t="s">
        <v>204</v>
      </c>
      <c r="P1060">
        <v>2022</v>
      </c>
    </row>
    <row r="1061" spans="15:16" x14ac:dyDescent="0.35">
      <c r="O1061" t="s">
        <v>628</v>
      </c>
      <c r="P1061">
        <v>2022</v>
      </c>
    </row>
    <row r="1062" spans="15:16" x14ac:dyDescent="0.35">
      <c r="O1062" t="s">
        <v>279</v>
      </c>
      <c r="P1062">
        <v>2022</v>
      </c>
    </row>
    <row r="1063" spans="15:16" x14ac:dyDescent="0.35">
      <c r="O1063" t="s">
        <v>2308</v>
      </c>
      <c r="P1063">
        <v>2022</v>
      </c>
    </row>
    <row r="1064" spans="15:16" x14ac:dyDescent="0.35">
      <c r="O1064" t="s">
        <v>494</v>
      </c>
      <c r="P1064">
        <v>2022</v>
      </c>
    </row>
    <row r="1065" spans="15:16" x14ac:dyDescent="0.35">
      <c r="O1065" t="s">
        <v>336</v>
      </c>
      <c r="P1065">
        <v>2022</v>
      </c>
    </row>
    <row r="1066" spans="15:16" x14ac:dyDescent="0.35">
      <c r="O1066" t="s">
        <v>1564</v>
      </c>
      <c r="P1066">
        <v>2022</v>
      </c>
    </row>
    <row r="1067" spans="15:16" x14ac:dyDescent="0.35">
      <c r="O1067" t="s">
        <v>424</v>
      </c>
      <c r="P1067">
        <v>2022</v>
      </c>
    </row>
    <row r="1068" spans="15:16" x14ac:dyDescent="0.35">
      <c r="O1068" t="s">
        <v>2310</v>
      </c>
      <c r="P1068">
        <v>2022</v>
      </c>
    </row>
    <row r="1069" spans="15:16" x14ac:dyDescent="0.35">
      <c r="O1069" t="s">
        <v>979</v>
      </c>
      <c r="P1069">
        <v>2022</v>
      </c>
    </row>
    <row r="1070" spans="15:16" x14ac:dyDescent="0.35">
      <c r="O1070" t="s">
        <v>1099</v>
      </c>
      <c r="P1070">
        <v>2022</v>
      </c>
    </row>
    <row r="1071" spans="15:16" x14ac:dyDescent="0.35">
      <c r="O1071" t="s">
        <v>1037</v>
      </c>
      <c r="P1071">
        <v>2022</v>
      </c>
    </row>
    <row r="1072" spans="15:16" x14ac:dyDescent="0.35">
      <c r="O1072" t="s">
        <v>2315</v>
      </c>
      <c r="P1072">
        <v>2022</v>
      </c>
    </row>
    <row r="1073" spans="15:16" x14ac:dyDescent="0.35">
      <c r="O1073" t="s">
        <v>782</v>
      </c>
      <c r="P1073">
        <v>2022</v>
      </c>
    </row>
    <row r="1074" spans="15:16" x14ac:dyDescent="0.35">
      <c r="O1074" t="s">
        <v>1689</v>
      </c>
      <c r="P1074">
        <v>2022</v>
      </c>
    </row>
    <row r="1075" spans="15:16" x14ac:dyDescent="0.35">
      <c r="O1075" t="s">
        <v>2320</v>
      </c>
      <c r="P1075">
        <v>2022</v>
      </c>
    </row>
    <row r="1076" spans="15:16" x14ac:dyDescent="0.35">
      <c r="O1076" t="s">
        <v>2321</v>
      </c>
      <c r="P1076">
        <v>2022</v>
      </c>
    </row>
    <row r="1077" spans="15:16" x14ac:dyDescent="0.35">
      <c r="O1077" t="s">
        <v>429</v>
      </c>
      <c r="P1077">
        <v>2022</v>
      </c>
    </row>
    <row r="1078" spans="15:16" x14ac:dyDescent="0.35">
      <c r="O1078" t="s">
        <v>321</v>
      </c>
      <c r="P1078">
        <v>2022</v>
      </c>
    </row>
    <row r="1079" spans="15:16" x14ac:dyDescent="0.35">
      <c r="O1079" t="s">
        <v>2325</v>
      </c>
      <c r="P1079">
        <v>2022</v>
      </c>
    </row>
    <row r="1080" spans="15:16" x14ac:dyDescent="0.35">
      <c r="O1080" t="s">
        <v>1819</v>
      </c>
      <c r="P1080">
        <v>2022</v>
      </c>
    </row>
    <row r="1081" spans="15:16" x14ac:dyDescent="0.35">
      <c r="O1081" t="s">
        <v>889</v>
      </c>
      <c r="P1081">
        <v>2022</v>
      </c>
    </row>
    <row r="1082" spans="15:16" x14ac:dyDescent="0.35">
      <c r="O1082" t="s">
        <v>2328</v>
      </c>
      <c r="P1082">
        <v>2022</v>
      </c>
    </row>
    <row r="1083" spans="15:16" x14ac:dyDescent="0.35">
      <c r="O1083" t="s">
        <v>195</v>
      </c>
      <c r="P1083">
        <v>2022</v>
      </c>
    </row>
    <row r="1084" spans="15:16" x14ac:dyDescent="0.35">
      <c r="O1084" t="s">
        <v>826</v>
      </c>
      <c r="P1084">
        <v>2022</v>
      </c>
    </row>
    <row r="1085" spans="15:16" x14ac:dyDescent="0.35">
      <c r="O1085" t="s">
        <v>1396</v>
      </c>
      <c r="P1085">
        <v>2022</v>
      </c>
    </row>
    <row r="1086" spans="15:16" x14ac:dyDescent="0.35">
      <c r="O1086" t="s">
        <v>1363</v>
      </c>
      <c r="P1086">
        <v>2022</v>
      </c>
    </row>
    <row r="1087" spans="15:16" x14ac:dyDescent="0.35">
      <c r="O1087" t="s">
        <v>726</v>
      </c>
      <c r="P1087">
        <v>2022</v>
      </c>
    </row>
    <row r="1088" spans="15:16" x14ac:dyDescent="0.35">
      <c r="O1088" t="s">
        <v>1725</v>
      </c>
      <c r="P1088">
        <v>2022</v>
      </c>
    </row>
    <row r="1089" spans="15:16" x14ac:dyDescent="0.35">
      <c r="O1089" t="s">
        <v>254</v>
      </c>
      <c r="P1089">
        <v>2022</v>
      </c>
    </row>
    <row r="1090" spans="15:16" x14ac:dyDescent="0.35">
      <c r="O1090" t="s">
        <v>1640</v>
      </c>
      <c r="P1090">
        <v>2022</v>
      </c>
    </row>
    <row r="1091" spans="15:16" x14ac:dyDescent="0.35">
      <c r="O1091" t="s">
        <v>953</v>
      </c>
      <c r="P1091">
        <v>2022</v>
      </c>
    </row>
    <row r="1092" spans="15:16" x14ac:dyDescent="0.35">
      <c r="O1092" t="s">
        <v>736</v>
      </c>
      <c r="P1092">
        <v>2022</v>
      </c>
    </row>
    <row r="1093" spans="15:16" x14ac:dyDescent="0.35">
      <c r="O1093" t="s">
        <v>1507</v>
      </c>
      <c r="P1093">
        <v>2022</v>
      </c>
    </row>
    <row r="1094" spans="15:16" x14ac:dyDescent="0.35">
      <c r="O1094" t="s">
        <v>1076</v>
      </c>
      <c r="P1094">
        <v>2022</v>
      </c>
    </row>
    <row r="1095" spans="15:16" x14ac:dyDescent="0.35">
      <c r="O1095" t="s">
        <v>293</v>
      </c>
      <c r="P1095">
        <v>2022</v>
      </c>
    </row>
    <row r="1096" spans="15:16" x14ac:dyDescent="0.35">
      <c r="O1096" t="s">
        <v>729</v>
      </c>
      <c r="P1096">
        <v>2022</v>
      </c>
    </row>
    <row r="1097" spans="15:16" x14ac:dyDescent="0.35">
      <c r="O1097" t="s">
        <v>403</v>
      </c>
      <c r="P1097">
        <v>2022</v>
      </c>
    </row>
    <row r="1098" spans="15:16" x14ac:dyDescent="0.35">
      <c r="O1098" t="s">
        <v>348</v>
      </c>
      <c r="P1098">
        <v>2022</v>
      </c>
    </row>
    <row r="1099" spans="15:16" x14ac:dyDescent="0.35">
      <c r="O1099" t="s">
        <v>464</v>
      </c>
      <c r="P1099">
        <v>2022</v>
      </c>
    </row>
    <row r="1100" spans="15:16" x14ac:dyDescent="0.35">
      <c r="O1100" t="s">
        <v>2345</v>
      </c>
      <c r="P1100">
        <v>2022</v>
      </c>
    </row>
    <row r="1101" spans="15:16" x14ac:dyDescent="0.35">
      <c r="O1101" t="s">
        <v>868</v>
      </c>
      <c r="P1101">
        <v>2022</v>
      </c>
    </row>
    <row r="1102" spans="15:16" x14ac:dyDescent="0.35">
      <c r="O1102" t="s">
        <v>863</v>
      </c>
      <c r="P1102">
        <v>2022</v>
      </c>
    </row>
    <row r="1103" spans="15:16" x14ac:dyDescent="0.35">
      <c r="O1103" t="s">
        <v>575</v>
      </c>
      <c r="P1103">
        <v>2022</v>
      </c>
    </row>
    <row r="1104" spans="15:16" x14ac:dyDescent="0.35">
      <c r="O1104" t="s">
        <v>1209</v>
      </c>
      <c r="P1104">
        <v>2022</v>
      </c>
    </row>
    <row r="1105" spans="15:16" x14ac:dyDescent="0.35">
      <c r="O1105" t="s">
        <v>886</v>
      </c>
      <c r="P1105">
        <v>2022</v>
      </c>
    </row>
    <row r="1106" spans="15:16" x14ac:dyDescent="0.35">
      <c r="O1106" t="s">
        <v>2348</v>
      </c>
      <c r="P1106">
        <v>2022</v>
      </c>
    </row>
    <row r="1107" spans="15:16" x14ac:dyDescent="0.35">
      <c r="O1107" t="s">
        <v>2349</v>
      </c>
      <c r="P1107">
        <v>2022</v>
      </c>
    </row>
    <row r="1108" spans="15:16" x14ac:dyDescent="0.35">
      <c r="O1108" t="s">
        <v>870</v>
      </c>
      <c r="P1108">
        <v>2022</v>
      </c>
    </row>
    <row r="1109" spans="15:16" x14ac:dyDescent="0.35">
      <c r="O1109" t="s">
        <v>742</v>
      </c>
      <c r="P1109">
        <v>2022</v>
      </c>
    </row>
    <row r="1110" spans="15:16" x14ac:dyDescent="0.35">
      <c r="O1110" t="s">
        <v>248</v>
      </c>
      <c r="P1110">
        <v>2022</v>
      </c>
    </row>
    <row r="1111" spans="15:16" x14ac:dyDescent="0.35">
      <c r="O1111" t="s">
        <v>1198</v>
      </c>
      <c r="P1111">
        <v>2022</v>
      </c>
    </row>
    <row r="1112" spans="15:16" x14ac:dyDescent="0.35">
      <c r="O1112" t="s">
        <v>472</v>
      </c>
      <c r="P1112">
        <v>2022</v>
      </c>
    </row>
    <row r="1113" spans="15:16" x14ac:dyDescent="0.35">
      <c r="O1113" t="s">
        <v>1800</v>
      </c>
      <c r="P1113">
        <v>2022</v>
      </c>
    </row>
    <row r="1114" spans="15:16" x14ac:dyDescent="0.35">
      <c r="O1114" t="s">
        <v>380</v>
      </c>
      <c r="P1114">
        <v>2022</v>
      </c>
    </row>
    <row r="1115" spans="15:16" x14ac:dyDescent="0.35">
      <c r="O1115" t="s">
        <v>1848</v>
      </c>
      <c r="P1115">
        <v>2022</v>
      </c>
    </row>
    <row r="1116" spans="15:16" x14ac:dyDescent="0.35">
      <c r="O1116" t="s">
        <v>630</v>
      </c>
      <c r="P1116">
        <v>2022</v>
      </c>
    </row>
    <row r="1117" spans="15:16" x14ac:dyDescent="0.35">
      <c r="O1117" t="s">
        <v>1090</v>
      </c>
      <c r="P1117">
        <v>2022</v>
      </c>
    </row>
    <row r="1118" spans="15:16" x14ac:dyDescent="0.35">
      <c r="O1118" t="s">
        <v>2367</v>
      </c>
      <c r="P1118">
        <v>2022</v>
      </c>
    </row>
    <row r="1119" spans="15:16" x14ac:dyDescent="0.35">
      <c r="O1119" t="s">
        <v>750</v>
      </c>
      <c r="P1119">
        <v>2022</v>
      </c>
    </row>
    <row r="1120" spans="15:16" x14ac:dyDescent="0.35">
      <c r="O1120" t="s">
        <v>1340</v>
      </c>
      <c r="P1120">
        <v>2022</v>
      </c>
    </row>
    <row r="1121" spans="15:16" x14ac:dyDescent="0.35">
      <c r="O1121" t="s">
        <v>343</v>
      </c>
      <c r="P1121">
        <v>2022</v>
      </c>
    </row>
    <row r="1122" spans="15:16" x14ac:dyDescent="0.35">
      <c r="O1122" t="s">
        <v>657</v>
      </c>
      <c r="P1122">
        <v>2022</v>
      </c>
    </row>
    <row r="1123" spans="15:16" x14ac:dyDescent="0.35">
      <c r="O1123" t="s">
        <v>716</v>
      </c>
      <c r="P1123">
        <v>2022</v>
      </c>
    </row>
    <row r="1124" spans="15:16" x14ac:dyDescent="0.35">
      <c r="O1124" t="s">
        <v>1081</v>
      </c>
      <c r="P1124">
        <v>2022</v>
      </c>
    </row>
    <row r="1125" spans="15:16" x14ac:dyDescent="0.35">
      <c r="O1125" t="s">
        <v>1265</v>
      </c>
      <c r="P1125">
        <v>2022</v>
      </c>
    </row>
    <row r="1126" spans="15:16" x14ac:dyDescent="0.35">
      <c r="O1126" t="s">
        <v>1724</v>
      </c>
      <c r="P1126">
        <v>2022</v>
      </c>
    </row>
    <row r="1127" spans="15:16" x14ac:dyDescent="0.35">
      <c r="O1127" t="s">
        <v>1348</v>
      </c>
      <c r="P1127">
        <v>2022</v>
      </c>
    </row>
    <row r="1128" spans="15:16" x14ac:dyDescent="0.35">
      <c r="O1128" t="s">
        <v>2380</v>
      </c>
      <c r="P1128">
        <v>2022</v>
      </c>
    </row>
    <row r="1129" spans="15:16" x14ac:dyDescent="0.35">
      <c r="O1129" t="s">
        <v>994</v>
      </c>
      <c r="P1129">
        <v>2022</v>
      </c>
    </row>
    <row r="1130" spans="15:16" x14ac:dyDescent="0.35">
      <c r="O1130" t="s">
        <v>1597</v>
      </c>
      <c r="P1130">
        <v>2022</v>
      </c>
    </row>
    <row r="1131" spans="15:16" x14ac:dyDescent="0.35">
      <c r="O1131" t="s">
        <v>2382</v>
      </c>
      <c r="P1131">
        <v>2022</v>
      </c>
    </row>
    <row r="1132" spans="15:16" x14ac:dyDescent="0.35">
      <c r="O1132" t="s">
        <v>2383</v>
      </c>
      <c r="P1132">
        <v>2022</v>
      </c>
    </row>
    <row r="1133" spans="15:16" x14ac:dyDescent="0.35">
      <c r="O1133" t="s">
        <v>1438</v>
      </c>
      <c r="P1133">
        <v>2022</v>
      </c>
    </row>
    <row r="1134" spans="15:16" x14ac:dyDescent="0.35">
      <c r="O1134" t="s">
        <v>1262</v>
      </c>
      <c r="P1134">
        <v>2022</v>
      </c>
    </row>
    <row r="1135" spans="15:16" x14ac:dyDescent="0.35">
      <c r="O1135" t="s">
        <v>828</v>
      </c>
      <c r="P1135">
        <v>2022</v>
      </c>
    </row>
    <row r="1136" spans="15:16" x14ac:dyDescent="0.35">
      <c r="O1136" t="s">
        <v>1223</v>
      </c>
      <c r="P1136">
        <v>2022</v>
      </c>
    </row>
    <row r="1137" spans="15:16" x14ac:dyDescent="0.35">
      <c r="O1137" t="s">
        <v>130</v>
      </c>
      <c r="P1137">
        <v>2022</v>
      </c>
    </row>
    <row r="1138" spans="15:16" x14ac:dyDescent="0.35">
      <c r="O1138" t="s">
        <v>2385</v>
      </c>
      <c r="P1138">
        <v>2022</v>
      </c>
    </row>
    <row r="1139" spans="15:16" x14ac:dyDescent="0.35">
      <c r="O1139" t="s">
        <v>2387</v>
      </c>
      <c r="P1139">
        <v>2022</v>
      </c>
    </row>
    <row r="1140" spans="15:16" x14ac:dyDescent="0.35">
      <c r="O1140" t="s">
        <v>1868</v>
      </c>
      <c r="P1140">
        <v>2022</v>
      </c>
    </row>
    <row r="1141" spans="15:16" x14ac:dyDescent="0.35">
      <c r="O1141" t="s">
        <v>1824</v>
      </c>
      <c r="P1141">
        <v>2022</v>
      </c>
    </row>
    <row r="1142" spans="15:16" x14ac:dyDescent="0.35">
      <c r="O1142" t="s">
        <v>2390</v>
      </c>
      <c r="P1142">
        <v>2022</v>
      </c>
    </row>
    <row r="1143" spans="15:16" x14ac:dyDescent="0.35">
      <c r="O1143" t="s">
        <v>1754</v>
      </c>
      <c r="P1143">
        <v>2022</v>
      </c>
    </row>
    <row r="1144" spans="15:16" x14ac:dyDescent="0.35">
      <c r="O1144" t="s">
        <v>111</v>
      </c>
      <c r="P1144">
        <v>2022</v>
      </c>
    </row>
    <row r="1145" spans="15:16" x14ac:dyDescent="0.35">
      <c r="O1145" t="s">
        <v>389</v>
      </c>
      <c r="P1145">
        <v>2022</v>
      </c>
    </row>
    <row r="1146" spans="15:16" x14ac:dyDescent="0.35">
      <c r="O1146" t="s">
        <v>1600</v>
      </c>
      <c r="P1146">
        <v>2022</v>
      </c>
    </row>
    <row r="1147" spans="15:16" x14ac:dyDescent="0.35">
      <c r="O1147" t="s">
        <v>2398</v>
      </c>
      <c r="P1147">
        <v>2022</v>
      </c>
    </row>
    <row r="1148" spans="15:16" x14ac:dyDescent="0.35">
      <c r="O1148" t="s">
        <v>1616</v>
      </c>
      <c r="P1148">
        <v>2022</v>
      </c>
    </row>
    <row r="1149" spans="15:16" x14ac:dyDescent="0.35">
      <c r="O1149" t="s">
        <v>184</v>
      </c>
      <c r="P1149">
        <v>2022</v>
      </c>
    </row>
    <row r="1150" spans="15:16" x14ac:dyDescent="0.35">
      <c r="O1150" t="s">
        <v>539</v>
      </c>
      <c r="P1150">
        <v>2022</v>
      </c>
    </row>
    <row r="1151" spans="15:16" x14ac:dyDescent="0.35">
      <c r="O1151" t="s">
        <v>1659</v>
      </c>
      <c r="P1151">
        <v>2022</v>
      </c>
    </row>
    <row r="1152" spans="15:16" x14ac:dyDescent="0.35">
      <c r="O1152" t="s">
        <v>1153</v>
      </c>
      <c r="P1152">
        <v>2022</v>
      </c>
    </row>
    <row r="1153" spans="15:16" x14ac:dyDescent="0.35">
      <c r="O1153" t="s">
        <v>2407</v>
      </c>
      <c r="P1153">
        <v>2022</v>
      </c>
    </row>
    <row r="1154" spans="15:16" x14ac:dyDescent="0.35">
      <c r="O1154" t="s">
        <v>2408</v>
      </c>
      <c r="P1154">
        <v>2022</v>
      </c>
    </row>
    <row r="1155" spans="15:16" x14ac:dyDescent="0.35">
      <c r="O1155" t="s">
        <v>505</v>
      </c>
      <c r="P1155">
        <v>2022</v>
      </c>
    </row>
    <row r="1156" spans="15:16" x14ac:dyDescent="0.35">
      <c r="O1156" t="s">
        <v>2409</v>
      </c>
      <c r="P1156">
        <v>2022</v>
      </c>
    </row>
    <row r="1157" spans="15:16" x14ac:dyDescent="0.35">
      <c r="O1157" t="s">
        <v>1477</v>
      </c>
      <c r="P1157">
        <v>2022</v>
      </c>
    </row>
    <row r="1158" spans="15:16" x14ac:dyDescent="0.35">
      <c r="O1158" t="s">
        <v>985</v>
      </c>
      <c r="P1158">
        <v>2022</v>
      </c>
    </row>
    <row r="1159" spans="15:16" x14ac:dyDescent="0.35">
      <c r="O1159" t="s">
        <v>1633</v>
      </c>
      <c r="P1159">
        <v>2022</v>
      </c>
    </row>
    <row r="1160" spans="15:16" x14ac:dyDescent="0.35">
      <c r="O1160" t="s">
        <v>2413</v>
      </c>
      <c r="P1160">
        <v>2022</v>
      </c>
    </row>
    <row r="1161" spans="15:16" x14ac:dyDescent="0.35">
      <c r="O1161" t="s">
        <v>1256</v>
      </c>
      <c r="P1161">
        <v>2022</v>
      </c>
    </row>
    <row r="1162" spans="15:16" x14ac:dyDescent="0.35">
      <c r="O1162" t="s">
        <v>2414</v>
      </c>
      <c r="P1162">
        <v>2022</v>
      </c>
    </row>
    <row r="1163" spans="15:16" x14ac:dyDescent="0.35">
      <c r="O1163" t="s">
        <v>1140</v>
      </c>
      <c r="P1163">
        <v>2022</v>
      </c>
    </row>
    <row r="1164" spans="15:16" x14ac:dyDescent="0.35">
      <c r="O1164" t="s">
        <v>1433</v>
      </c>
      <c r="P1164">
        <v>2022</v>
      </c>
    </row>
    <row r="1165" spans="15:16" x14ac:dyDescent="0.35">
      <c r="O1165" t="s">
        <v>1573</v>
      </c>
      <c r="P1165">
        <v>2022</v>
      </c>
    </row>
    <row r="1166" spans="15:16" x14ac:dyDescent="0.35">
      <c r="O1166" t="s">
        <v>2418</v>
      </c>
      <c r="P1166">
        <v>2022</v>
      </c>
    </row>
    <row r="1167" spans="15:16" x14ac:dyDescent="0.35">
      <c r="O1167" t="s">
        <v>560</v>
      </c>
      <c r="P1167">
        <v>2022</v>
      </c>
    </row>
    <row r="1168" spans="15:16" x14ac:dyDescent="0.35">
      <c r="O1168" t="s">
        <v>1612</v>
      </c>
      <c r="P1168">
        <v>2022</v>
      </c>
    </row>
    <row r="1169" spans="15:16" x14ac:dyDescent="0.35">
      <c r="O1169" t="s">
        <v>258</v>
      </c>
      <c r="P1169">
        <v>2022</v>
      </c>
    </row>
    <row r="1170" spans="15:16" x14ac:dyDescent="0.35">
      <c r="O1170" t="s">
        <v>2246</v>
      </c>
      <c r="P1170">
        <v>2023</v>
      </c>
    </row>
    <row r="1171" spans="15:16" x14ac:dyDescent="0.35">
      <c r="O1171" t="s">
        <v>1081</v>
      </c>
      <c r="P1171">
        <v>2023</v>
      </c>
    </row>
    <row r="1172" spans="15:16" x14ac:dyDescent="0.35">
      <c r="O1172" t="s">
        <v>969</v>
      </c>
      <c r="P1172">
        <v>2023</v>
      </c>
    </row>
    <row r="1173" spans="15:16" x14ac:dyDescent="0.35">
      <c r="O1173" t="s">
        <v>2425</v>
      </c>
      <c r="P1173">
        <v>2023</v>
      </c>
    </row>
    <row r="1174" spans="15:16" x14ac:dyDescent="0.35">
      <c r="O1174" t="s">
        <v>2426</v>
      </c>
      <c r="P1174">
        <v>2023</v>
      </c>
    </row>
    <row r="1175" spans="15:16" x14ac:dyDescent="0.35">
      <c r="O1175" t="s">
        <v>1976</v>
      </c>
      <c r="P1175">
        <v>2023</v>
      </c>
    </row>
    <row r="1176" spans="15:16" x14ac:dyDescent="0.35">
      <c r="O1176" t="s">
        <v>671</v>
      </c>
      <c r="P1176">
        <v>2023</v>
      </c>
    </row>
    <row r="1177" spans="15:16" x14ac:dyDescent="0.35">
      <c r="O1177" t="s">
        <v>754</v>
      </c>
      <c r="P1177">
        <v>2023</v>
      </c>
    </row>
    <row r="1178" spans="15:16" x14ac:dyDescent="0.35">
      <c r="O1178" t="s">
        <v>2232</v>
      </c>
      <c r="P1178">
        <v>2023</v>
      </c>
    </row>
    <row r="1179" spans="15:16" x14ac:dyDescent="0.35">
      <c r="O1179" t="s">
        <v>31</v>
      </c>
      <c r="P1179">
        <v>2023</v>
      </c>
    </row>
    <row r="1180" spans="15:16" x14ac:dyDescent="0.35">
      <c r="O1180" t="s">
        <v>48</v>
      </c>
      <c r="P1180">
        <v>2023</v>
      </c>
    </row>
    <row r="1181" spans="15:16" x14ac:dyDescent="0.35">
      <c r="O1181" t="s">
        <v>595</v>
      </c>
      <c r="P1181">
        <v>2023</v>
      </c>
    </row>
    <row r="1182" spans="15:16" x14ac:dyDescent="0.35">
      <c r="O1182" t="s">
        <v>1869</v>
      </c>
      <c r="P1182">
        <v>2023</v>
      </c>
    </row>
    <row r="1183" spans="15:16" x14ac:dyDescent="0.35">
      <c r="O1183" t="s">
        <v>454</v>
      </c>
      <c r="P1183">
        <v>2023</v>
      </c>
    </row>
    <row r="1184" spans="15:16" x14ac:dyDescent="0.35">
      <c r="O1184" t="s">
        <v>2431</v>
      </c>
      <c r="P1184">
        <v>2023</v>
      </c>
    </row>
    <row r="1185" spans="15:16" x14ac:dyDescent="0.35">
      <c r="O1185" t="s">
        <v>1145</v>
      </c>
      <c r="P1185">
        <v>2023</v>
      </c>
    </row>
    <row r="1186" spans="15:16" x14ac:dyDescent="0.35">
      <c r="O1186" t="s">
        <v>415</v>
      </c>
      <c r="P1186">
        <v>2023</v>
      </c>
    </row>
    <row r="1187" spans="15:16" x14ac:dyDescent="0.35">
      <c r="O1187" t="s">
        <v>2067</v>
      </c>
      <c r="P1187">
        <v>2023</v>
      </c>
    </row>
    <row r="1188" spans="15:16" x14ac:dyDescent="0.35">
      <c r="O1188" t="s">
        <v>726</v>
      </c>
      <c r="P1188">
        <v>2023</v>
      </c>
    </row>
    <row r="1189" spans="15:16" x14ac:dyDescent="0.35">
      <c r="O1189" t="s">
        <v>1749</v>
      </c>
      <c r="P1189">
        <v>2023</v>
      </c>
    </row>
    <row r="1190" spans="15:16" x14ac:dyDescent="0.35">
      <c r="O1190" t="s">
        <v>1565</v>
      </c>
      <c r="P1190">
        <v>2023</v>
      </c>
    </row>
    <row r="1191" spans="15:16" x14ac:dyDescent="0.35">
      <c r="O1191" t="s">
        <v>2434</v>
      </c>
      <c r="P1191">
        <v>2023</v>
      </c>
    </row>
    <row r="1192" spans="15:16" x14ac:dyDescent="0.35">
      <c r="O1192" t="s">
        <v>902</v>
      </c>
      <c r="P1192">
        <v>2023</v>
      </c>
    </row>
    <row r="1193" spans="15:16" x14ac:dyDescent="0.35">
      <c r="O1193" t="s">
        <v>2227</v>
      </c>
      <c r="P1193">
        <v>2023</v>
      </c>
    </row>
    <row r="1194" spans="15:16" x14ac:dyDescent="0.35">
      <c r="O1194" t="s">
        <v>2414</v>
      </c>
      <c r="P1194">
        <v>2023</v>
      </c>
    </row>
    <row r="1195" spans="15:16" x14ac:dyDescent="0.35">
      <c r="O1195" t="s">
        <v>685</v>
      </c>
      <c r="P1195">
        <v>2023</v>
      </c>
    </row>
    <row r="1196" spans="15:16" x14ac:dyDescent="0.35">
      <c r="O1196" t="s">
        <v>653</v>
      </c>
      <c r="P1196">
        <v>2023</v>
      </c>
    </row>
    <row r="1197" spans="15:16" x14ac:dyDescent="0.35">
      <c r="O1197" t="s">
        <v>2264</v>
      </c>
      <c r="P1197">
        <v>2023</v>
      </c>
    </row>
    <row r="1198" spans="15:16" x14ac:dyDescent="0.35">
      <c r="O1198" t="s">
        <v>1253</v>
      </c>
      <c r="P1198">
        <v>2023</v>
      </c>
    </row>
    <row r="1199" spans="15:16" x14ac:dyDescent="0.35">
      <c r="O1199" t="s">
        <v>1760</v>
      </c>
      <c r="P1199">
        <v>2023</v>
      </c>
    </row>
    <row r="1200" spans="15:16" x14ac:dyDescent="0.35">
      <c r="O1200" t="s">
        <v>697</v>
      </c>
      <c r="P1200">
        <v>2023</v>
      </c>
    </row>
    <row r="1201" spans="15:16" x14ac:dyDescent="0.35">
      <c r="O1201" t="s">
        <v>855</v>
      </c>
      <c r="P1201">
        <v>2023</v>
      </c>
    </row>
    <row r="1202" spans="15:16" x14ac:dyDescent="0.35">
      <c r="O1202" t="s">
        <v>2320</v>
      </c>
      <c r="P1202">
        <v>2023</v>
      </c>
    </row>
    <row r="1203" spans="15:16" x14ac:dyDescent="0.35">
      <c r="O1203" t="s">
        <v>1885</v>
      </c>
      <c r="P1203">
        <v>2023</v>
      </c>
    </row>
    <row r="1204" spans="15:16" x14ac:dyDescent="0.35">
      <c r="O1204" t="s">
        <v>1345</v>
      </c>
      <c r="P1204">
        <v>2023</v>
      </c>
    </row>
    <row r="1205" spans="15:16" x14ac:dyDescent="0.35">
      <c r="O1205" t="s">
        <v>2437</v>
      </c>
      <c r="P1205">
        <v>2023</v>
      </c>
    </row>
    <row r="1206" spans="15:16" x14ac:dyDescent="0.35">
      <c r="O1206" t="s">
        <v>389</v>
      </c>
      <c r="P1206">
        <v>2023</v>
      </c>
    </row>
    <row r="1207" spans="15:16" x14ac:dyDescent="0.35">
      <c r="O1207" t="s">
        <v>1489</v>
      </c>
      <c r="P1207">
        <v>2023</v>
      </c>
    </row>
    <row r="1208" spans="15:16" x14ac:dyDescent="0.35">
      <c r="O1208" t="s">
        <v>770</v>
      </c>
      <c r="P1208">
        <v>2023</v>
      </c>
    </row>
    <row r="1209" spans="15:16" x14ac:dyDescent="0.35">
      <c r="O1209" t="s">
        <v>1764</v>
      </c>
      <c r="P1209">
        <v>2023</v>
      </c>
    </row>
    <row r="1210" spans="15:16" x14ac:dyDescent="0.35">
      <c r="O1210" t="s">
        <v>2441</v>
      </c>
      <c r="P1210">
        <v>2023</v>
      </c>
    </row>
    <row r="1211" spans="15:16" x14ac:dyDescent="0.35">
      <c r="O1211" t="s">
        <v>1433</v>
      </c>
      <c r="P1211">
        <v>2023</v>
      </c>
    </row>
    <row r="1212" spans="15:16" x14ac:dyDescent="0.35">
      <c r="O1212" t="s">
        <v>345</v>
      </c>
      <c r="P1212">
        <v>2023</v>
      </c>
    </row>
    <row r="1213" spans="15:16" x14ac:dyDescent="0.35">
      <c r="O1213" t="s">
        <v>261</v>
      </c>
      <c r="P1213">
        <v>2023</v>
      </c>
    </row>
    <row r="1214" spans="15:16" x14ac:dyDescent="0.35">
      <c r="O1214" t="s">
        <v>1673</v>
      </c>
      <c r="P1214">
        <v>2023</v>
      </c>
    </row>
    <row r="1215" spans="15:16" x14ac:dyDescent="0.35">
      <c r="O1215" t="s">
        <v>532</v>
      </c>
      <c r="P1215">
        <v>2023</v>
      </c>
    </row>
    <row r="1216" spans="15:16" x14ac:dyDescent="0.35">
      <c r="O1216" t="s">
        <v>178</v>
      </c>
      <c r="P1216">
        <v>2023</v>
      </c>
    </row>
    <row r="1217" spans="15:16" x14ac:dyDescent="0.35">
      <c r="O1217" t="s">
        <v>1403</v>
      </c>
      <c r="P1217">
        <v>2023</v>
      </c>
    </row>
    <row r="1218" spans="15:16" x14ac:dyDescent="0.35">
      <c r="O1218" t="s">
        <v>1819</v>
      </c>
      <c r="P1218">
        <v>2023</v>
      </c>
    </row>
    <row r="1219" spans="15:16" x14ac:dyDescent="0.35">
      <c r="O1219" t="s">
        <v>511</v>
      </c>
      <c r="P1219">
        <v>2023</v>
      </c>
    </row>
    <row r="1220" spans="15:16" x14ac:dyDescent="0.35">
      <c r="O1220" t="s">
        <v>875</v>
      </c>
      <c r="P1220">
        <v>2023</v>
      </c>
    </row>
    <row r="1221" spans="15:16" x14ac:dyDescent="0.35">
      <c r="O1221" t="s">
        <v>156</v>
      </c>
      <c r="P1221">
        <v>2023</v>
      </c>
    </row>
    <row r="1222" spans="15:16" x14ac:dyDescent="0.35">
      <c r="O1222" t="s">
        <v>1479</v>
      </c>
      <c r="P1222">
        <v>2023</v>
      </c>
    </row>
    <row r="1223" spans="15:16" x14ac:dyDescent="0.35">
      <c r="O1223" t="s">
        <v>1260</v>
      </c>
      <c r="P1223">
        <v>2023</v>
      </c>
    </row>
    <row r="1224" spans="15:16" x14ac:dyDescent="0.35">
      <c r="O1224" t="s">
        <v>1297</v>
      </c>
      <c r="P1224">
        <v>2023</v>
      </c>
    </row>
    <row r="1225" spans="15:16" x14ac:dyDescent="0.35">
      <c r="O1225" t="s">
        <v>1183</v>
      </c>
      <c r="P1225">
        <v>2023</v>
      </c>
    </row>
    <row r="1226" spans="15:16" x14ac:dyDescent="0.35">
      <c r="O1226" t="s">
        <v>327</v>
      </c>
      <c r="P1226">
        <v>2023</v>
      </c>
    </row>
    <row r="1227" spans="15:16" x14ac:dyDescent="0.35">
      <c r="O1227" t="s">
        <v>429</v>
      </c>
      <c r="P1227">
        <v>2023</v>
      </c>
    </row>
    <row r="1228" spans="15:16" x14ac:dyDescent="0.35">
      <c r="O1228" t="s">
        <v>385</v>
      </c>
      <c r="P1228">
        <v>2023</v>
      </c>
    </row>
    <row r="1229" spans="15:16" x14ac:dyDescent="0.35">
      <c r="O1229" t="s">
        <v>2446</v>
      </c>
      <c r="P1229">
        <v>2023</v>
      </c>
    </row>
    <row r="1230" spans="15:16" x14ac:dyDescent="0.35">
      <c r="O1230" t="s">
        <v>2133</v>
      </c>
      <c r="P1230">
        <v>2023</v>
      </c>
    </row>
    <row r="1231" spans="15:16" x14ac:dyDescent="0.35">
      <c r="O1231" t="s">
        <v>172</v>
      </c>
      <c r="P1231">
        <v>2023</v>
      </c>
    </row>
    <row r="1232" spans="15:16" x14ac:dyDescent="0.35">
      <c r="O1232" t="s">
        <v>2254</v>
      </c>
      <c r="P1232">
        <v>2023</v>
      </c>
    </row>
    <row r="1233" spans="15:16" x14ac:dyDescent="0.35">
      <c r="O1233" t="s">
        <v>1684</v>
      </c>
      <c r="P1233">
        <v>2023</v>
      </c>
    </row>
    <row r="1234" spans="15:16" x14ac:dyDescent="0.35">
      <c r="O1234" t="s">
        <v>505</v>
      </c>
      <c r="P1234">
        <v>2023</v>
      </c>
    </row>
    <row r="1235" spans="15:16" x14ac:dyDescent="0.35">
      <c r="O1235" t="s">
        <v>1515</v>
      </c>
      <c r="P1235">
        <v>2023</v>
      </c>
    </row>
    <row r="1236" spans="15:16" x14ac:dyDescent="0.35">
      <c r="O1236" t="s">
        <v>1935</v>
      </c>
      <c r="P1236">
        <v>2023</v>
      </c>
    </row>
    <row r="1237" spans="15:16" x14ac:dyDescent="0.35">
      <c r="O1237" t="s">
        <v>2158</v>
      </c>
      <c r="P1237">
        <v>2023</v>
      </c>
    </row>
    <row r="1238" spans="15:16" x14ac:dyDescent="0.35">
      <c r="O1238" t="s">
        <v>637</v>
      </c>
      <c r="P1238">
        <v>2023</v>
      </c>
    </row>
    <row r="1239" spans="15:16" x14ac:dyDescent="0.35">
      <c r="O1239" t="s">
        <v>1289</v>
      </c>
      <c r="P1239">
        <v>2023</v>
      </c>
    </row>
    <row r="1240" spans="15:16" x14ac:dyDescent="0.35">
      <c r="O1240" t="s">
        <v>1996</v>
      </c>
      <c r="P1240">
        <v>2023</v>
      </c>
    </row>
    <row r="1241" spans="15:16" x14ac:dyDescent="0.35">
      <c r="O1241" t="s">
        <v>239</v>
      </c>
      <c r="P1241">
        <v>2023</v>
      </c>
    </row>
    <row r="1242" spans="15:16" x14ac:dyDescent="0.35">
      <c r="O1242" t="s">
        <v>1450</v>
      </c>
      <c r="P1242">
        <v>2023</v>
      </c>
    </row>
    <row r="1243" spans="15:16" x14ac:dyDescent="0.35">
      <c r="O1243" t="s">
        <v>711</v>
      </c>
      <c r="P1243">
        <v>2023</v>
      </c>
    </row>
    <row r="1244" spans="15:16" x14ac:dyDescent="0.35">
      <c r="O1244" t="s">
        <v>1725</v>
      </c>
      <c r="P1244">
        <v>2023</v>
      </c>
    </row>
    <row r="1245" spans="15:16" x14ac:dyDescent="0.35">
      <c r="O1245" t="s">
        <v>1722</v>
      </c>
      <c r="P1245">
        <v>2023</v>
      </c>
    </row>
    <row r="1246" spans="15:16" x14ac:dyDescent="0.35">
      <c r="O1246" t="s">
        <v>1979</v>
      </c>
      <c r="P1246">
        <v>2023</v>
      </c>
    </row>
    <row r="1247" spans="15:16" x14ac:dyDescent="0.35">
      <c r="O1247" t="s">
        <v>1924</v>
      </c>
      <c r="P1247">
        <v>2023</v>
      </c>
    </row>
    <row r="1248" spans="15:16" x14ac:dyDescent="0.35">
      <c r="O1248" t="s">
        <v>949</v>
      </c>
      <c r="P1248">
        <v>2023</v>
      </c>
    </row>
    <row r="1249" spans="15:16" x14ac:dyDescent="0.35">
      <c r="O1249" t="s">
        <v>1597</v>
      </c>
      <c r="P1249">
        <v>2023</v>
      </c>
    </row>
    <row r="1250" spans="15:16" x14ac:dyDescent="0.35">
      <c r="O1250" t="s">
        <v>942</v>
      </c>
      <c r="P1250">
        <v>2023</v>
      </c>
    </row>
    <row r="1251" spans="15:16" x14ac:dyDescent="0.35">
      <c r="O1251" t="s">
        <v>2140</v>
      </c>
      <c r="P1251">
        <v>2023</v>
      </c>
    </row>
    <row r="1252" spans="15:16" x14ac:dyDescent="0.35">
      <c r="O1252" t="s">
        <v>886</v>
      </c>
      <c r="P1252">
        <v>2023</v>
      </c>
    </row>
    <row r="1253" spans="15:16" x14ac:dyDescent="0.35">
      <c r="O1253" t="s">
        <v>163</v>
      </c>
      <c r="P1253">
        <v>2023</v>
      </c>
    </row>
    <row r="1254" spans="15:16" x14ac:dyDescent="0.35">
      <c r="O1254" t="s">
        <v>2449</v>
      </c>
      <c r="P1254">
        <v>2023</v>
      </c>
    </row>
    <row r="1255" spans="15:16" x14ac:dyDescent="0.35">
      <c r="O1255" t="s">
        <v>1262</v>
      </c>
      <c r="P1255">
        <v>2023</v>
      </c>
    </row>
    <row r="1256" spans="15:16" x14ac:dyDescent="0.35">
      <c r="O1256" t="s">
        <v>1600</v>
      </c>
      <c r="P1256">
        <v>2023</v>
      </c>
    </row>
    <row r="1257" spans="15:16" x14ac:dyDescent="0.35">
      <c r="O1257" t="s">
        <v>1291</v>
      </c>
      <c r="P1257">
        <v>2023</v>
      </c>
    </row>
    <row r="1258" spans="15:16" x14ac:dyDescent="0.35">
      <c r="O1258" t="s">
        <v>798</v>
      </c>
      <c r="P1258">
        <v>2023</v>
      </c>
    </row>
    <row r="1259" spans="15:16" x14ac:dyDescent="0.35">
      <c r="O1259" t="s">
        <v>2452</v>
      </c>
      <c r="P1259">
        <v>2023</v>
      </c>
    </row>
    <row r="1260" spans="15:16" x14ac:dyDescent="0.35">
      <c r="O1260" t="s">
        <v>1833</v>
      </c>
      <c r="P1260">
        <v>2023</v>
      </c>
    </row>
    <row r="1261" spans="15:16" x14ac:dyDescent="0.35">
      <c r="O1261" t="s">
        <v>1273</v>
      </c>
      <c r="P1261">
        <v>2023</v>
      </c>
    </row>
    <row r="1262" spans="15:16" x14ac:dyDescent="0.35">
      <c r="O1262" t="s">
        <v>562</v>
      </c>
      <c r="P1262">
        <v>2023</v>
      </c>
    </row>
    <row r="1263" spans="15:16" x14ac:dyDescent="0.35">
      <c r="O1263" t="s">
        <v>421</v>
      </c>
      <c r="P1263">
        <v>2023</v>
      </c>
    </row>
    <row r="1264" spans="15:16" x14ac:dyDescent="0.35">
      <c r="O1264" t="s">
        <v>1865</v>
      </c>
      <c r="P1264">
        <v>2023</v>
      </c>
    </row>
    <row r="1265" spans="15:16" x14ac:dyDescent="0.35">
      <c r="O1265" t="s">
        <v>686</v>
      </c>
      <c r="P1265">
        <v>2023</v>
      </c>
    </row>
    <row r="1266" spans="15:16" x14ac:dyDescent="0.35">
      <c r="O1266" t="s">
        <v>796</v>
      </c>
      <c r="P1266">
        <v>2023</v>
      </c>
    </row>
    <row r="1267" spans="15:16" x14ac:dyDescent="0.35">
      <c r="O1267" t="s">
        <v>2106</v>
      </c>
      <c r="P1267">
        <v>2023</v>
      </c>
    </row>
    <row r="1268" spans="15:16" x14ac:dyDescent="0.35">
      <c r="O1268" t="s">
        <v>885</v>
      </c>
      <c r="P1268">
        <v>2023</v>
      </c>
    </row>
    <row r="1269" spans="15:16" x14ac:dyDescent="0.35">
      <c r="O1269" t="s">
        <v>2059</v>
      </c>
      <c r="P1269">
        <v>2023</v>
      </c>
    </row>
    <row r="1270" spans="15:16" x14ac:dyDescent="0.35">
      <c r="O1270" t="s">
        <v>2062</v>
      </c>
      <c r="P1270">
        <v>2023</v>
      </c>
    </row>
    <row r="1271" spans="15:16" x14ac:dyDescent="0.35">
      <c r="O1271" t="s">
        <v>924</v>
      </c>
      <c r="P1271">
        <v>2023</v>
      </c>
    </row>
    <row r="1272" spans="15:16" x14ac:dyDescent="0.35">
      <c r="O1272" t="s">
        <v>1461</v>
      </c>
      <c r="P1272">
        <v>2023</v>
      </c>
    </row>
    <row r="1273" spans="15:16" x14ac:dyDescent="0.35">
      <c r="O1273" t="s">
        <v>897</v>
      </c>
      <c r="P1273">
        <v>2023</v>
      </c>
    </row>
    <row r="1274" spans="15:16" x14ac:dyDescent="0.35">
      <c r="O1274" t="s">
        <v>2113</v>
      </c>
      <c r="P1274">
        <v>2023</v>
      </c>
    </row>
    <row r="1275" spans="15:16" x14ac:dyDescent="0.35">
      <c r="O1275" t="s">
        <v>2261</v>
      </c>
      <c r="P1275">
        <v>2023</v>
      </c>
    </row>
    <row r="1276" spans="15:16" x14ac:dyDescent="0.35">
      <c r="O1276" t="s">
        <v>538</v>
      </c>
      <c r="P1276">
        <v>2023</v>
      </c>
    </row>
    <row r="1277" spans="15:16" x14ac:dyDescent="0.35">
      <c r="O1277" t="s">
        <v>303</v>
      </c>
      <c r="P1277">
        <v>2023</v>
      </c>
    </row>
    <row r="1278" spans="15:16" x14ac:dyDescent="0.35">
      <c r="O1278" t="s">
        <v>822</v>
      </c>
      <c r="P1278">
        <v>2023</v>
      </c>
    </row>
    <row r="1279" spans="15:16" x14ac:dyDescent="0.35">
      <c r="O1279" t="s">
        <v>2457</v>
      </c>
      <c r="P1279">
        <v>2023</v>
      </c>
    </row>
    <row r="1280" spans="15:16" x14ac:dyDescent="0.35">
      <c r="O1280" t="s">
        <v>2458</v>
      </c>
      <c r="P1280">
        <v>2023</v>
      </c>
    </row>
    <row r="1281" spans="15:16" x14ac:dyDescent="0.35">
      <c r="O1281" t="s">
        <v>1387</v>
      </c>
      <c r="P1281">
        <v>2023</v>
      </c>
    </row>
    <row r="1282" spans="15:16" x14ac:dyDescent="0.35">
      <c r="O1282" t="s">
        <v>1631</v>
      </c>
      <c r="P1282">
        <v>2023</v>
      </c>
    </row>
    <row r="1283" spans="15:16" x14ac:dyDescent="0.35">
      <c r="O1283" t="s">
        <v>729</v>
      </c>
      <c r="P1283">
        <v>2023</v>
      </c>
    </row>
    <row r="1284" spans="15:16" x14ac:dyDescent="0.35">
      <c r="O1284" t="s">
        <v>24</v>
      </c>
      <c r="P1284">
        <v>2023</v>
      </c>
    </row>
    <row r="1285" spans="15:16" x14ac:dyDescent="0.35">
      <c r="O1285" t="s">
        <v>1371</v>
      </c>
      <c r="P1285">
        <v>2023</v>
      </c>
    </row>
    <row r="1286" spans="15:16" x14ac:dyDescent="0.35">
      <c r="O1286" t="s">
        <v>2418</v>
      </c>
      <c r="P1286">
        <v>2023</v>
      </c>
    </row>
    <row r="1287" spans="15:16" x14ac:dyDescent="0.35">
      <c r="O1287" t="s">
        <v>1332</v>
      </c>
      <c r="P1287">
        <v>2023</v>
      </c>
    </row>
    <row r="1288" spans="15:16" x14ac:dyDescent="0.35">
      <c r="O1288" t="s">
        <v>1842</v>
      </c>
      <c r="P1288">
        <v>2023</v>
      </c>
    </row>
    <row r="1289" spans="15:16" x14ac:dyDescent="0.35">
      <c r="O1289" t="s">
        <v>293</v>
      </c>
      <c r="P1289">
        <v>2023</v>
      </c>
    </row>
    <row r="1290" spans="15:16" x14ac:dyDescent="0.35">
      <c r="O1290" t="s">
        <v>979</v>
      </c>
      <c r="P1290">
        <v>2023</v>
      </c>
    </row>
    <row r="1291" spans="15:16" x14ac:dyDescent="0.35">
      <c r="O1291" t="s">
        <v>1828</v>
      </c>
      <c r="P1291">
        <v>2023</v>
      </c>
    </row>
    <row r="1292" spans="15:16" x14ac:dyDescent="0.35">
      <c r="O1292" t="s">
        <v>762</v>
      </c>
      <c r="P1292">
        <v>2023</v>
      </c>
    </row>
    <row r="1293" spans="15:16" x14ac:dyDescent="0.35">
      <c r="O1293" t="s">
        <v>2255</v>
      </c>
      <c r="P1293">
        <v>2023</v>
      </c>
    </row>
    <row r="1294" spans="15:16" x14ac:dyDescent="0.35">
      <c r="O1294" t="s">
        <v>527</v>
      </c>
      <c r="P1294">
        <v>2023</v>
      </c>
    </row>
    <row r="1295" spans="15:16" x14ac:dyDescent="0.35">
      <c r="O1295" t="s">
        <v>2126</v>
      </c>
      <c r="P1295">
        <v>2023</v>
      </c>
    </row>
    <row r="1296" spans="15:16" x14ac:dyDescent="0.35">
      <c r="O1296" t="s">
        <v>1665</v>
      </c>
      <c r="P1296">
        <v>2023</v>
      </c>
    </row>
    <row r="1297" spans="15:16" x14ac:dyDescent="0.35">
      <c r="O1297" t="s">
        <v>2465</v>
      </c>
      <c r="P1297">
        <v>2023</v>
      </c>
    </row>
    <row r="1298" spans="15:16" x14ac:dyDescent="0.35">
      <c r="O1298" t="s">
        <v>121</v>
      </c>
      <c r="P1298">
        <v>2023</v>
      </c>
    </row>
    <row r="1299" spans="15:16" x14ac:dyDescent="0.35">
      <c r="O1299" t="s">
        <v>1465</v>
      </c>
      <c r="P1299">
        <v>2023</v>
      </c>
    </row>
    <row r="1300" spans="15:16" x14ac:dyDescent="0.35">
      <c r="O1300" t="s">
        <v>1543</v>
      </c>
      <c r="P1300">
        <v>2023</v>
      </c>
    </row>
    <row r="1301" spans="15:16" x14ac:dyDescent="0.35">
      <c r="O1301" t="s">
        <v>1448</v>
      </c>
      <c r="P1301">
        <v>2023</v>
      </c>
    </row>
    <row r="1302" spans="15:16" x14ac:dyDescent="0.35">
      <c r="O1302" t="s">
        <v>580</v>
      </c>
      <c r="P1302">
        <v>2023</v>
      </c>
    </row>
    <row r="1303" spans="15:16" x14ac:dyDescent="0.35">
      <c r="O1303" t="s">
        <v>1124</v>
      </c>
      <c r="P1303">
        <v>2023</v>
      </c>
    </row>
    <row r="1304" spans="15:16" x14ac:dyDescent="0.35">
      <c r="O1304" t="s">
        <v>374</v>
      </c>
      <c r="P1304">
        <v>2023</v>
      </c>
    </row>
    <row r="1305" spans="15:16" x14ac:dyDescent="0.35">
      <c r="O1305" t="s">
        <v>1076</v>
      </c>
      <c r="P1305">
        <v>2023</v>
      </c>
    </row>
    <row r="1306" spans="15:16" x14ac:dyDescent="0.35">
      <c r="O1306" t="s">
        <v>1476</v>
      </c>
      <c r="P1306">
        <v>2023</v>
      </c>
    </row>
    <row r="1307" spans="15:16" x14ac:dyDescent="0.35">
      <c r="O1307" t="s">
        <v>2073</v>
      </c>
      <c r="P1307">
        <v>2023</v>
      </c>
    </row>
    <row r="1308" spans="15:16" x14ac:dyDescent="0.35">
      <c r="O1308" t="s">
        <v>229</v>
      </c>
      <c r="P1308">
        <v>2023</v>
      </c>
    </row>
    <row r="1309" spans="15:16" x14ac:dyDescent="0.35">
      <c r="O1309" t="s">
        <v>776</v>
      </c>
      <c r="P1309">
        <v>2023</v>
      </c>
    </row>
    <row r="1310" spans="15:16" x14ac:dyDescent="0.35">
      <c r="O1310" t="s">
        <v>2468</v>
      </c>
      <c r="P1310">
        <v>2023</v>
      </c>
    </row>
    <row r="1311" spans="15:16" x14ac:dyDescent="0.35">
      <c r="O1311" t="s">
        <v>1188</v>
      </c>
      <c r="P1311">
        <v>2023</v>
      </c>
    </row>
    <row r="1312" spans="15:16" x14ac:dyDescent="0.35">
      <c r="O1312" t="s">
        <v>1627</v>
      </c>
      <c r="P1312">
        <v>2023</v>
      </c>
    </row>
    <row r="1313" spans="15:16" x14ac:dyDescent="0.35">
      <c r="O1313" t="s">
        <v>2013</v>
      </c>
      <c r="P1313">
        <v>2023</v>
      </c>
    </row>
    <row r="1314" spans="15:16" x14ac:dyDescent="0.35">
      <c r="O1314" t="s">
        <v>560</v>
      </c>
      <c r="P1314">
        <v>2023</v>
      </c>
    </row>
    <row r="1315" spans="15:16" x14ac:dyDescent="0.35">
      <c r="O1315" t="s">
        <v>1256</v>
      </c>
      <c r="P1315">
        <v>2023</v>
      </c>
    </row>
    <row r="1316" spans="15:16" x14ac:dyDescent="0.35">
      <c r="O1316" t="s">
        <v>1416</v>
      </c>
      <c r="P1316">
        <v>2023</v>
      </c>
    </row>
    <row r="1317" spans="15:16" x14ac:dyDescent="0.35">
      <c r="O1317" t="s">
        <v>1153</v>
      </c>
      <c r="P1317">
        <v>2023</v>
      </c>
    </row>
    <row r="1318" spans="15:16" x14ac:dyDescent="0.35">
      <c r="O1318" t="s">
        <v>2267</v>
      </c>
      <c r="P1318">
        <v>2023</v>
      </c>
    </row>
    <row r="1319" spans="15:16" x14ac:dyDescent="0.35">
      <c r="O1319" t="s">
        <v>1361</v>
      </c>
      <c r="P1319">
        <v>2023</v>
      </c>
    </row>
    <row r="1320" spans="15:16" x14ac:dyDescent="0.35">
      <c r="O1320" t="s">
        <v>909</v>
      </c>
      <c r="P1320">
        <v>2023</v>
      </c>
    </row>
    <row r="1321" spans="15:16" x14ac:dyDescent="0.35">
      <c r="O1321" t="s">
        <v>391</v>
      </c>
      <c r="P1321">
        <v>2023</v>
      </c>
    </row>
    <row r="1322" spans="15:16" x14ac:dyDescent="0.35">
      <c r="O1322" t="s">
        <v>1970</v>
      </c>
      <c r="P1322">
        <v>2023</v>
      </c>
    </row>
    <row r="1323" spans="15:16" x14ac:dyDescent="0.35">
      <c r="O1323" t="s">
        <v>109</v>
      </c>
      <c r="P1323">
        <v>2023</v>
      </c>
    </row>
    <row r="1324" spans="15:16" x14ac:dyDescent="0.35">
      <c r="O1324" t="s">
        <v>591</v>
      </c>
      <c r="P1324">
        <v>2023</v>
      </c>
    </row>
    <row r="1325" spans="15:16" x14ac:dyDescent="0.35">
      <c r="O1325" t="s">
        <v>1035</v>
      </c>
      <c r="P1325">
        <v>2023</v>
      </c>
    </row>
    <row r="1326" spans="15:16" x14ac:dyDescent="0.35">
      <c r="O1326" t="s">
        <v>34</v>
      </c>
      <c r="P1326">
        <v>2023</v>
      </c>
    </row>
    <row r="1327" spans="15:16" x14ac:dyDescent="0.35">
      <c r="O1327" t="s">
        <v>2474</v>
      </c>
      <c r="P1327">
        <v>2023</v>
      </c>
    </row>
    <row r="1328" spans="15:16" x14ac:dyDescent="0.35">
      <c r="O1328" t="s">
        <v>210</v>
      </c>
      <c r="P1328">
        <v>2023</v>
      </c>
    </row>
    <row r="1329" spans="15:16" x14ac:dyDescent="0.35">
      <c r="O1329" t="s">
        <v>1746</v>
      </c>
      <c r="P1329">
        <v>2023</v>
      </c>
    </row>
    <row r="1330" spans="15:16" x14ac:dyDescent="0.35">
      <c r="O1330" t="s">
        <v>793</v>
      </c>
      <c r="P1330">
        <v>2023</v>
      </c>
    </row>
    <row r="1331" spans="15:16" x14ac:dyDescent="0.35">
      <c r="O1331" t="s">
        <v>85</v>
      </c>
      <c r="P1331">
        <v>2023</v>
      </c>
    </row>
    <row r="1332" spans="15:16" x14ac:dyDescent="0.35">
      <c r="O1332" t="s">
        <v>2476</v>
      </c>
      <c r="P1332">
        <v>2023</v>
      </c>
    </row>
    <row r="1333" spans="15:16" x14ac:dyDescent="0.35">
      <c r="O1333" t="s">
        <v>1037</v>
      </c>
      <c r="P1333">
        <v>2023</v>
      </c>
    </row>
    <row r="1334" spans="15:16" x14ac:dyDescent="0.35">
      <c r="O1334" t="s">
        <v>1762</v>
      </c>
      <c r="P1334">
        <v>2023</v>
      </c>
    </row>
    <row r="1335" spans="15:16" x14ac:dyDescent="0.35">
      <c r="O1335" t="s">
        <v>1509</v>
      </c>
      <c r="P1335">
        <v>2023</v>
      </c>
    </row>
    <row r="1336" spans="15:16" x14ac:dyDescent="0.35">
      <c r="O1336" t="s">
        <v>1768</v>
      </c>
      <c r="P1336">
        <v>2023</v>
      </c>
    </row>
    <row r="1337" spans="15:16" x14ac:dyDescent="0.35">
      <c r="O1337" t="s">
        <v>1185</v>
      </c>
      <c r="P1337">
        <v>2023</v>
      </c>
    </row>
    <row r="1338" spans="15:16" x14ac:dyDescent="0.35">
      <c r="O1338" t="s">
        <v>217</v>
      </c>
      <c r="P1338">
        <v>2023</v>
      </c>
    </row>
    <row r="1339" spans="15:16" x14ac:dyDescent="0.35">
      <c r="O1339" t="s">
        <v>704</v>
      </c>
      <c r="P1339">
        <v>2023</v>
      </c>
    </row>
    <row r="1340" spans="15:16" x14ac:dyDescent="0.35">
      <c r="O1340" t="s">
        <v>919</v>
      </c>
      <c r="P1340">
        <v>2023</v>
      </c>
    </row>
    <row r="1341" spans="15:16" x14ac:dyDescent="0.35">
      <c r="O1341" t="s">
        <v>514</v>
      </c>
      <c r="P1341">
        <v>2023</v>
      </c>
    </row>
    <row r="1342" spans="15:16" x14ac:dyDescent="0.35">
      <c r="O1342" t="s">
        <v>2081</v>
      </c>
      <c r="P1342">
        <v>2023</v>
      </c>
    </row>
    <row r="1343" spans="15:16" x14ac:dyDescent="0.35">
      <c r="O1343" t="s">
        <v>494</v>
      </c>
      <c r="P1343">
        <v>2023</v>
      </c>
    </row>
    <row r="1344" spans="15:16" x14ac:dyDescent="0.35">
      <c r="O1344" t="s">
        <v>1640</v>
      </c>
      <c r="P1344">
        <v>2023</v>
      </c>
    </row>
    <row r="1345" spans="15:16" x14ac:dyDescent="0.35">
      <c r="O1345" t="s">
        <v>409</v>
      </c>
      <c r="P1345">
        <v>2023</v>
      </c>
    </row>
    <row r="1346" spans="15:16" x14ac:dyDescent="0.35">
      <c r="O1346" t="s">
        <v>1830</v>
      </c>
      <c r="P1346">
        <v>2023</v>
      </c>
    </row>
    <row r="1347" spans="15:16" x14ac:dyDescent="0.35">
      <c r="O1347" t="s">
        <v>1419</v>
      </c>
      <c r="P1347">
        <v>2023</v>
      </c>
    </row>
    <row r="1348" spans="15:16" x14ac:dyDescent="0.35">
      <c r="O1348" t="s">
        <v>309</v>
      </c>
      <c r="P1348">
        <v>2023</v>
      </c>
    </row>
    <row r="1349" spans="15:16" x14ac:dyDescent="0.35">
      <c r="O1349" t="s">
        <v>1619</v>
      </c>
      <c r="P1349">
        <v>2023</v>
      </c>
    </row>
    <row r="1350" spans="15:16" x14ac:dyDescent="0.35">
      <c r="O1350" t="s">
        <v>1265</v>
      </c>
      <c r="P1350">
        <v>2023</v>
      </c>
    </row>
    <row r="1351" spans="15:16" x14ac:dyDescent="0.35">
      <c r="O1351" t="s">
        <v>1496</v>
      </c>
      <c r="P1351">
        <v>2023</v>
      </c>
    </row>
    <row r="1352" spans="15:16" x14ac:dyDescent="0.35">
      <c r="O1352" t="s">
        <v>657</v>
      </c>
      <c r="P1352">
        <v>2023</v>
      </c>
    </row>
    <row r="1353" spans="15:16" x14ac:dyDescent="0.35">
      <c r="O1353" t="s">
        <v>295</v>
      </c>
      <c r="P1353">
        <v>2023</v>
      </c>
    </row>
    <row r="1354" spans="15:16" x14ac:dyDescent="0.35">
      <c r="O1354" t="s">
        <v>1948</v>
      </c>
      <c r="P1354">
        <v>2023</v>
      </c>
    </row>
    <row r="1355" spans="15:16" x14ac:dyDescent="0.35">
      <c r="O1355" t="s">
        <v>2484</v>
      </c>
      <c r="P1355">
        <v>2023</v>
      </c>
    </row>
    <row r="1356" spans="15:16" x14ac:dyDescent="0.35">
      <c r="O1356" t="s">
        <v>724</v>
      </c>
      <c r="P1356">
        <v>2023</v>
      </c>
    </row>
    <row r="1357" spans="15:16" x14ac:dyDescent="0.35">
      <c r="O1357" t="s">
        <v>287</v>
      </c>
      <c r="P1357">
        <v>2023</v>
      </c>
    </row>
    <row r="1358" spans="15:16" x14ac:dyDescent="0.35">
      <c r="O1358" t="s">
        <v>1721</v>
      </c>
      <c r="P1358">
        <v>2023</v>
      </c>
    </row>
    <row r="1359" spans="15:16" x14ac:dyDescent="0.35">
      <c r="O1359" t="s">
        <v>336</v>
      </c>
      <c r="P1359">
        <v>2023</v>
      </c>
    </row>
    <row r="1360" spans="15:16" x14ac:dyDescent="0.35">
      <c r="O1360" t="s">
        <v>74</v>
      </c>
      <c r="P1360">
        <v>2023</v>
      </c>
    </row>
    <row r="1361" spans="15:16" x14ac:dyDescent="0.35">
      <c r="O1361" t="s">
        <v>1425</v>
      </c>
      <c r="P1361">
        <v>2023</v>
      </c>
    </row>
    <row r="1362" spans="15:16" x14ac:dyDescent="0.35">
      <c r="O1362" t="s">
        <v>297</v>
      </c>
      <c r="P1362">
        <v>2023</v>
      </c>
    </row>
    <row r="1363" spans="15:16" x14ac:dyDescent="0.35">
      <c r="O1363" t="s">
        <v>1679</v>
      </c>
      <c r="P1363">
        <v>2023</v>
      </c>
    </row>
    <row r="1364" spans="15:16" x14ac:dyDescent="0.35">
      <c r="O1364" t="s">
        <v>955</v>
      </c>
      <c r="P1364">
        <v>2023</v>
      </c>
    </row>
    <row r="1365" spans="15:16" x14ac:dyDescent="0.35">
      <c r="O1365" t="s">
        <v>124</v>
      </c>
      <c r="P1365">
        <v>2023</v>
      </c>
    </row>
    <row r="1366" spans="15:16" x14ac:dyDescent="0.35">
      <c r="O1366" t="s">
        <v>2488</v>
      </c>
      <c r="P1366">
        <v>2023</v>
      </c>
    </row>
    <row r="1367" spans="15:16" x14ac:dyDescent="0.35">
      <c r="O1367" t="s">
        <v>771</v>
      </c>
      <c r="P1367">
        <v>2023</v>
      </c>
    </row>
    <row r="1368" spans="15:16" x14ac:dyDescent="0.35">
      <c r="O1368" t="s">
        <v>2096</v>
      </c>
      <c r="P1368">
        <v>2023</v>
      </c>
    </row>
    <row r="1369" spans="15:16" x14ac:dyDescent="0.35">
      <c r="O1369" t="s">
        <v>1549</v>
      </c>
      <c r="P1369">
        <v>2023</v>
      </c>
    </row>
    <row r="1370" spans="15:16" x14ac:dyDescent="0.35">
      <c r="O1370" t="s">
        <v>1154</v>
      </c>
      <c r="P1370">
        <v>2023</v>
      </c>
    </row>
    <row r="1371" spans="15:16" x14ac:dyDescent="0.35">
      <c r="O1371" t="s">
        <v>617</v>
      </c>
      <c r="P1371">
        <v>2023</v>
      </c>
    </row>
    <row r="1372" spans="15:16" x14ac:dyDescent="0.35">
      <c r="O1372" t="s">
        <v>780</v>
      </c>
      <c r="P1372">
        <v>2023</v>
      </c>
    </row>
    <row r="1373" spans="15:16" x14ac:dyDescent="0.35">
      <c r="O1373" t="s">
        <v>1595</v>
      </c>
      <c r="P1373">
        <v>2023</v>
      </c>
    </row>
    <row r="1374" spans="15:16" x14ac:dyDescent="0.35">
      <c r="O1374" t="s">
        <v>1290</v>
      </c>
      <c r="P1374">
        <v>2023</v>
      </c>
    </row>
    <row r="1375" spans="15:16" x14ac:dyDescent="0.35">
      <c r="O1375" t="s">
        <v>1113</v>
      </c>
      <c r="P1375">
        <v>2023</v>
      </c>
    </row>
    <row r="1376" spans="15:16" x14ac:dyDescent="0.35">
      <c r="O1376" t="s">
        <v>2498</v>
      </c>
      <c r="P1376">
        <v>2023</v>
      </c>
    </row>
    <row r="1377" spans="15:16" x14ac:dyDescent="0.35">
      <c r="O1377" t="s">
        <v>1612</v>
      </c>
      <c r="P1377">
        <v>2023</v>
      </c>
    </row>
    <row r="1378" spans="15:16" x14ac:dyDescent="0.35">
      <c r="O1378" t="s">
        <v>1370</v>
      </c>
      <c r="P1378">
        <v>2023</v>
      </c>
    </row>
    <row r="1379" spans="15:16" x14ac:dyDescent="0.35">
      <c r="O1379" t="s">
        <v>1894</v>
      </c>
      <c r="P1379">
        <v>2023</v>
      </c>
    </row>
    <row r="1380" spans="15:16" x14ac:dyDescent="0.35">
      <c r="O1380" t="s">
        <v>424</v>
      </c>
      <c r="P1380">
        <v>2023</v>
      </c>
    </row>
    <row r="1381" spans="15:16" x14ac:dyDescent="0.35">
      <c r="O1381" t="s">
        <v>407</v>
      </c>
      <c r="P1381">
        <v>2023</v>
      </c>
    </row>
    <row r="1382" spans="15:16" x14ac:dyDescent="0.35">
      <c r="O1382" t="s">
        <v>1341</v>
      </c>
      <c r="P1382">
        <v>2023</v>
      </c>
    </row>
    <row r="1383" spans="15:16" x14ac:dyDescent="0.35">
      <c r="O1383" t="s">
        <v>1445</v>
      </c>
      <c r="P1383">
        <v>2023</v>
      </c>
    </row>
    <row r="1384" spans="15:16" x14ac:dyDescent="0.35">
      <c r="O1384" t="s">
        <v>2500</v>
      </c>
      <c r="P1384">
        <v>2023</v>
      </c>
    </row>
    <row r="1385" spans="15:16" x14ac:dyDescent="0.35">
      <c r="O1385" t="s">
        <v>2387</v>
      </c>
      <c r="P1385">
        <v>2023</v>
      </c>
    </row>
    <row r="1386" spans="15:16" x14ac:dyDescent="0.35">
      <c r="O1386" t="s">
        <v>79</v>
      </c>
      <c r="P1386">
        <v>2023</v>
      </c>
    </row>
    <row r="1387" spans="15:16" x14ac:dyDescent="0.35">
      <c r="O1387" t="s">
        <v>877</v>
      </c>
      <c r="P1387">
        <v>2023</v>
      </c>
    </row>
    <row r="1388" spans="15:16" x14ac:dyDescent="0.35">
      <c r="O1388" t="s">
        <v>815</v>
      </c>
      <c r="P1388">
        <v>2023</v>
      </c>
    </row>
    <row r="1389" spans="15:16" x14ac:dyDescent="0.35">
      <c r="O1389" t="s">
        <v>2109</v>
      </c>
      <c r="P1389">
        <v>2023</v>
      </c>
    </row>
    <row r="1390" spans="15:16" x14ac:dyDescent="0.35">
      <c r="O1390" t="s">
        <v>2385</v>
      </c>
      <c r="P1390">
        <v>2023</v>
      </c>
    </row>
    <row r="1391" spans="15:16" x14ac:dyDescent="0.35">
      <c r="O1391" t="s">
        <v>2224</v>
      </c>
      <c r="P1391">
        <v>2023</v>
      </c>
    </row>
    <row r="1392" spans="15:16" x14ac:dyDescent="0.35">
      <c r="O1392" t="s">
        <v>967</v>
      </c>
      <c r="P1392">
        <v>2023</v>
      </c>
    </row>
    <row r="1393" spans="15:16" x14ac:dyDescent="0.35">
      <c r="O1393" t="s">
        <v>2503</v>
      </c>
      <c r="P1393">
        <v>2023</v>
      </c>
    </row>
    <row r="1394" spans="15:16" x14ac:dyDescent="0.35">
      <c r="O1394" t="s">
        <v>1006</v>
      </c>
      <c r="P1394">
        <v>2023</v>
      </c>
    </row>
    <row r="1395" spans="15:16" x14ac:dyDescent="0.35">
      <c r="O1395" t="s">
        <v>1750</v>
      </c>
      <c r="P1395">
        <v>2023</v>
      </c>
    </row>
    <row r="1396" spans="15:16" x14ac:dyDescent="0.35">
      <c r="O1396" t="s">
        <v>667</v>
      </c>
      <c r="P1396">
        <v>2023</v>
      </c>
    </row>
    <row r="1397" spans="15:16" x14ac:dyDescent="0.35">
      <c r="O1397" t="s">
        <v>2505</v>
      </c>
      <c r="P1397">
        <v>2023</v>
      </c>
    </row>
    <row r="1398" spans="15:16" x14ac:dyDescent="0.35">
      <c r="O1398" t="s">
        <v>539</v>
      </c>
      <c r="P1398">
        <v>2023</v>
      </c>
    </row>
    <row r="1399" spans="15:16" x14ac:dyDescent="0.35">
      <c r="O1399" t="s">
        <v>2244</v>
      </c>
      <c r="P1399">
        <v>2023</v>
      </c>
    </row>
    <row r="1400" spans="15:16" x14ac:dyDescent="0.35">
      <c r="O1400" t="s">
        <v>2506</v>
      </c>
      <c r="P1400">
        <v>2023</v>
      </c>
    </row>
    <row r="1401" spans="15:16" x14ac:dyDescent="0.35">
      <c r="O1401" t="s">
        <v>674</v>
      </c>
      <c r="P1401">
        <v>2023</v>
      </c>
    </row>
    <row r="1402" spans="15:16" x14ac:dyDescent="0.35">
      <c r="O1402" t="s">
        <v>1363</v>
      </c>
      <c r="P1402">
        <v>2023</v>
      </c>
    </row>
    <row r="1403" spans="15:16" x14ac:dyDescent="0.35">
      <c r="O1403" t="s">
        <v>791</v>
      </c>
      <c r="P1403">
        <v>2023</v>
      </c>
    </row>
    <row r="1404" spans="15:16" x14ac:dyDescent="0.35">
      <c r="O1404" t="s">
        <v>2509</v>
      </c>
      <c r="P1404">
        <v>2023</v>
      </c>
    </row>
    <row r="1405" spans="15:16" x14ac:dyDescent="0.35">
      <c r="O1405" t="s">
        <v>71</v>
      </c>
      <c r="P1405">
        <v>2023</v>
      </c>
    </row>
    <row r="1406" spans="15:16" x14ac:dyDescent="0.35">
      <c r="O1406" t="s">
        <v>736</v>
      </c>
      <c r="P1406">
        <v>2023</v>
      </c>
    </row>
    <row r="1407" spans="15:16" x14ac:dyDescent="0.35">
      <c r="O1407" t="s">
        <v>1380</v>
      </c>
      <c r="P1407">
        <v>2023</v>
      </c>
    </row>
    <row r="1408" spans="15:16" x14ac:dyDescent="0.35">
      <c r="O1408" t="s">
        <v>1305</v>
      </c>
      <c r="P1408">
        <v>2023</v>
      </c>
    </row>
    <row r="1409" spans="15:16" x14ac:dyDescent="0.35">
      <c r="O1409" t="s">
        <v>1887</v>
      </c>
      <c r="P1409">
        <v>2023</v>
      </c>
    </row>
    <row r="1410" spans="15:16" x14ac:dyDescent="0.35">
      <c r="O1410" t="s">
        <v>2512</v>
      </c>
      <c r="P1410">
        <v>2023</v>
      </c>
    </row>
    <row r="1411" spans="15:16" x14ac:dyDescent="0.35">
      <c r="O1411" t="s">
        <v>2176</v>
      </c>
      <c r="P1411">
        <v>2023</v>
      </c>
    </row>
    <row r="1412" spans="15:16" x14ac:dyDescent="0.35">
      <c r="O1412" t="s">
        <v>1106</v>
      </c>
      <c r="P1412">
        <v>2023</v>
      </c>
    </row>
    <row r="1413" spans="15:16" x14ac:dyDescent="0.35">
      <c r="O1413" t="s">
        <v>585</v>
      </c>
      <c r="P1413">
        <v>2023</v>
      </c>
    </row>
    <row r="1414" spans="15:16" x14ac:dyDescent="0.35">
      <c r="O1414" t="s">
        <v>258</v>
      </c>
      <c r="P1414">
        <v>2023</v>
      </c>
    </row>
    <row r="1415" spans="15:16" x14ac:dyDescent="0.35">
      <c r="O1415" t="s">
        <v>1079</v>
      </c>
      <c r="P1415">
        <v>2023</v>
      </c>
    </row>
    <row r="1416" spans="15:16" x14ac:dyDescent="0.35">
      <c r="O1416" t="s">
        <v>1069</v>
      </c>
      <c r="P1416">
        <v>2023</v>
      </c>
    </row>
    <row r="1417" spans="15:16" x14ac:dyDescent="0.35">
      <c r="O1417" t="s">
        <v>1968</v>
      </c>
      <c r="P1417">
        <v>2023</v>
      </c>
    </row>
    <row r="1418" spans="15:16" x14ac:dyDescent="0.35">
      <c r="O1418" t="s">
        <v>535</v>
      </c>
      <c r="P1418">
        <v>2023</v>
      </c>
    </row>
    <row r="1419" spans="15:16" x14ac:dyDescent="0.35">
      <c r="O1419" t="s">
        <v>1072</v>
      </c>
      <c r="P1419">
        <v>2023</v>
      </c>
    </row>
    <row r="1420" spans="15:16" x14ac:dyDescent="0.35">
      <c r="O1420" t="s">
        <v>1394</v>
      </c>
      <c r="P1420">
        <v>2023</v>
      </c>
    </row>
    <row r="1421" spans="15:16" x14ac:dyDescent="0.35">
      <c r="O1421" t="s">
        <v>2520</v>
      </c>
      <c r="P1421">
        <v>2023</v>
      </c>
    </row>
    <row r="1422" spans="15:16" x14ac:dyDescent="0.35">
      <c r="O1422" t="s">
        <v>985</v>
      </c>
      <c r="P1422">
        <v>2023</v>
      </c>
    </row>
    <row r="1423" spans="15:16" x14ac:dyDescent="0.35">
      <c r="O1423" t="s">
        <v>1385</v>
      </c>
      <c r="P1423">
        <v>2023</v>
      </c>
    </row>
    <row r="1424" spans="15:16" x14ac:dyDescent="0.35">
      <c r="O1424" t="s">
        <v>679</v>
      </c>
      <c r="P1424">
        <v>2023</v>
      </c>
    </row>
    <row r="1425" spans="15:16" x14ac:dyDescent="0.35">
      <c r="O1425" t="s">
        <v>994</v>
      </c>
      <c r="P1425">
        <v>2023</v>
      </c>
    </row>
    <row r="1426" spans="15:16" x14ac:dyDescent="0.35">
      <c r="O1426" t="s">
        <v>1780</v>
      </c>
      <c r="P1426">
        <v>2023</v>
      </c>
    </row>
    <row r="1427" spans="15:16" x14ac:dyDescent="0.35">
      <c r="O1427" t="s">
        <v>1659</v>
      </c>
      <c r="P1427">
        <v>2023</v>
      </c>
    </row>
    <row r="1428" spans="15:16" x14ac:dyDescent="0.35">
      <c r="O1428" t="s">
        <v>1570</v>
      </c>
      <c r="P1428">
        <v>2023</v>
      </c>
    </row>
    <row r="1429" spans="15:16" x14ac:dyDescent="0.35">
      <c r="O1429" t="s">
        <v>630</v>
      </c>
      <c r="P1429">
        <v>2023</v>
      </c>
    </row>
    <row r="1430" spans="15:16" x14ac:dyDescent="0.35">
      <c r="O1430" t="s">
        <v>1373</v>
      </c>
      <c r="P1430">
        <v>2023</v>
      </c>
    </row>
    <row r="1431" spans="15:16" x14ac:dyDescent="0.35">
      <c r="O1431" t="s">
        <v>11</v>
      </c>
      <c r="P1431">
        <v>2023</v>
      </c>
    </row>
    <row r="1432" spans="15:16" x14ac:dyDescent="0.35">
      <c r="O1432" t="s">
        <v>206</v>
      </c>
      <c r="P1432">
        <v>2023</v>
      </c>
    </row>
    <row r="1433" spans="15:16" x14ac:dyDescent="0.35">
      <c r="O1433" t="s">
        <v>2413</v>
      </c>
      <c r="P1433">
        <v>2023</v>
      </c>
    </row>
    <row r="1434" spans="15:16" x14ac:dyDescent="0.35">
      <c r="O1434" t="s">
        <v>1428</v>
      </c>
      <c r="P1434">
        <v>2023</v>
      </c>
    </row>
    <row r="1435" spans="15:16" x14ac:dyDescent="0.35">
      <c r="O1435" t="s">
        <v>195</v>
      </c>
      <c r="P1435">
        <v>2023</v>
      </c>
    </row>
    <row r="1436" spans="15:16" x14ac:dyDescent="0.35">
      <c r="O1436" t="s">
        <v>470</v>
      </c>
      <c r="P1436">
        <v>2023</v>
      </c>
    </row>
    <row r="1437" spans="15:16" x14ac:dyDescent="0.35">
      <c r="O1437" t="s">
        <v>1007</v>
      </c>
      <c r="P1437">
        <v>2023</v>
      </c>
    </row>
    <row r="1438" spans="15:16" x14ac:dyDescent="0.35">
      <c r="O1438" t="s">
        <v>1288</v>
      </c>
      <c r="P1438">
        <v>2023</v>
      </c>
    </row>
    <row r="1439" spans="15:16" x14ac:dyDescent="0.35">
      <c r="O1439" t="s">
        <v>734</v>
      </c>
      <c r="P1439">
        <v>2023</v>
      </c>
    </row>
    <row r="1440" spans="15:16" x14ac:dyDescent="0.35">
      <c r="O1440" t="s">
        <v>316</v>
      </c>
      <c r="P1440">
        <v>2023</v>
      </c>
    </row>
    <row r="1441" spans="15:16" x14ac:dyDescent="0.35">
      <c r="O1441" t="s">
        <v>1519</v>
      </c>
      <c r="P1441">
        <v>2023</v>
      </c>
    </row>
    <row r="1442" spans="15:16" x14ac:dyDescent="0.35">
      <c r="O1442" t="s">
        <v>445</v>
      </c>
      <c r="P1442">
        <v>2023</v>
      </c>
    </row>
    <row r="1443" spans="15:16" x14ac:dyDescent="0.35">
      <c r="O1443" t="s">
        <v>1654</v>
      </c>
      <c r="P1443">
        <v>2023</v>
      </c>
    </row>
    <row r="1444" spans="15:16" x14ac:dyDescent="0.35">
      <c r="O1444" t="s">
        <v>214</v>
      </c>
      <c r="P1444">
        <v>2023</v>
      </c>
    </row>
    <row r="1445" spans="15:16" x14ac:dyDescent="0.35">
      <c r="O1445" t="s">
        <v>321</v>
      </c>
      <c r="P1445">
        <v>2023</v>
      </c>
    </row>
    <row r="1446" spans="15:16" x14ac:dyDescent="0.35">
      <c r="O1446" t="s">
        <v>2528</v>
      </c>
      <c r="P1446">
        <v>2023</v>
      </c>
    </row>
    <row r="1447" spans="15:16" x14ac:dyDescent="0.35">
      <c r="O1447" t="s">
        <v>1773</v>
      </c>
      <c r="P1447">
        <v>2023</v>
      </c>
    </row>
    <row r="1448" spans="15:16" x14ac:dyDescent="0.35">
      <c r="O1448" t="s">
        <v>1468</v>
      </c>
      <c r="P1448">
        <v>2023</v>
      </c>
    </row>
    <row r="1449" spans="15:16" x14ac:dyDescent="0.35">
      <c r="O1449" t="s">
        <v>1407</v>
      </c>
      <c r="P1449">
        <v>2023</v>
      </c>
    </row>
    <row r="1450" spans="15:16" x14ac:dyDescent="0.35">
      <c r="O1450" t="s">
        <v>1014</v>
      </c>
      <c r="P1450">
        <v>2023</v>
      </c>
    </row>
    <row r="1451" spans="15:16" x14ac:dyDescent="0.35">
      <c r="O1451" t="s">
        <v>248</v>
      </c>
      <c r="P1451">
        <v>2023</v>
      </c>
    </row>
    <row r="1452" spans="15:16" x14ac:dyDescent="0.35">
      <c r="O1452" t="s">
        <v>2530</v>
      </c>
      <c r="P1452">
        <v>2023</v>
      </c>
    </row>
    <row r="1453" spans="15:16" x14ac:dyDescent="0.35">
      <c r="O1453" t="s">
        <v>912</v>
      </c>
      <c r="P1453">
        <v>2023</v>
      </c>
    </row>
    <row r="1454" spans="15:16" x14ac:dyDescent="0.35">
      <c r="O1454" t="s">
        <v>382</v>
      </c>
      <c r="P1454">
        <v>2023</v>
      </c>
    </row>
    <row r="1455" spans="15:16" x14ac:dyDescent="0.35">
      <c r="O1455" t="s">
        <v>525</v>
      </c>
      <c r="P1455">
        <v>2023</v>
      </c>
    </row>
    <row r="1456" spans="15:16" x14ac:dyDescent="0.35">
      <c r="O1456" t="s">
        <v>868</v>
      </c>
      <c r="P1456">
        <v>2023</v>
      </c>
    </row>
    <row r="1457" spans="15:16" x14ac:dyDescent="0.35">
      <c r="O1457" t="s">
        <v>1477</v>
      </c>
      <c r="P1457">
        <v>2023</v>
      </c>
    </row>
    <row r="1458" spans="15:16" x14ac:dyDescent="0.35">
      <c r="O1458" t="s">
        <v>1057</v>
      </c>
      <c r="P1458">
        <v>2023</v>
      </c>
    </row>
    <row r="1459" spans="15:16" x14ac:dyDescent="0.35">
      <c r="O1459" t="s">
        <v>1785</v>
      </c>
      <c r="P1459">
        <v>2023</v>
      </c>
    </row>
    <row r="1460" spans="15:16" x14ac:dyDescent="0.35">
      <c r="O1460" t="s">
        <v>1753</v>
      </c>
      <c r="P1460">
        <v>2023</v>
      </c>
    </row>
    <row r="1461" spans="15:16" x14ac:dyDescent="0.35">
      <c r="O1461" t="s">
        <v>2300</v>
      </c>
      <c r="P1461">
        <v>2023</v>
      </c>
    </row>
    <row r="1462" spans="15:16" x14ac:dyDescent="0.35">
      <c r="O1462" t="s">
        <v>2536</v>
      </c>
      <c r="P1462">
        <v>2023</v>
      </c>
    </row>
    <row r="1463" spans="15:16" x14ac:dyDescent="0.35">
      <c r="O1463" t="s">
        <v>659</v>
      </c>
      <c r="P1463">
        <v>2023</v>
      </c>
    </row>
    <row r="1464" spans="15:16" x14ac:dyDescent="0.35">
      <c r="O1464" t="s">
        <v>601</v>
      </c>
      <c r="P1464">
        <v>2023</v>
      </c>
    </row>
    <row r="1465" spans="15:16" x14ac:dyDescent="0.35">
      <c r="O1465" t="s">
        <v>1537</v>
      </c>
      <c r="P1465">
        <v>2023</v>
      </c>
    </row>
    <row r="1466" spans="15:16" x14ac:dyDescent="0.35">
      <c r="O1466" t="s">
        <v>973</v>
      </c>
      <c r="P1466">
        <v>2023</v>
      </c>
    </row>
    <row r="1467" spans="15:16" x14ac:dyDescent="0.35">
      <c r="O1467" t="s">
        <v>1198</v>
      </c>
      <c r="P1467">
        <v>2023</v>
      </c>
    </row>
    <row r="1468" spans="15:16" x14ac:dyDescent="0.35">
      <c r="O1468" t="s">
        <v>1244</v>
      </c>
      <c r="P1468">
        <v>2023</v>
      </c>
    </row>
    <row r="1469" spans="15:16" x14ac:dyDescent="0.35">
      <c r="O1469" t="s">
        <v>2090</v>
      </c>
      <c r="P1469">
        <v>2023</v>
      </c>
    </row>
    <row r="1470" spans="15:16" x14ac:dyDescent="0.35">
      <c r="O1470" t="s">
        <v>607</v>
      </c>
      <c r="P1470">
        <v>2023</v>
      </c>
    </row>
    <row r="1471" spans="15:16" x14ac:dyDescent="0.35">
      <c r="O1471" t="s">
        <v>716</v>
      </c>
      <c r="P1471">
        <v>2023</v>
      </c>
    </row>
    <row r="1472" spans="15:16" x14ac:dyDescent="0.35">
      <c r="O1472" t="s">
        <v>282</v>
      </c>
      <c r="P1472">
        <v>2023</v>
      </c>
    </row>
    <row r="1473" spans="15:16" x14ac:dyDescent="0.35">
      <c r="O1473" t="s">
        <v>1868</v>
      </c>
      <c r="P1473">
        <v>2023</v>
      </c>
    </row>
    <row r="1474" spans="15:16" x14ac:dyDescent="0.35">
      <c r="O1474" t="s">
        <v>2539</v>
      </c>
      <c r="P1474">
        <v>2023</v>
      </c>
    </row>
    <row r="1475" spans="15:16" x14ac:dyDescent="0.35">
      <c r="O1475" t="s">
        <v>2542</v>
      </c>
      <c r="P1475">
        <v>2023</v>
      </c>
    </row>
    <row r="1476" spans="15:16" x14ac:dyDescent="0.35">
      <c r="O1476" t="s">
        <v>1179</v>
      </c>
      <c r="P1476">
        <v>2023</v>
      </c>
    </row>
    <row r="1477" spans="15:16" x14ac:dyDescent="0.35">
      <c r="O1477" t="s">
        <v>2543</v>
      </c>
      <c r="P1477">
        <v>2023</v>
      </c>
    </row>
    <row r="1478" spans="15:16" x14ac:dyDescent="0.35">
      <c r="O1478" t="s">
        <v>648</v>
      </c>
      <c r="P1478">
        <v>2023</v>
      </c>
    </row>
    <row r="1479" spans="15:16" x14ac:dyDescent="0.35">
      <c r="O1479" t="s">
        <v>1473</v>
      </c>
      <c r="P1479">
        <v>2023</v>
      </c>
    </row>
    <row r="1480" spans="15:16" x14ac:dyDescent="0.35">
      <c r="O1480" t="s">
        <v>1586</v>
      </c>
      <c r="P1480">
        <v>2023</v>
      </c>
    </row>
    <row r="1481" spans="15:16" x14ac:dyDescent="0.35">
      <c r="O1481" t="s">
        <v>2039</v>
      </c>
      <c r="P1481">
        <v>2023</v>
      </c>
    </row>
    <row r="1482" spans="15:16" x14ac:dyDescent="0.35">
      <c r="O1482" t="s">
        <v>452</v>
      </c>
      <c r="P1482">
        <v>2023</v>
      </c>
    </row>
    <row r="1483" spans="15:16" x14ac:dyDescent="0.35">
      <c r="O1483" t="s">
        <v>1337</v>
      </c>
      <c r="P1483">
        <v>2023</v>
      </c>
    </row>
    <row r="1484" spans="15:16" x14ac:dyDescent="0.35">
      <c r="O1484" t="s">
        <v>60</v>
      </c>
      <c r="P1484">
        <v>2023</v>
      </c>
    </row>
    <row r="1485" spans="15:16" x14ac:dyDescent="0.35">
      <c r="O1485" t="s">
        <v>2546</v>
      </c>
      <c r="P1485">
        <v>2023</v>
      </c>
    </row>
    <row r="1486" spans="15:16" x14ac:dyDescent="0.35">
      <c r="O1486" t="s">
        <v>2190</v>
      </c>
      <c r="P1486">
        <v>2023</v>
      </c>
    </row>
    <row r="1487" spans="15:16" x14ac:dyDescent="0.35">
      <c r="O1487" t="s">
        <v>1142</v>
      </c>
      <c r="P1487">
        <v>2023</v>
      </c>
    </row>
    <row r="1488" spans="15:16" x14ac:dyDescent="0.35">
      <c r="O1488" t="s">
        <v>953</v>
      </c>
      <c r="P1488">
        <v>2023</v>
      </c>
    </row>
    <row r="1489" spans="15:16" x14ac:dyDescent="0.35">
      <c r="O1489" t="s">
        <v>578</v>
      </c>
      <c r="P1489">
        <v>2023</v>
      </c>
    </row>
    <row r="1490" spans="15:16" x14ac:dyDescent="0.35">
      <c r="O1490" t="s">
        <v>2550</v>
      </c>
      <c r="P1490">
        <v>2023</v>
      </c>
    </row>
    <row r="1491" spans="15:16" x14ac:dyDescent="0.35">
      <c r="O1491" t="s">
        <v>893</v>
      </c>
      <c r="P1491">
        <v>2023</v>
      </c>
    </row>
    <row r="1492" spans="15:16" x14ac:dyDescent="0.35">
      <c r="O1492" t="s">
        <v>1879</v>
      </c>
      <c r="P1492">
        <v>2023</v>
      </c>
    </row>
    <row r="1493" spans="15:16" x14ac:dyDescent="0.35">
      <c r="O1493" t="s">
        <v>1939</v>
      </c>
      <c r="P1493">
        <v>2023</v>
      </c>
    </row>
    <row r="1494" spans="15:16" x14ac:dyDescent="0.35">
      <c r="O1494" t="s">
        <v>2552</v>
      </c>
      <c r="P1494">
        <v>2023</v>
      </c>
    </row>
    <row r="1495" spans="15:16" x14ac:dyDescent="0.35">
      <c r="O1495" t="s">
        <v>1487</v>
      </c>
      <c r="P1495">
        <v>2023</v>
      </c>
    </row>
    <row r="1496" spans="15:16" x14ac:dyDescent="0.35">
      <c r="O1496" t="s">
        <v>153</v>
      </c>
      <c r="P1496">
        <v>2023</v>
      </c>
    </row>
    <row r="1497" spans="15:16" x14ac:dyDescent="0.35">
      <c r="O1497" t="s">
        <v>569</v>
      </c>
      <c r="P1497">
        <v>2023</v>
      </c>
    </row>
    <row r="1498" spans="15:16" x14ac:dyDescent="0.35">
      <c r="O1498" t="s">
        <v>1557</v>
      </c>
      <c r="P1498">
        <v>2023</v>
      </c>
    </row>
    <row r="1499" spans="15:16" x14ac:dyDescent="0.35">
      <c r="O1499" t="s">
        <v>1140</v>
      </c>
      <c r="P1499">
        <v>2023</v>
      </c>
    </row>
    <row r="1500" spans="15:16" x14ac:dyDescent="0.35">
      <c r="O1500" t="s">
        <v>2207</v>
      </c>
      <c r="P1500">
        <v>2023</v>
      </c>
    </row>
    <row r="1501" spans="15:16" x14ac:dyDescent="0.35">
      <c r="O1501" t="s">
        <v>2102</v>
      </c>
      <c r="P1501">
        <v>2023</v>
      </c>
    </row>
    <row r="1502" spans="15:16" x14ac:dyDescent="0.35">
      <c r="O1502" t="s">
        <v>1805</v>
      </c>
      <c r="P1502">
        <v>2023</v>
      </c>
    </row>
    <row r="1503" spans="15:16" x14ac:dyDescent="0.35">
      <c r="O1503" t="s">
        <v>1844</v>
      </c>
      <c r="P1503">
        <v>2023</v>
      </c>
    </row>
    <row r="1504" spans="15:16" x14ac:dyDescent="0.35">
      <c r="O1504" t="s">
        <v>467</v>
      </c>
      <c r="P1504">
        <v>2023</v>
      </c>
    </row>
    <row r="1505" spans="15:16" x14ac:dyDescent="0.35">
      <c r="O1505" t="s">
        <v>1686</v>
      </c>
      <c r="P1505">
        <v>2023</v>
      </c>
    </row>
    <row r="1506" spans="15:16" x14ac:dyDescent="0.35">
      <c r="O1506" t="s">
        <v>102</v>
      </c>
      <c r="P1506">
        <v>2023</v>
      </c>
    </row>
    <row r="1507" spans="15:16" x14ac:dyDescent="0.35">
      <c r="O1507" t="s">
        <v>1671</v>
      </c>
      <c r="P1507">
        <v>2023</v>
      </c>
    </row>
    <row r="1508" spans="15:16" x14ac:dyDescent="0.35">
      <c r="O1508" t="s">
        <v>464</v>
      </c>
      <c r="P1508">
        <v>2023</v>
      </c>
    </row>
    <row r="1509" spans="15:16" x14ac:dyDescent="0.35">
      <c r="O1509" t="s">
        <v>1005</v>
      </c>
      <c r="P1509">
        <v>2023</v>
      </c>
    </row>
    <row r="1510" spans="15:16" x14ac:dyDescent="0.35">
      <c r="O1510" t="s">
        <v>2558</v>
      </c>
      <c r="P1510">
        <v>2023</v>
      </c>
    </row>
    <row r="1511" spans="15:16" x14ac:dyDescent="0.35">
      <c r="O1511" t="s">
        <v>2119</v>
      </c>
      <c r="P1511">
        <v>2023</v>
      </c>
    </row>
    <row r="1512" spans="15:16" x14ac:dyDescent="0.35">
      <c r="O1512" t="s">
        <v>1633</v>
      </c>
      <c r="P1512">
        <v>2023</v>
      </c>
    </row>
    <row r="1513" spans="15:16" x14ac:dyDescent="0.35">
      <c r="O1513" t="s">
        <v>1216</v>
      </c>
      <c r="P1513">
        <v>2023</v>
      </c>
    </row>
    <row r="1514" spans="15:16" x14ac:dyDescent="0.35">
      <c r="O1514" t="s">
        <v>2560</v>
      </c>
      <c r="P1514">
        <v>2023</v>
      </c>
    </row>
    <row r="1515" spans="15:16" x14ac:dyDescent="0.35">
      <c r="O1515" t="s">
        <v>435</v>
      </c>
      <c r="P1515">
        <v>2023</v>
      </c>
    </row>
    <row r="1516" spans="15:16" x14ac:dyDescent="0.35">
      <c r="O1516" t="s">
        <v>1078</v>
      </c>
      <c r="P1516">
        <v>2023</v>
      </c>
    </row>
    <row r="1517" spans="15:16" x14ac:dyDescent="0.35">
      <c r="O1517" t="s">
        <v>63</v>
      </c>
      <c r="P1517">
        <v>2023</v>
      </c>
    </row>
    <row r="1518" spans="15:16" x14ac:dyDescent="0.35">
      <c r="O1518" t="s">
        <v>2103</v>
      </c>
      <c r="P1518">
        <v>2023</v>
      </c>
    </row>
    <row r="1519" spans="15:16" x14ac:dyDescent="0.35">
      <c r="O1519" t="s">
        <v>841</v>
      </c>
      <c r="P1519">
        <v>2023</v>
      </c>
    </row>
    <row r="1520" spans="15:16" x14ac:dyDescent="0.35">
      <c r="O1520" t="s">
        <v>1336</v>
      </c>
      <c r="P1520">
        <v>2023</v>
      </c>
    </row>
    <row r="1521" spans="15:16" x14ac:dyDescent="0.35">
      <c r="O1521" t="s">
        <v>965</v>
      </c>
      <c r="P1521">
        <v>2023</v>
      </c>
    </row>
    <row r="1522" spans="15:16" x14ac:dyDescent="0.35">
      <c r="O1522" t="s">
        <v>2296</v>
      </c>
      <c r="P1522">
        <v>2023</v>
      </c>
    </row>
    <row r="1523" spans="15:16" x14ac:dyDescent="0.35">
      <c r="O1523" t="s">
        <v>2383</v>
      </c>
      <c r="P1523">
        <v>2023</v>
      </c>
    </row>
    <row r="1524" spans="15:16" x14ac:dyDescent="0.35">
      <c r="O1524" t="s">
        <v>1048</v>
      </c>
      <c r="P1524">
        <v>2023</v>
      </c>
    </row>
    <row r="1525" spans="15:16" x14ac:dyDescent="0.35">
      <c r="O1525" t="s">
        <v>598</v>
      </c>
      <c r="P1525">
        <v>2023</v>
      </c>
    </row>
    <row r="1526" spans="15:16" x14ac:dyDescent="0.35">
      <c r="O1526" t="s">
        <v>1922</v>
      </c>
      <c r="P1526">
        <v>2023</v>
      </c>
    </row>
    <row r="1527" spans="15:16" x14ac:dyDescent="0.35">
      <c r="O1527" t="s">
        <v>863</v>
      </c>
      <c r="P1527">
        <v>2023</v>
      </c>
    </row>
    <row r="1528" spans="15:16" x14ac:dyDescent="0.35">
      <c r="O1528" t="s">
        <v>1799</v>
      </c>
      <c r="P1528">
        <v>2023</v>
      </c>
    </row>
    <row r="1529" spans="15:16" x14ac:dyDescent="0.35">
      <c r="O1529" t="s">
        <v>204</v>
      </c>
      <c r="P1529">
        <v>2023</v>
      </c>
    </row>
    <row r="1530" spans="15:16" x14ac:dyDescent="0.35">
      <c r="O1530" t="s">
        <v>1795</v>
      </c>
      <c r="P1530">
        <v>2023</v>
      </c>
    </row>
    <row r="1531" spans="15:16" x14ac:dyDescent="0.35">
      <c r="O1531" t="s">
        <v>1175</v>
      </c>
      <c r="P1531">
        <v>2023</v>
      </c>
    </row>
    <row r="1532" spans="15:16" x14ac:dyDescent="0.35">
      <c r="O1532" t="s">
        <v>556</v>
      </c>
      <c r="P1532">
        <v>2023</v>
      </c>
    </row>
    <row r="1533" spans="15:16" x14ac:dyDescent="0.35">
      <c r="O1533" t="s">
        <v>359</v>
      </c>
      <c r="P1533">
        <v>2023</v>
      </c>
    </row>
    <row r="1534" spans="15:16" x14ac:dyDescent="0.35">
      <c r="O1534" t="s">
        <v>2023</v>
      </c>
      <c r="P1534">
        <v>2023</v>
      </c>
    </row>
    <row r="1535" spans="15:16" x14ac:dyDescent="0.35">
      <c r="O1535" t="s">
        <v>1552</v>
      </c>
      <c r="P1535">
        <v>2023</v>
      </c>
    </row>
    <row r="1536" spans="15:16" x14ac:dyDescent="0.35">
      <c r="O1536" t="s">
        <v>2139</v>
      </c>
      <c r="P1536">
        <v>2023</v>
      </c>
    </row>
    <row r="1537" spans="15:16" x14ac:dyDescent="0.35">
      <c r="O1537" t="s">
        <v>773</v>
      </c>
      <c r="P1537">
        <v>2023</v>
      </c>
    </row>
    <row r="1538" spans="15:16" x14ac:dyDescent="0.35">
      <c r="O1538" t="s">
        <v>2566</v>
      </c>
      <c r="P1538">
        <v>2023</v>
      </c>
    </row>
    <row r="1539" spans="15:16" x14ac:dyDescent="0.35">
      <c r="O1539" t="s">
        <v>750</v>
      </c>
      <c r="P1539">
        <v>2023</v>
      </c>
    </row>
    <row r="1540" spans="15:16" x14ac:dyDescent="0.35">
      <c r="O1540" t="s">
        <v>1440</v>
      </c>
      <c r="P1540">
        <v>2023</v>
      </c>
    </row>
    <row r="1541" spans="15:16" x14ac:dyDescent="0.35">
      <c r="O1541" t="s">
        <v>500</v>
      </c>
      <c r="P1541">
        <v>2023</v>
      </c>
    </row>
    <row r="1542" spans="15:16" x14ac:dyDescent="0.35">
      <c r="O1542" t="s">
        <v>691</v>
      </c>
      <c r="P1542">
        <v>2023</v>
      </c>
    </row>
    <row r="1543" spans="15:16" x14ac:dyDescent="0.35">
      <c r="O1543" t="s">
        <v>614</v>
      </c>
      <c r="P1543">
        <v>2023</v>
      </c>
    </row>
    <row r="1544" spans="15:16" x14ac:dyDescent="0.35">
      <c r="O1544" t="s">
        <v>1223</v>
      </c>
      <c r="P1544">
        <v>2023</v>
      </c>
    </row>
    <row r="1545" spans="15:16" x14ac:dyDescent="0.35">
      <c r="O1545" t="s">
        <v>2044</v>
      </c>
      <c r="P1545">
        <v>2023</v>
      </c>
    </row>
    <row r="1546" spans="15:16" x14ac:dyDescent="0.35">
      <c r="O1546" t="s">
        <v>1163</v>
      </c>
      <c r="P1546">
        <v>2023</v>
      </c>
    </row>
    <row r="1547" spans="15:16" x14ac:dyDescent="0.35">
      <c r="O1547" t="s">
        <v>1928</v>
      </c>
      <c r="P1547">
        <v>2023</v>
      </c>
    </row>
    <row r="1548" spans="15:16" x14ac:dyDescent="0.35">
      <c r="O1548" t="s">
        <v>2085</v>
      </c>
      <c r="P1548">
        <v>2023</v>
      </c>
    </row>
    <row r="1549" spans="15:16" x14ac:dyDescent="0.35">
      <c r="O1549" t="s">
        <v>227</v>
      </c>
      <c r="P1549">
        <v>2023</v>
      </c>
    </row>
    <row r="1550" spans="15:16" x14ac:dyDescent="0.35">
      <c r="O1550" t="s">
        <v>1559</v>
      </c>
      <c r="P1550">
        <v>2023</v>
      </c>
    </row>
    <row r="1551" spans="15:16" x14ac:dyDescent="0.35">
      <c r="O1551" t="s">
        <v>489</v>
      </c>
      <c r="P1551">
        <v>2023</v>
      </c>
    </row>
    <row r="1552" spans="15:16" x14ac:dyDescent="0.35">
      <c r="O1552" t="s">
        <v>241</v>
      </c>
      <c r="P1552">
        <v>2023</v>
      </c>
    </row>
    <row r="1553" spans="15:16" x14ac:dyDescent="0.35">
      <c r="O1553" t="s">
        <v>307</v>
      </c>
      <c r="P1553">
        <v>2023</v>
      </c>
    </row>
    <row r="1554" spans="15:16" x14ac:dyDescent="0.35">
      <c r="O1554" t="s">
        <v>1044</v>
      </c>
      <c r="P1554">
        <v>2023</v>
      </c>
    </row>
    <row r="1555" spans="15:16" x14ac:dyDescent="0.35">
      <c r="O1555" t="s">
        <v>1616</v>
      </c>
      <c r="P1555">
        <v>2023</v>
      </c>
    </row>
    <row r="1556" spans="15:16" x14ac:dyDescent="0.35">
      <c r="O1556" t="s">
        <v>744</v>
      </c>
      <c r="P1556">
        <v>2023</v>
      </c>
    </row>
    <row r="1557" spans="15:16" x14ac:dyDescent="0.35">
      <c r="O1557" t="s">
        <v>2575</v>
      </c>
      <c r="P1557">
        <v>2023</v>
      </c>
    </row>
    <row r="1558" spans="15:16" x14ac:dyDescent="0.35">
      <c r="O1558" t="s">
        <v>1540</v>
      </c>
      <c r="P1558">
        <v>2023</v>
      </c>
    </row>
    <row r="1559" spans="15:16" x14ac:dyDescent="0.35">
      <c r="O1559" t="s">
        <v>2321</v>
      </c>
      <c r="P1559">
        <v>2023</v>
      </c>
    </row>
    <row r="1560" spans="15:16" x14ac:dyDescent="0.35">
      <c r="O1560" t="s">
        <v>975</v>
      </c>
      <c r="P1560">
        <v>2023</v>
      </c>
    </row>
    <row r="1561" spans="15:16" x14ac:dyDescent="0.35">
      <c r="O1561" t="s">
        <v>1674</v>
      </c>
      <c r="P1561">
        <v>2023</v>
      </c>
    </row>
    <row r="1562" spans="15:16" x14ac:dyDescent="0.35">
      <c r="O1562" t="s">
        <v>1824</v>
      </c>
      <c r="P1562">
        <v>2023</v>
      </c>
    </row>
    <row r="1563" spans="15:16" x14ac:dyDescent="0.35">
      <c r="O1563" t="s">
        <v>1645</v>
      </c>
      <c r="P1563">
        <v>2023</v>
      </c>
    </row>
    <row r="1564" spans="15:16" x14ac:dyDescent="0.35">
      <c r="O1564" t="s">
        <v>2380</v>
      </c>
      <c r="P1564">
        <v>2023</v>
      </c>
    </row>
    <row r="1565" spans="15:16" x14ac:dyDescent="0.35">
      <c r="O1565" t="s">
        <v>1499</v>
      </c>
      <c r="P1565">
        <v>2023</v>
      </c>
    </row>
    <row r="1566" spans="15:16" x14ac:dyDescent="0.35">
      <c r="O1566" t="s">
        <v>412</v>
      </c>
      <c r="P1566">
        <v>2023</v>
      </c>
    </row>
    <row r="1567" spans="15:16" x14ac:dyDescent="0.35">
      <c r="O1567" t="s">
        <v>357</v>
      </c>
      <c r="P1567">
        <v>2023</v>
      </c>
    </row>
    <row r="1568" spans="15:16" x14ac:dyDescent="0.35">
      <c r="O1568" t="s">
        <v>2580</v>
      </c>
      <c r="P1568">
        <v>2023</v>
      </c>
    </row>
    <row r="1569" spans="15:16" x14ac:dyDescent="0.35">
      <c r="O1569" t="s">
        <v>2582</v>
      </c>
      <c r="P1569">
        <v>2023</v>
      </c>
    </row>
    <row r="1570" spans="15:16" x14ac:dyDescent="0.35">
      <c r="O1570" t="s">
        <v>1783</v>
      </c>
      <c r="P1570">
        <v>2023</v>
      </c>
    </row>
    <row r="1571" spans="15:16" x14ac:dyDescent="0.35">
      <c r="O1571" t="s">
        <v>1095</v>
      </c>
      <c r="P1571">
        <v>2023</v>
      </c>
    </row>
    <row r="1572" spans="15:16" x14ac:dyDescent="0.35">
      <c r="O1572" t="s">
        <v>880</v>
      </c>
      <c r="P1572">
        <v>2023</v>
      </c>
    </row>
    <row r="1573" spans="15:16" x14ac:dyDescent="0.35">
      <c r="O1573" t="s">
        <v>1165</v>
      </c>
      <c r="P1573">
        <v>2023</v>
      </c>
    </row>
    <row r="1574" spans="15:16" x14ac:dyDescent="0.35">
      <c r="O1574" t="s">
        <v>1964</v>
      </c>
      <c r="P1574">
        <v>2023</v>
      </c>
    </row>
    <row r="1575" spans="15:16" x14ac:dyDescent="0.35">
      <c r="O1575" t="s">
        <v>980</v>
      </c>
      <c r="P1575">
        <v>2023</v>
      </c>
    </row>
    <row r="1576" spans="15:16" x14ac:dyDescent="0.35">
      <c r="O1576" t="s">
        <v>1454</v>
      </c>
      <c r="P1576">
        <v>2023</v>
      </c>
    </row>
    <row r="1577" spans="15:16" x14ac:dyDescent="0.35">
      <c r="O1577" t="s">
        <v>927</v>
      </c>
      <c r="P1577">
        <v>2023</v>
      </c>
    </row>
    <row r="1578" spans="15:16" x14ac:dyDescent="0.35">
      <c r="O1578" t="s">
        <v>1377</v>
      </c>
      <c r="P1578">
        <v>2023</v>
      </c>
    </row>
    <row r="1579" spans="15:16" x14ac:dyDescent="0.35">
      <c r="O1579" t="s">
        <v>1213</v>
      </c>
      <c r="P1579">
        <v>2023</v>
      </c>
    </row>
    <row r="1580" spans="15:16" x14ac:dyDescent="0.35">
      <c r="O1580" t="s">
        <v>169</v>
      </c>
      <c r="P1580">
        <v>2023</v>
      </c>
    </row>
    <row r="1581" spans="15:16" x14ac:dyDescent="0.35">
      <c r="O1581" t="s">
        <v>999</v>
      </c>
      <c r="P1581">
        <v>2023</v>
      </c>
    </row>
    <row r="1582" spans="15:16" x14ac:dyDescent="0.35">
      <c r="O1582" t="s">
        <v>1469</v>
      </c>
      <c r="P1582">
        <v>2023</v>
      </c>
    </row>
    <row r="1583" spans="15:16" x14ac:dyDescent="0.35">
      <c r="O1583" t="s">
        <v>632</v>
      </c>
      <c r="P1583">
        <v>2023</v>
      </c>
    </row>
    <row r="1584" spans="15:16" x14ac:dyDescent="0.35">
      <c r="O1584" t="s">
        <v>1729</v>
      </c>
      <c r="P1584">
        <v>2023</v>
      </c>
    </row>
    <row r="1585" spans="15:16" x14ac:dyDescent="0.35">
      <c r="O1585" t="s">
        <v>947</v>
      </c>
      <c r="P1585">
        <v>2023</v>
      </c>
    </row>
    <row r="1586" spans="15:16" x14ac:dyDescent="0.35">
      <c r="O1586" t="s">
        <v>1778</v>
      </c>
      <c r="P1586">
        <v>2023</v>
      </c>
    </row>
    <row r="1587" spans="15:16" x14ac:dyDescent="0.35">
      <c r="O1587" t="s">
        <v>1303</v>
      </c>
      <c r="P1587">
        <v>2023</v>
      </c>
    </row>
    <row r="1588" spans="15:16" x14ac:dyDescent="0.35">
      <c r="O1588" t="s">
        <v>2586</v>
      </c>
      <c r="P1588">
        <v>2023</v>
      </c>
    </row>
    <row r="1589" spans="15:16" x14ac:dyDescent="0.35">
      <c r="O1589" t="s">
        <v>1147</v>
      </c>
      <c r="P1589">
        <v>2023</v>
      </c>
    </row>
    <row r="1590" spans="15:16" x14ac:dyDescent="0.35">
      <c r="O1590" t="s">
        <v>2273</v>
      </c>
      <c r="P1590">
        <v>2023</v>
      </c>
    </row>
    <row r="1591" spans="15:16" x14ac:dyDescent="0.35">
      <c r="O1591" t="s">
        <v>1523</v>
      </c>
      <c r="P1591">
        <v>2023</v>
      </c>
    </row>
    <row r="1592" spans="15:16" x14ac:dyDescent="0.35">
      <c r="O1592" t="s">
        <v>184</v>
      </c>
      <c r="P1592">
        <v>2023</v>
      </c>
    </row>
    <row r="1593" spans="15:16" x14ac:dyDescent="0.35">
      <c r="O1593" t="s">
        <v>1090</v>
      </c>
      <c r="P1593">
        <v>2023</v>
      </c>
    </row>
    <row r="1594" spans="15:16" x14ac:dyDescent="0.35">
      <c r="O1594" t="s">
        <v>714</v>
      </c>
      <c r="P1594">
        <v>2023</v>
      </c>
    </row>
    <row r="1595" spans="15:16" x14ac:dyDescent="0.35">
      <c r="O1595" t="s">
        <v>1491</v>
      </c>
      <c r="P1595">
        <v>2023</v>
      </c>
    </row>
    <row r="1596" spans="15:16" x14ac:dyDescent="0.35">
      <c r="O1596" t="s">
        <v>507</v>
      </c>
      <c r="P1596">
        <v>2023</v>
      </c>
    </row>
    <row r="1597" spans="15:16" x14ac:dyDescent="0.35">
      <c r="O1597" t="s">
        <v>426</v>
      </c>
      <c r="P1597">
        <v>2023</v>
      </c>
    </row>
    <row r="1598" spans="15:16" x14ac:dyDescent="0.35">
      <c r="O1598" t="s">
        <v>1025</v>
      </c>
      <c r="P1598">
        <v>2023</v>
      </c>
    </row>
    <row r="1599" spans="15:16" x14ac:dyDescent="0.35">
      <c r="O1599" t="s">
        <v>1546</v>
      </c>
      <c r="P1599">
        <v>2023</v>
      </c>
    </row>
    <row r="1600" spans="15:16" x14ac:dyDescent="0.35">
      <c r="O1600" t="s">
        <v>1678</v>
      </c>
      <c r="P1600">
        <v>2023</v>
      </c>
    </row>
    <row r="1601" spans="15:16" x14ac:dyDescent="0.35">
      <c r="O1601" t="s">
        <v>673</v>
      </c>
      <c r="P1601">
        <v>2023</v>
      </c>
    </row>
    <row r="1602" spans="15:16" x14ac:dyDescent="0.35">
      <c r="O1602" t="s">
        <v>2587</v>
      </c>
      <c r="P1602">
        <v>2023</v>
      </c>
    </row>
    <row r="1603" spans="15:16" x14ac:dyDescent="0.35">
      <c r="O1603" t="s">
        <v>904</v>
      </c>
      <c r="P1603">
        <v>2023</v>
      </c>
    </row>
    <row r="1604" spans="15:16" x14ac:dyDescent="0.35">
      <c r="O1604" t="s">
        <v>1133</v>
      </c>
      <c r="P1604">
        <v>2023</v>
      </c>
    </row>
    <row r="1605" spans="15:16" x14ac:dyDescent="0.35">
      <c r="O1605" t="s">
        <v>1040</v>
      </c>
      <c r="P1605">
        <v>2023</v>
      </c>
    </row>
    <row r="1606" spans="15:16" x14ac:dyDescent="0.35">
      <c r="O1606" t="s">
        <v>959</v>
      </c>
      <c r="P1606">
        <v>2023</v>
      </c>
    </row>
    <row r="1607" spans="15:16" x14ac:dyDescent="0.35">
      <c r="O1607" t="s">
        <v>111</v>
      </c>
      <c r="P1607">
        <v>2023</v>
      </c>
    </row>
    <row r="1608" spans="15:16" x14ac:dyDescent="0.35">
      <c r="O1608" t="s">
        <v>2066</v>
      </c>
      <c r="P1608">
        <v>2023</v>
      </c>
    </row>
    <row r="1609" spans="15:16" x14ac:dyDescent="0.35">
      <c r="O1609" t="s">
        <v>1787</v>
      </c>
      <c r="P1609">
        <v>2023</v>
      </c>
    </row>
    <row r="1610" spans="15:16" x14ac:dyDescent="0.35">
      <c r="O1610" t="s">
        <v>1743</v>
      </c>
      <c r="P1610">
        <v>2023</v>
      </c>
    </row>
    <row r="1611" spans="15:16" x14ac:dyDescent="0.35">
      <c r="O1611" t="s">
        <v>1066</v>
      </c>
      <c r="P1611">
        <v>2023</v>
      </c>
    </row>
    <row r="1612" spans="15:16" x14ac:dyDescent="0.35">
      <c r="O1612" t="s">
        <v>2367</v>
      </c>
      <c r="P1612">
        <v>2023</v>
      </c>
    </row>
    <row r="1613" spans="15:16" x14ac:dyDescent="0.35">
      <c r="O1613" t="s">
        <v>2250</v>
      </c>
      <c r="P1613">
        <v>2023</v>
      </c>
    </row>
    <row r="1614" spans="15:16" x14ac:dyDescent="0.35">
      <c r="O1614" t="s">
        <v>1548</v>
      </c>
      <c r="P1614">
        <v>2023</v>
      </c>
    </row>
    <row r="1615" spans="15:16" x14ac:dyDescent="0.35">
      <c r="O1615" t="s">
        <v>378</v>
      </c>
      <c r="P1615">
        <v>2023</v>
      </c>
    </row>
    <row r="1616" spans="15:16" x14ac:dyDescent="0.35">
      <c r="O1616" t="s">
        <v>1322</v>
      </c>
      <c r="P1616">
        <v>2023</v>
      </c>
    </row>
    <row r="1617" spans="15:16" x14ac:dyDescent="0.35">
      <c r="O1617" t="s">
        <v>564</v>
      </c>
      <c r="P1617">
        <v>2023</v>
      </c>
    </row>
    <row r="1618" spans="15:16" x14ac:dyDescent="0.35">
      <c r="O1618" t="s">
        <v>1225</v>
      </c>
      <c r="P1618">
        <v>2023</v>
      </c>
    </row>
    <row r="1619" spans="15:16" x14ac:dyDescent="0.35">
      <c r="O1619" t="s">
        <v>1284</v>
      </c>
      <c r="P1619">
        <v>2023</v>
      </c>
    </row>
    <row r="1620" spans="15:16" x14ac:dyDescent="0.35">
      <c r="O1620" t="s">
        <v>1947</v>
      </c>
      <c r="P1620">
        <v>2023</v>
      </c>
    </row>
    <row r="1621" spans="15:16" x14ac:dyDescent="0.35">
      <c r="O1621" t="s">
        <v>1236</v>
      </c>
      <c r="P1621">
        <v>2023</v>
      </c>
    </row>
    <row r="1622" spans="15:16" x14ac:dyDescent="0.35">
      <c r="O1622" t="s">
        <v>448</v>
      </c>
      <c r="P1622">
        <v>2023</v>
      </c>
    </row>
    <row r="1623" spans="15:16" x14ac:dyDescent="0.35">
      <c r="O1623" t="s">
        <v>2382</v>
      </c>
      <c r="P1623">
        <v>2023</v>
      </c>
    </row>
    <row r="1624" spans="15:16" x14ac:dyDescent="0.35">
      <c r="O1624" t="s">
        <v>396</v>
      </c>
      <c r="P1624">
        <v>2023</v>
      </c>
    </row>
    <row r="1625" spans="15:16" x14ac:dyDescent="0.35">
      <c r="O1625" t="s">
        <v>87</v>
      </c>
      <c r="P1625">
        <v>2023</v>
      </c>
    </row>
    <row r="1626" spans="15:16" x14ac:dyDescent="0.35">
      <c r="O1626" t="s">
        <v>127</v>
      </c>
      <c r="P1626">
        <v>2023</v>
      </c>
    </row>
    <row r="1627" spans="15:16" x14ac:dyDescent="0.35">
      <c r="O1627" t="s">
        <v>199</v>
      </c>
      <c r="P1627">
        <v>2023</v>
      </c>
    </row>
    <row r="1628" spans="15:16" x14ac:dyDescent="0.35">
      <c r="O1628" t="s">
        <v>150</v>
      </c>
      <c r="P1628">
        <v>2023</v>
      </c>
    </row>
    <row r="1629" spans="15:16" x14ac:dyDescent="0.35">
      <c r="O1629" t="s">
        <v>1104</v>
      </c>
      <c r="P1629">
        <v>2023</v>
      </c>
    </row>
    <row r="1630" spans="15:16" x14ac:dyDescent="0.35">
      <c r="O1630" t="s">
        <v>914</v>
      </c>
      <c r="P1630">
        <v>2023</v>
      </c>
    </row>
    <row r="1631" spans="15:16" x14ac:dyDescent="0.35">
      <c r="O1631" t="s">
        <v>1281</v>
      </c>
      <c r="P1631">
        <v>2023</v>
      </c>
    </row>
    <row r="1632" spans="15:16" x14ac:dyDescent="0.35">
      <c r="O1632" t="s">
        <v>1573</v>
      </c>
      <c r="P1632">
        <v>2023</v>
      </c>
    </row>
    <row r="1633" spans="15:16" x14ac:dyDescent="0.35">
      <c r="O1633" t="s">
        <v>1973</v>
      </c>
      <c r="P1633">
        <v>2023</v>
      </c>
    </row>
    <row r="1634" spans="15:16" x14ac:dyDescent="0.35">
      <c r="O1634" t="s">
        <v>2409</v>
      </c>
      <c r="P1634">
        <v>2023</v>
      </c>
    </row>
    <row r="1635" spans="15:16" x14ac:dyDescent="0.35">
      <c r="O1635" t="s">
        <v>1716</v>
      </c>
      <c r="P1635">
        <v>2023</v>
      </c>
    </row>
    <row r="1636" spans="15:16" x14ac:dyDescent="0.35">
      <c r="O1636" t="s">
        <v>1180</v>
      </c>
      <c r="P1636">
        <v>2023</v>
      </c>
    </row>
    <row r="1637" spans="15:16" x14ac:dyDescent="0.35">
      <c r="O1637" t="s">
        <v>222</v>
      </c>
      <c r="P1637">
        <v>2023</v>
      </c>
    </row>
    <row r="1638" spans="15:16" x14ac:dyDescent="0.35">
      <c r="O1638" t="s">
        <v>1131</v>
      </c>
      <c r="P1638">
        <v>2023</v>
      </c>
    </row>
    <row r="1639" spans="15:16" x14ac:dyDescent="0.35">
      <c r="O1639" t="s">
        <v>2178</v>
      </c>
      <c r="P1639">
        <v>2023</v>
      </c>
    </row>
    <row r="1640" spans="15:16" x14ac:dyDescent="0.35">
      <c r="O1640" t="s">
        <v>279</v>
      </c>
      <c r="P1640">
        <v>2023</v>
      </c>
    </row>
    <row r="1641" spans="15:16" x14ac:dyDescent="0.35">
      <c r="O1641" t="s">
        <v>861</v>
      </c>
      <c r="P1641">
        <v>2023</v>
      </c>
    </row>
    <row r="1642" spans="15:16" x14ac:dyDescent="0.35">
      <c r="O1642" t="s">
        <v>2310</v>
      </c>
      <c r="P1642">
        <v>2023</v>
      </c>
    </row>
    <row r="1643" spans="15:16" x14ac:dyDescent="0.35">
      <c r="O1643" t="s">
        <v>626</v>
      </c>
      <c r="P1643">
        <v>2023</v>
      </c>
    </row>
    <row r="1644" spans="15:16" x14ac:dyDescent="0.35">
      <c r="O1644" t="s">
        <v>2019</v>
      </c>
      <c r="P1644">
        <v>2023</v>
      </c>
    </row>
    <row r="1645" spans="15:16" x14ac:dyDescent="0.35">
      <c r="O1645" t="s">
        <v>1166</v>
      </c>
      <c r="P1645">
        <v>2023</v>
      </c>
    </row>
    <row r="1646" spans="15:16" x14ac:dyDescent="0.35">
      <c r="O1646" t="s">
        <v>666</v>
      </c>
      <c r="P1646">
        <v>2023</v>
      </c>
    </row>
    <row r="1647" spans="15:16" x14ac:dyDescent="0.35">
      <c r="O1647" t="s">
        <v>1637</v>
      </c>
      <c r="P1647">
        <v>2023</v>
      </c>
    </row>
    <row r="1648" spans="15:16" x14ac:dyDescent="0.35">
      <c r="O1648" t="s">
        <v>1513</v>
      </c>
      <c r="P1648">
        <v>2023</v>
      </c>
    </row>
    <row r="1649" spans="15:16" x14ac:dyDescent="0.35">
      <c r="O1649" t="s">
        <v>1396</v>
      </c>
      <c r="P1649">
        <v>2023</v>
      </c>
    </row>
    <row r="1650" spans="15:16" x14ac:dyDescent="0.35">
      <c r="O1650" t="s">
        <v>759</v>
      </c>
      <c r="P1650">
        <v>2023</v>
      </c>
    </row>
    <row r="1651" spans="15:16" x14ac:dyDescent="0.35">
      <c r="O1651" t="s">
        <v>394</v>
      </c>
      <c r="P1651">
        <v>2023</v>
      </c>
    </row>
    <row r="1652" spans="15:16" x14ac:dyDescent="0.35">
      <c r="O1652" t="s">
        <v>83</v>
      </c>
      <c r="P1652">
        <v>2023</v>
      </c>
    </row>
    <row r="1653" spans="15:16" x14ac:dyDescent="0.35">
      <c r="O1653" t="s">
        <v>375</v>
      </c>
      <c r="P1653">
        <v>2023</v>
      </c>
    </row>
    <row r="1654" spans="15:16" x14ac:dyDescent="0.35">
      <c r="O1654" t="s">
        <v>2279</v>
      </c>
      <c r="P1654">
        <v>2023</v>
      </c>
    </row>
    <row r="1655" spans="15:16" x14ac:dyDescent="0.35">
      <c r="O1655" t="s">
        <v>1530</v>
      </c>
      <c r="P1655">
        <v>2023</v>
      </c>
    </row>
    <row r="1656" spans="15:16" x14ac:dyDescent="0.35">
      <c r="O1656" t="s">
        <v>738</v>
      </c>
      <c r="P1656">
        <v>2023</v>
      </c>
    </row>
    <row r="1657" spans="15:16" x14ac:dyDescent="0.35">
      <c r="O1657" t="s">
        <v>2050</v>
      </c>
      <c r="P1657">
        <v>2023</v>
      </c>
    </row>
    <row r="1658" spans="15:16" x14ac:dyDescent="0.35">
      <c r="O1658" t="s">
        <v>133</v>
      </c>
      <c r="P1658">
        <v>2023</v>
      </c>
    </row>
    <row r="1659" spans="15:16" x14ac:dyDescent="0.35">
      <c r="O1659" t="s">
        <v>485</v>
      </c>
      <c r="P1659">
        <v>2023</v>
      </c>
    </row>
    <row r="1660" spans="15:16" x14ac:dyDescent="0.35">
      <c r="O1660" t="s">
        <v>460</v>
      </c>
      <c r="P1660">
        <v>2023</v>
      </c>
    </row>
    <row r="1661" spans="15:16" x14ac:dyDescent="0.35">
      <c r="O1661" t="s">
        <v>889</v>
      </c>
      <c r="P1661">
        <v>2023</v>
      </c>
    </row>
    <row r="1662" spans="15:16" x14ac:dyDescent="0.35">
      <c r="O1662" t="s">
        <v>2015</v>
      </c>
      <c r="P1662">
        <v>2023</v>
      </c>
    </row>
    <row r="1663" spans="15:16" x14ac:dyDescent="0.35">
      <c r="O1663" t="s">
        <v>1536</v>
      </c>
      <c r="P1663">
        <v>2023</v>
      </c>
    </row>
    <row r="1664" spans="15:16" x14ac:dyDescent="0.35">
      <c r="O1664" t="s">
        <v>1046</v>
      </c>
      <c r="P1664">
        <v>2023</v>
      </c>
    </row>
    <row r="1665" spans="15:16" x14ac:dyDescent="0.35">
      <c r="O1665" t="s">
        <v>270</v>
      </c>
      <c r="P1665">
        <v>2023</v>
      </c>
    </row>
    <row r="1666" spans="15:16" x14ac:dyDescent="0.35">
      <c r="O1666" t="s">
        <v>819</v>
      </c>
      <c r="P1666">
        <v>2023</v>
      </c>
    </row>
    <row r="1667" spans="15:16" x14ac:dyDescent="0.35">
      <c r="O1667" t="s">
        <v>891</v>
      </c>
      <c r="P1667">
        <v>2023</v>
      </c>
    </row>
    <row r="1668" spans="15:16" x14ac:dyDescent="0.35">
      <c r="O1668" t="s">
        <v>1620</v>
      </c>
      <c r="P1668">
        <v>2023</v>
      </c>
    </row>
    <row r="1669" spans="15:16" x14ac:dyDescent="0.35">
      <c r="O1669" t="s">
        <v>554</v>
      </c>
      <c r="P1669">
        <v>2023</v>
      </c>
    </row>
    <row r="1670" spans="15:16" x14ac:dyDescent="0.35">
      <c r="O1670" t="s">
        <v>243</v>
      </c>
      <c r="P1670">
        <v>2023</v>
      </c>
    </row>
    <row r="1671" spans="15:16" x14ac:dyDescent="0.35">
      <c r="O1671" t="s">
        <v>447</v>
      </c>
      <c r="P1671">
        <v>2023</v>
      </c>
    </row>
    <row r="1672" spans="15:16" x14ac:dyDescent="0.35">
      <c r="O1672" t="s">
        <v>1815</v>
      </c>
      <c r="P1672">
        <v>2023</v>
      </c>
    </row>
    <row r="1673" spans="15:16" x14ac:dyDescent="0.35">
      <c r="O1673" t="s">
        <v>808</v>
      </c>
      <c r="P1673">
        <v>2023</v>
      </c>
    </row>
    <row r="1674" spans="15:16" x14ac:dyDescent="0.35">
      <c r="O1674" t="s">
        <v>235</v>
      </c>
      <c r="P1674">
        <v>2023</v>
      </c>
    </row>
    <row r="1675" spans="15:16" x14ac:dyDescent="0.35">
      <c r="O1675" t="s">
        <v>1232</v>
      </c>
      <c r="P1675">
        <v>2023</v>
      </c>
    </row>
    <row r="1676" spans="15:16" x14ac:dyDescent="0.35">
      <c r="O1676" t="s">
        <v>925</v>
      </c>
      <c r="P1676">
        <v>2023</v>
      </c>
    </row>
    <row r="1677" spans="15:16" x14ac:dyDescent="0.35">
      <c r="O1677" t="s">
        <v>2128</v>
      </c>
      <c r="P1677">
        <v>2023</v>
      </c>
    </row>
    <row r="1678" spans="15:16" x14ac:dyDescent="0.35">
      <c r="O1678" t="s">
        <v>1707</v>
      </c>
      <c r="P1678">
        <v>2023</v>
      </c>
    </row>
    <row r="1679" spans="15:16" x14ac:dyDescent="0.35">
      <c r="O1679" t="s">
        <v>1618</v>
      </c>
      <c r="P1679">
        <v>2023</v>
      </c>
    </row>
    <row r="1680" spans="15:16" x14ac:dyDescent="0.35">
      <c r="O1680" t="s">
        <v>1918</v>
      </c>
      <c r="P1680">
        <v>2023</v>
      </c>
    </row>
    <row r="1681" spans="15:16" x14ac:dyDescent="0.35">
      <c r="O1681" t="s">
        <v>940</v>
      </c>
      <c r="P1681">
        <v>2023</v>
      </c>
    </row>
    <row r="1682" spans="15:16" x14ac:dyDescent="0.35">
      <c r="O1682" t="s">
        <v>2192</v>
      </c>
      <c r="P1682">
        <v>2023</v>
      </c>
    </row>
    <row r="1683" spans="15:16" x14ac:dyDescent="0.35">
      <c r="O1683" t="s">
        <v>1578</v>
      </c>
      <c r="P1683">
        <v>2023</v>
      </c>
    </row>
    <row r="1684" spans="15:16" x14ac:dyDescent="0.35">
      <c r="O1684" t="s">
        <v>624</v>
      </c>
      <c r="P1684">
        <v>2023</v>
      </c>
    </row>
    <row r="1685" spans="15:16" x14ac:dyDescent="0.35">
      <c r="O1685" t="s">
        <v>1933</v>
      </c>
      <c r="P1685">
        <v>2023</v>
      </c>
    </row>
    <row r="1686" spans="15:16" x14ac:dyDescent="0.35">
      <c r="O1686" t="s">
        <v>400</v>
      </c>
      <c r="P1686">
        <v>2023</v>
      </c>
    </row>
    <row r="1687" spans="15:16" x14ac:dyDescent="0.35">
      <c r="O1687" t="s">
        <v>52</v>
      </c>
      <c r="P1687">
        <v>2023</v>
      </c>
    </row>
    <row r="1688" spans="15:16" x14ac:dyDescent="0.35">
      <c r="O1688" t="s">
        <v>2114</v>
      </c>
      <c r="P1688">
        <v>2023</v>
      </c>
    </row>
    <row r="1689" spans="15:16" x14ac:dyDescent="0.35">
      <c r="O1689" t="s">
        <v>833</v>
      </c>
      <c r="P1689">
        <v>2023</v>
      </c>
    </row>
    <row r="1690" spans="15:16" x14ac:dyDescent="0.35">
      <c r="O1690" t="s">
        <v>1965</v>
      </c>
      <c r="P1690">
        <v>2023</v>
      </c>
    </row>
    <row r="1691" spans="15:16" x14ac:dyDescent="0.35">
      <c r="O1691" t="s">
        <v>859</v>
      </c>
      <c r="P1691">
        <v>2023</v>
      </c>
    </row>
    <row r="1692" spans="15:16" x14ac:dyDescent="0.35">
      <c r="O1692" t="s">
        <v>2407</v>
      </c>
      <c r="P1692">
        <v>2023</v>
      </c>
    </row>
    <row r="1693" spans="15:16" x14ac:dyDescent="0.35">
      <c r="O1693" t="s">
        <v>1415</v>
      </c>
      <c r="P1693">
        <v>2023</v>
      </c>
    </row>
    <row r="1694" spans="15:16" x14ac:dyDescent="0.35">
      <c r="O1694" t="s">
        <v>2035</v>
      </c>
      <c r="P1694">
        <v>2023</v>
      </c>
    </row>
    <row r="1695" spans="15:16" x14ac:dyDescent="0.35">
      <c r="O1695" t="s">
        <v>2328</v>
      </c>
      <c r="P1695">
        <v>2023</v>
      </c>
    </row>
    <row r="1696" spans="15:16" x14ac:dyDescent="0.35">
      <c r="O1696" t="s">
        <v>917</v>
      </c>
      <c r="P1696">
        <v>2023</v>
      </c>
    </row>
    <row r="1697" spans="15:16" x14ac:dyDescent="0.35">
      <c r="O1697" t="s">
        <v>1521</v>
      </c>
      <c r="P1697">
        <v>2023</v>
      </c>
    </row>
    <row r="1698" spans="15:16" x14ac:dyDescent="0.35">
      <c r="O1698" t="s">
        <v>609</v>
      </c>
      <c r="P1698">
        <v>2023</v>
      </c>
    </row>
    <row r="1699" spans="15:16" x14ac:dyDescent="0.35">
      <c r="O1699" t="s">
        <v>2348</v>
      </c>
      <c r="P1699">
        <v>2023</v>
      </c>
    </row>
    <row r="1700" spans="15:16" x14ac:dyDescent="0.35">
      <c r="O1700" t="s">
        <v>161</v>
      </c>
      <c r="P1700">
        <v>2023</v>
      </c>
    </row>
    <row r="1701" spans="15:16" x14ac:dyDescent="0.35">
      <c r="O1701" t="s">
        <v>2117</v>
      </c>
      <c r="P1701">
        <v>2023</v>
      </c>
    </row>
    <row r="1702" spans="15:16" x14ac:dyDescent="0.35">
      <c r="O1702" t="s">
        <v>1029</v>
      </c>
      <c r="P1702">
        <v>2023</v>
      </c>
    </row>
    <row r="1703" spans="15:16" x14ac:dyDescent="0.35">
      <c r="O1703" t="s">
        <v>1888</v>
      </c>
      <c r="P1703">
        <v>2023</v>
      </c>
    </row>
    <row r="1704" spans="15:16" x14ac:dyDescent="0.35">
      <c r="O1704" t="s">
        <v>2616</v>
      </c>
      <c r="P1704">
        <v>2023</v>
      </c>
    </row>
    <row r="1705" spans="15:16" x14ac:dyDescent="0.35">
      <c r="O1705" t="s">
        <v>661</v>
      </c>
      <c r="P1705">
        <v>2023</v>
      </c>
    </row>
    <row r="1706" spans="15:16" x14ac:dyDescent="0.35">
      <c r="O1706" t="s">
        <v>1564</v>
      </c>
      <c r="P1706">
        <v>2023</v>
      </c>
    </row>
    <row r="1707" spans="15:16" x14ac:dyDescent="0.35">
      <c r="O1707" t="s">
        <v>1099</v>
      </c>
      <c r="P1707">
        <v>2023</v>
      </c>
    </row>
    <row r="1708" spans="15:16" x14ac:dyDescent="0.35">
      <c r="O1708" t="s">
        <v>251</v>
      </c>
      <c r="P1708">
        <v>2023</v>
      </c>
    </row>
    <row r="1709" spans="15:16" x14ac:dyDescent="0.35">
      <c r="O1709" t="s">
        <v>1953</v>
      </c>
      <c r="P1709">
        <v>2023</v>
      </c>
    </row>
    <row r="1710" spans="15:16" x14ac:dyDescent="0.35">
      <c r="O1710" t="s">
        <v>790</v>
      </c>
      <c r="P1710">
        <v>2023</v>
      </c>
    </row>
    <row r="1711" spans="15:16" x14ac:dyDescent="0.35">
      <c r="O1711" t="s">
        <v>1115</v>
      </c>
      <c r="P1711">
        <v>2023</v>
      </c>
    </row>
    <row r="1712" spans="15:16" x14ac:dyDescent="0.35">
      <c r="O1712" t="s">
        <v>676</v>
      </c>
      <c r="P1712">
        <v>2023</v>
      </c>
    </row>
    <row r="1713" spans="15:16" x14ac:dyDescent="0.35">
      <c r="O1713" t="s">
        <v>870</v>
      </c>
      <c r="P1713">
        <v>2023</v>
      </c>
    </row>
    <row r="1714" spans="15:16" x14ac:dyDescent="0.35">
      <c r="O1714" t="s">
        <v>2164</v>
      </c>
      <c r="P1714">
        <v>2023</v>
      </c>
    </row>
    <row r="1715" spans="15:16" x14ac:dyDescent="0.35">
      <c r="O1715" t="s">
        <v>497</v>
      </c>
      <c r="P1715">
        <v>2023</v>
      </c>
    </row>
    <row r="1716" spans="15:16" x14ac:dyDescent="0.35">
      <c r="O1716" t="s">
        <v>2214</v>
      </c>
      <c r="P1716">
        <v>2023</v>
      </c>
    </row>
    <row r="1717" spans="15:16" x14ac:dyDescent="0.35">
      <c r="O1717" t="s">
        <v>811</v>
      </c>
      <c r="P1717">
        <v>2023</v>
      </c>
    </row>
    <row r="1718" spans="15:16" x14ac:dyDescent="0.35">
      <c r="O1718" t="s">
        <v>1504</v>
      </c>
      <c r="P1718">
        <v>2023</v>
      </c>
    </row>
    <row r="1719" spans="15:16" x14ac:dyDescent="0.35">
      <c r="O1719" t="s">
        <v>850</v>
      </c>
      <c r="P1719">
        <v>2023</v>
      </c>
    </row>
    <row r="1720" spans="15:16" x14ac:dyDescent="0.35">
      <c r="O1720" t="s">
        <v>1243</v>
      </c>
      <c r="P1720">
        <v>2023</v>
      </c>
    </row>
    <row r="1721" spans="15:16" x14ac:dyDescent="0.35">
      <c r="O1721" t="s">
        <v>805</v>
      </c>
      <c r="P1721">
        <v>2023</v>
      </c>
    </row>
    <row r="1722" spans="15:16" x14ac:dyDescent="0.35">
      <c r="O1722" t="s">
        <v>1340</v>
      </c>
      <c r="P1722">
        <v>2023</v>
      </c>
    </row>
    <row r="1723" spans="15:16" x14ac:dyDescent="0.35">
      <c r="O1723" t="s">
        <v>1410</v>
      </c>
      <c r="P1723">
        <v>2023</v>
      </c>
    </row>
    <row r="1724" spans="15:16" x14ac:dyDescent="0.35">
      <c r="O1724" t="s">
        <v>1277</v>
      </c>
      <c r="P1724">
        <v>2023</v>
      </c>
    </row>
    <row r="1725" spans="15:16" x14ac:dyDescent="0.35">
      <c r="O1725" t="s">
        <v>2181</v>
      </c>
      <c r="P1725">
        <v>2023</v>
      </c>
    </row>
    <row r="1726" spans="15:16" x14ac:dyDescent="0.35">
      <c r="O1726" t="s">
        <v>1813</v>
      </c>
      <c r="P1726">
        <v>2023</v>
      </c>
    </row>
    <row r="1727" spans="15:16" x14ac:dyDescent="0.35">
      <c r="O1727" t="s">
        <v>906</v>
      </c>
      <c r="P1727">
        <v>2023</v>
      </c>
    </row>
    <row r="1728" spans="15:16" x14ac:dyDescent="0.35">
      <c r="O1728" t="s">
        <v>2288</v>
      </c>
      <c r="P1728">
        <v>2023</v>
      </c>
    </row>
    <row r="1729" spans="15:16" x14ac:dyDescent="0.35">
      <c r="O1729" t="s">
        <v>1873</v>
      </c>
      <c r="P1729">
        <v>2023</v>
      </c>
    </row>
    <row r="1730" spans="15:16" x14ac:dyDescent="0.35">
      <c r="O1730" t="s">
        <v>1858</v>
      </c>
      <c r="P1730">
        <v>2023</v>
      </c>
    </row>
    <row r="1731" spans="15:16" x14ac:dyDescent="0.35">
      <c r="O1731" t="s">
        <v>645</v>
      </c>
      <c r="P1731">
        <v>2023</v>
      </c>
    </row>
    <row r="1732" spans="15:16" x14ac:dyDescent="0.35">
      <c r="O1732" t="s">
        <v>2149</v>
      </c>
      <c r="P1732">
        <v>2023</v>
      </c>
    </row>
    <row r="1733" spans="15:16" x14ac:dyDescent="0.35">
      <c r="O1733" t="s">
        <v>589</v>
      </c>
      <c r="P1733">
        <v>2023</v>
      </c>
    </row>
    <row r="1734" spans="15:16" x14ac:dyDescent="0.35">
      <c r="O1734" t="s">
        <v>212</v>
      </c>
      <c r="P1734">
        <v>2023</v>
      </c>
    </row>
    <row r="1735" spans="15:16" x14ac:dyDescent="0.35">
      <c r="O1735" t="s">
        <v>277</v>
      </c>
      <c r="P1735">
        <v>2023</v>
      </c>
    </row>
    <row r="1736" spans="15:16" x14ac:dyDescent="0.35">
      <c r="O1736" t="s">
        <v>2105</v>
      </c>
      <c r="P1736">
        <v>2023</v>
      </c>
    </row>
    <row r="1737" spans="15:16" x14ac:dyDescent="0.35">
      <c r="O1737" t="s">
        <v>1053</v>
      </c>
      <c r="P1737">
        <v>2023</v>
      </c>
    </row>
    <row r="1738" spans="15:16" x14ac:dyDescent="0.35">
      <c r="O1738" t="s">
        <v>873</v>
      </c>
      <c r="P1738">
        <v>2023</v>
      </c>
    </row>
    <row r="1739" spans="15:16" x14ac:dyDescent="0.35">
      <c r="O1739" t="s">
        <v>2626</v>
      </c>
      <c r="P1739">
        <v>2023</v>
      </c>
    </row>
    <row r="1740" spans="15:16" x14ac:dyDescent="0.35">
      <c r="O1740" t="s">
        <v>2627</v>
      </c>
      <c r="P1740">
        <v>2023</v>
      </c>
    </row>
    <row r="1741" spans="15:16" x14ac:dyDescent="0.35">
      <c r="O1741" t="s">
        <v>2629</v>
      </c>
      <c r="P1741">
        <v>2023</v>
      </c>
    </row>
    <row r="1742" spans="15:16" x14ac:dyDescent="0.35">
      <c r="O1742" t="s">
        <v>1086</v>
      </c>
      <c r="P1742">
        <v>2023</v>
      </c>
    </row>
    <row r="1743" spans="15:16" x14ac:dyDescent="0.35">
      <c r="O1743" t="s">
        <v>1576</v>
      </c>
      <c r="P1743">
        <v>2023</v>
      </c>
    </row>
    <row r="1744" spans="15:16" x14ac:dyDescent="0.35">
      <c r="O1744" t="s">
        <v>639</v>
      </c>
      <c r="P1744">
        <v>2023</v>
      </c>
    </row>
    <row r="1745" spans="15:16" x14ac:dyDescent="0.35">
      <c r="O1745" t="s">
        <v>246</v>
      </c>
      <c r="P1745">
        <v>2023</v>
      </c>
    </row>
    <row r="1746" spans="15:16" x14ac:dyDescent="0.35">
      <c r="O1746" t="s">
        <v>2398</v>
      </c>
      <c r="P1746">
        <v>2023</v>
      </c>
    </row>
    <row r="1747" spans="15:16" x14ac:dyDescent="0.35">
      <c r="O1747" t="s">
        <v>1169</v>
      </c>
      <c r="P1747">
        <v>2023</v>
      </c>
    </row>
    <row r="1748" spans="15:16" x14ac:dyDescent="0.35">
      <c r="O1748" t="s">
        <v>549</v>
      </c>
      <c r="P1748">
        <v>2023</v>
      </c>
    </row>
    <row r="1749" spans="15:16" x14ac:dyDescent="0.35">
      <c r="O1749" t="s">
        <v>92</v>
      </c>
      <c r="P1749">
        <v>2023</v>
      </c>
    </row>
    <row r="1750" spans="15:16" x14ac:dyDescent="0.35">
      <c r="O1750" t="s">
        <v>961</v>
      </c>
      <c r="P1750">
        <v>2023</v>
      </c>
    </row>
    <row r="1751" spans="15:16" x14ac:dyDescent="0.35">
      <c r="O1751" t="s">
        <v>348</v>
      </c>
      <c r="P1751">
        <v>2023</v>
      </c>
    </row>
    <row r="1752" spans="15:16" x14ac:dyDescent="0.35">
      <c r="O1752" t="s">
        <v>1200</v>
      </c>
      <c r="P1752">
        <v>2023</v>
      </c>
    </row>
    <row r="1753" spans="15:16" x14ac:dyDescent="0.35">
      <c r="O1753" t="s">
        <v>1329</v>
      </c>
      <c r="P1753">
        <v>2023</v>
      </c>
    </row>
    <row r="1754" spans="15:16" x14ac:dyDescent="0.35">
      <c r="O1754" t="s">
        <v>439</v>
      </c>
      <c r="P1754">
        <v>2023</v>
      </c>
    </row>
    <row r="1755" spans="15:16" x14ac:dyDescent="0.35">
      <c r="O1755" t="s">
        <v>1485</v>
      </c>
      <c r="P1755">
        <v>2023</v>
      </c>
    </row>
    <row r="1756" spans="15:16" x14ac:dyDescent="0.35">
      <c r="O1756" t="s">
        <v>1101</v>
      </c>
      <c r="P1756">
        <v>2023</v>
      </c>
    </row>
    <row r="1757" spans="15:16" x14ac:dyDescent="0.35">
      <c r="O1757" t="s">
        <v>419</v>
      </c>
      <c r="P1757">
        <v>2023</v>
      </c>
    </row>
    <row r="1758" spans="15:16" x14ac:dyDescent="0.35">
      <c r="O1758" t="s">
        <v>1701</v>
      </c>
      <c r="P1758">
        <v>2023</v>
      </c>
    </row>
    <row r="1759" spans="15:16" x14ac:dyDescent="0.35">
      <c r="O1759" t="s">
        <v>2633</v>
      </c>
      <c r="P1759">
        <v>2023</v>
      </c>
    </row>
    <row r="1760" spans="15:16" x14ac:dyDescent="0.35">
      <c r="O1760" t="s">
        <v>2634</v>
      </c>
      <c r="P1760">
        <v>2023</v>
      </c>
    </row>
    <row r="1761" spans="15:16" x14ac:dyDescent="0.35">
      <c r="O1761" t="s">
        <v>682</v>
      </c>
      <c r="P1761">
        <v>2023</v>
      </c>
    </row>
    <row r="1762" spans="15:16" x14ac:dyDescent="0.35">
      <c r="O1762" t="s">
        <v>1793</v>
      </c>
      <c r="P1762">
        <v>2023</v>
      </c>
    </row>
    <row r="1763" spans="15:16" x14ac:dyDescent="0.35">
      <c r="O1763" t="s">
        <v>1459</v>
      </c>
      <c r="P1763">
        <v>2023</v>
      </c>
    </row>
    <row r="1764" spans="15:16" x14ac:dyDescent="0.35">
      <c r="O1764" t="s">
        <v>937</v>
      </c>
      <c r="P1764">
        <v>2023</v>
      </c>
    </row>
    <row r="1765" spans="15:16" x14ac:dyDescent="0.35">
      <c r="O1765" t="s">
        <v>354</v>
      </c>
      <c r="P1765">
        <v>2023</v>
      </c>
    </row>
    <row r="1766" spans="15:16" x14ac:dyDescent="0.35">
      <c r="O1766" t="s">
        <v>2641</v>
      </c>
      <c r="P1766">
        <v>2023</v>
      </c>
    </row>
    <row r="1767" spans="15:16" x14ac:dyDescent="0.35">
      <c r="O1767" t="s">
        <v>56</v>
      </c>
      <c r="P1767">
        <v>2023</v>
      </c>
    </row>
    <row r="1768" spans="15:16" x14ac:dyDescent="0.35">
      <c r="O1768" t="s">
        <v>1011</v>
      </c>
      <c r="P1768">
        <v>2023</v>
      </c>
    </row>
    <row r="1769" spans="15:16" x14ac:dyDescent="0.35">
      <c r="O1769" t="s">
        <v>677</v>
      </c>
      <c r="P1769">
        <v>2023</v>
      </c>
    </row>
    <row r="1770" spans="15:16" x14ac:dyDescent="0.35">
      <c r="O1770" t="s">
        <v>1018</v>
      </c>
      <c r="P1770">
        <v>2023</v>
      </c>
    </row>
    <row r="1771" spans="15:16" x14ac:dyDescent="0.35">
      <c r="O1771" t="s">
        <v>1663</v>
      </c>
      <c r="P1771">
        <v>2023</v>
      </c>
    </row>
    <row r="1772" spans="15:16" x14ac:dyDescent="0.35">
      <c r="O1772" t="s">
        <v>256</v>
      </c>
      <c r="P1772">
        <v>2023</v>
      </c>
    </row>
    <row r="1773" spans="15:16" x14ac:dyDescent="0.35">
      <c r="O1773" t="s">
        <v>1497</v>
      </c>
      <c r="P1773">
        <v>2023</v>
      </c>
    </row>
    <row r="1774" spans="15:16" x14ac:dyDescent="0.35">
      <c r="O1774" t="s">
        <v>1803</v>
      </c>
      <c r="P1774">
        <v>2023</v>
      </c>
    </row>
    <row r="1775" spans="15:16" x14ac:dyDescent="0.35">
      <c r="O1775" t="s">
        <v>1625</v>
      </c>
      <c r="P1775">
        <v>2023</v>
      </c>
    </row>
    <row r="1776" spans="15:16" x14ac:dyDescent="0.35">
      <c r="O1776" t="s">
        <v>1480</v>
      </c>
      <c r="P1776">
        <v>2023</v>
      </c>
    </row>
    <row r="1777" spans="15:16" x14ac:dyDescent="0.35">
      <c r="O1777" t="s">
        <v>2315</v>
      </c>
      <c r="P1777">
        <v>2023</v>
      </c>
    </row>
    <row r="1778" spans="15:16" x14ac:dyDescent="0.35">
      <c r="O1778" t="s">
        <v>365</v>
      </c>
      <c r="P1778">
        <v>2023</v>
      </c>
    </row>
    <row r="1779" spans="15:16" x14ac:dyDescent="0.35">
      <c r="O1779" t="s">
        <v>740</v>
      </c>
      <c r="P1779">
        <v>2023</v>
      </c>
    </row>
    <row r="1780" spans="15:16" x14ac:dyDescent="0.35">
      <c r="O1780" t="s">
        <v>2643</v>
      </c>
      <c r="P1780">
        <v>2023</v>
      </c>
    </row>
    <row r="1781" spans="15:16" x14ac:dyDescent="0.35">
      <c r="O1781" t="s">
        <v>575</v>
      </c>
      <c r="P1781">
        <v>2023</v>
      </c>
    </row>
    <row r="1782" spans="15:16" x14ac:dyDescent="0.35">
      <c r="O1782" t="s">
        <v>403</v>
      </c>
      <c r="P1782">
        <v>2023</v>
      </c>
    </row>
    <row r="1783" spans="15:16" x14ac:dyDescent="0.35">
      <c r="O1783" t="s">
        <v>2284</v>
      </c>
      <c r="P1783">
        <v>2023</v>
      </c>
    </row>
    <row r="1784" spans="15:16" x14ac:dyDescent="0.35">
      <c r="O1784" t="s">
        <v>1251</v>
      </c>
      <c r="P1784">
        <v>2023</v>
      </c>
    </row>
    <row r="1785" spans="15:16" x14ac:dyDescent="0.35">
      <c r="O1785" t="s">
        <v>612</v>
      </c>
      <c r="P1785">
        <v>2023</v>
      </c>
    </row>
    <row r="1786" spans="15:16" x14ac:dyDescent="0.35">
      <c r="O1786" t="s">
        <v>1359</v>
      </c>
      <c r="P1786">
        <v>2023</v>
      </c>
    </row>
    <row r="1787" spans="15:16" x14ac:dyDescent="0.35">
      <c r="O1787" t="s">
        <v>881</v>
      </c>
      <c r="P1787">
        <v>2023</v>
      </c>
    </row>
    <row r="1788" spans="15:16" x14ac:dyDescent="0.35">
      <c r="O1788" t="s">
        <v>1802</v>
      </c>
      <c r="P1788">
        <v>2023</v>
      </c>
    </row>
    <row r="1789" spans="15:16" x14ac:dyDescent="0.35">
      <c r="O1789" t="s">
        <v>1550</v>
      </c>
      <c r="P1789">
        <v>2023</v>
      </c>
    </row>
    <row r="1790" spans="15:16" x14ac:dyDescent="0.35">
      <c r="O1790" t="s">
        <v>1275</v>
      </c>
      <c r="P1790">
        <v>2023</v>
      </c>
    </row>
    <row r="1791" spans="15:16" x14ac:dyDescent="0.35">
      <c r="O1791" t="s">
        <v>1937</v>
      </c>
      <c r="P1791">
        <v>2023</v>
      </c>
    </row>
    <row r="1792" spans="15:16" x14ac:dyDescent="0.35">
      <c r="O1792" t="s">
        <v>480</v>
      </c>
      <c r="P1792">
        <v>2023</v>
      </c>
    </row>
    <row r="1793" spans="15:16" x14ac:dyDescent="0.35">
      <c r="O1793" t="s">
        <v>2390</v>
      </c>
      <c r="P1793">
        <v>2023</v>
      </c>
    </row>
    <row r="1794" spans="15:16" x14ac:dyDescent="0.35">
      <c r="O1794" t="s">
        <v>1740</v>
      </c>
      <c r="P1794">
        <v>2023</v>
      </c>
    </row>
    <row r="1795" spans="15:16" x14ac:dyDescent="0.35">
      <c r="O1795" t="s">
        <v>220</v>
      </c>
      <c r="P1795">
        <v>2023</v>
      </c>
    </row>
    <row r="1796" spans="15:16" x14ac:dyDescent="0.35">
      <c r="O1796" t="s">
        <v>141</v>
      </c>
      <c r="P1796">
        <v>2023</v>
      </c>
    </row>
    <row r="1797" spans="15:16" x14ac:dyDescent="0.35">
      <c r="O1797" t="s">
        <v>1801</v>
      </c>
      <c r="P1797">
        <v>2023</v>
      </c>
    </row>
    <row r="1798" spans="15:16" x14ac:dyDescent="0.35">
      <c r="O1798" t="s">
        <v>1682</v>
      </c>
      <c r="P1798">
        <v>2023</v>
      </c>
    </row>
    <row r="1799" spans="15:16" x14ac:dyDescent="0.35">
      <c r="O1799" t="s">
        <v>745</v>
      </c>
      <c r="P1799">
        <v>2023</v>
      </c>
    </row>
    <row r="1800" spans="15:16" x14ac:dyDescent="0.35">
      <c r="O1800" t="s">
        <v>1912</v>
      </c>
      <c r="P1800">
        <v>2023</v>
      </c>
    </row>
    <row r="1801" spans="15:16" x14ac:dyDescent="0.35">
      <c r="O1801" t="s">
        <v>603</v>
      </c>
      <c r="P1801">
        <v>2023</v>
      </c>
    </row>
    <row r="1802" spans="15:16" x14ac:dyDescent="0.35">
      <c r="O1802" t="s">
        <v>1174</v>
      </c>
      <c r="P1802">
        <v>2023</v>
      </c>
    </row>
    <row r="1803" spans="15:16" x14ac:dyDescent="0.35">
      <c r="O1803" t="s">
        <v>2199</v>
      </c>
      <c r="P1803">
        <v>2023</v>
      </c>
    </row>
    <row r="1804" spans="15:16" x14ac:dyDescent="0.35">
      <c r="O1804" t="s">
        <v>285</v>
      </c>
      <c r="P1804">
        <v>2023</v>
      </c>
    </row>
    <row r="1805" spans="15:16" x14ac:dyDescent="0.35">
      <c r="O1805" t="s">
        <v>380</v>
      </c>
      <c r="P1805">
        <v>2023</v>
      </c>
    </row>
    <row r="1806" spans="15:16" x14ac:dyDescent="0.35">
      <c r="O1806" t="s">
        <v>2653</v>
      </c>
      <c r="P1806">
        <v>2023</v>
      </c>
    </row>
    <row r="1807" spans="15:16" x14ac:dyDescent="0.35">
      <c r="O1807" t="s">
        <v>826</v>
      </c>
      <c r="P1807">
        <v>2023</v>
      </c>
    </row>
    <row r="1808" spans="15:16" x14ac:dyDescent="0.35">
      <c r="O1808" t="s">
        <v>187</v>
      </c>
      <c r="P1808">
        <v>2024</v>
      </c>
    </row>
    <row r="1809" spans="15:16" x14ac:dyDescent="0.35">
      <c r="O1809" t="s">
        <v>770</v>
      </c>
      <c r="P1809">
        <v>2024</v>
      </c>
    </row>
    <row r="1810" spans="15:16" x14ac:dyDescent="0.35">
      <c r="O1810" t="s">
        <v>912</v>
      </c>
      <c r="P1810">
        <v>2024</v>
      </c>
    </row>
    <row r="1811" spans="15:16" x14ac:dyDescent="0.35">
      <c r="O1811" t="s">
        <v>2474</v>
      </c>
      <c r="P1811">
        <v>2024</v>
      </c>
    </row>
    <row r="1812" spans="15:16" x14ac:dyDescent="0.35">
      <c r="O1812" t="s">
        <v>1035</v>
      </c>
      <c r="P1812">
        <v>2024</v>
      </c>
    </row>
    <row r="1813" spans="15:16" x14ac:dyDescent="0.35">
      <c r="O1813" t="s">
        <v>1912</v>
      </c>
      <c r="P1813">
        <v>2024</v>
      </c>
    </row>
    <row r="1814" spans="15:16" x14ac:dyDescent="0.35">
      <c r="O1814" t="s">
        <v>1973</v>
      </c>
      <c r="P1814">
        <v>2024</v>
      </c>
    </row>
    <row r="1815" spans="15:16" x14ac:dyDescent="0.35">
      <c r="O1815" t="s">
        <v>87</v>
      </c>
      <c r="P1815">
        <v>2024</v>
      </c>
    </row>
    <row r="1816" spans="15:16" x14ac:dyDescent="0.35">
      <c r="O1816" t="s">
        <v>1950</v>
      </c>
      <c r="P1816">
        <v>2024</v>
      </c>
    </row>
    <row r="1817" spans="15:16" x14ac:dyDescent="0.35">
      <c r="O1817" t="s">
        <v>1965</v>
      </c>
      <c r="P1817">
        <v>2024</v>
      </c>
    </row>
    <row r="1818" spans="15:16" x14ac:dyDescent="0.35">
      <c r="O1818" t="s">
        <v>2166</v>
      </c>
      <c r="P1818">
        <v>2024</v>
      </c>
    </row>
    <row r="1819" spans="15:16" x14ac:dyDescent="0.35">
      <c r="O1819" t="s">
        <v>1625</v>
      </c>
      <c r="P1819">
        <v>2024</v>
      </c>
    </row>
    <row r="1820" spans="15:16" x14ac:dyDescent="0.35">
      <c r="O1820" t="s">
        <v>1072</v>
      </c>
      <c r="P1820">
        <v>2024</v>
      </c>
    </row>
    <row r="1821" spans="15:16" x14ac:dyDescent="0.35">
      <c r="O1821" t="s">
        <v>1425</v>
      </c>
      <c r="P1821">
        <v>2024</v>
      </c>
    </row>
    <row r="1822" spans="15:16" x14ac:dyDescent="0.35">
      <c r="O1822" t="s">
        <v>566</v>
      </c>
      <c r="P1822">
        <v>2024</v>
      </c>
    </row>
    <row r="1823" spans="15:16" x14ac:dyDescent="0.35">
      <c r="O1823" t="s">
        <v>2044</v>
      </c>
      <c r="P1823">
        <v>2024</v>
      </c>
    </row>
    <row r="1824" spans="15:16" x14ac:dyDescent="0.35">
      <c r="O1824" t="s">
        <v>2055</v>
      </c>
      <c r="P1824">
        <v>2024</v>
      </c>
    </row>
    <row r="1825" spans="15:16" x14ac:dyDescent="0.35">
      <c r="O1825" t="s">
        <v>1746</v>
      </c>
      <c r="P1825">
        <v>2024</v>
      </c>
    </row>
    <row r="1826" spans="15:16" x14ac:dyDescent="0.35">
      <c r="O1826" t="s">
        <v>2505</v>
      </c>
      <c r="P1826">
        <v>2024</v>
      </c>
    </row>
    <row r="1827" spans="15:16" x14ac:dyDescent="0.35">
      <c r="O1827" t="s">
        <v>1933</v>
      </c>
      <c r="P1827">
        <v>2024</v>
      </c>
    </row>
    <row r="1828" spans="15:16" x14ac:dyDescent="0.35">
      <c r="O1828" t="s">
        <v>798</v>
      </c>
      <c r="P1828">
        <v>2024</v>
      </c>
    </row>
    <row r="1829" spans="15:16" x14ac:dyDescent="0.35">
      <c r="O1829" t="s">
        <v>2286</v>
      </c>
      <c r="P1829">
        <v>2024</v>
      </c>
    </row>
    <row r="1830" spans="15:16" x14ac:dyDescent="0.35">
      <c r="O1830" t="s">
        <v>230</v>
      </c>
      <c r="P1830">
        <v>2024</v>
      </c>
    </row>
    <row r="1831" spans="15:16" x14ac:dyDescent="0.35">
      <c r="O1831" t="s">
        <v>2536</v>
      </c>
      <c r="P1831">
        <v>2024</v>
      </c>
    </row>
    <row r="1832" spans="15:16" x14ac:dyDescent="0.35">
      <c r="O1832" t="s">
        <v>195</v>
      </c>
      <c r="P1832">
        <v>2024</v>
      </c>
    </row>
    <row r="1833" spans="15:16" x14ac:dyDescent="0.35">
      <c r="O1833" t="s">
        <v>2387</v>
      </c>
      <c r="P1833">
        <v>2024</v>
      </c>
    </row>
    <row r="1834" spans="15:16" x14ac:dyDescent="0.35">
      <c r="O1834" t="s">
        <v>1764</v>
      </c>
      <c r="P1834">
        <v>2024</v>
      </c>
    </row>
    <row r="1835" spans="15:16" x14ac:dyDescent="0.35">
      <c r="O1835" t="s">
        <v>31</v>
      </c>
      <c r="P1835">
        <v>2024</v>
      </c>
    </row>
    <row r="1836" spans="15:16" x14ac:dyDescent="0.35">
      <c r="O1836" t="s">
        <v>1707</v>
      </c>
      <c r="P1836">
        <v>2024</v>
      </c>
    </row>
    <row r="1837" spans="15:16" x14ac:dyDescent="0.35">
      <c r="O1837" t="s">
        <v>886</v>
      </c>
      <c r="P1837">
        <v>2024</v>
      </c>
    </row>
    <row r="1838" spans="15:16" x14ac:dyDescent="0.35">
      <c r="O1838" t="s">
        <v>2633</v>
      </c>
      <c r="P1838">
        <v>2024</v>
      </c>
    </row>
    <row r="1839" spans="15:16" x14ac:dyDescent="0.35">
      <c r="O1839" t="s">
        <v>657</v>
      </c>
      <c r="P1839">
        <v>2024</v>
      </c>
    </row>
    <row r="1840" spans="15:16" x14ac:dyDescent="0.35">
      <c r="O1840" t="s">
        <v>2520</v>
      </c>
      <c r="P1840">
        <v>2024</v>
      </c>
    </row>
    <row r="1841" spans="15:16" x14ac:dyDescent="0.35">
      <c r="O1841" t="s">
        <v>1394</v>
      </c>
      <c r="P1841">
        <v>2024</v>
      </c>
    </row>
    <row r="1842" spans="15:16" x14ac:dyDescent="0.35">
      <c r="O1842" t="s">
        <v>219</v>
      </c>
      <c r="P1842">
        <v>2024</v>
      </c>
    </row>
    <row r="1843" spans="15:16" x14ac:dyDescent="0.35">
      <c r="O1843" t="s">
        <v>1489</v>
      </c>
      <c r="P1843">
        <v>2024</v>
      </c>
    </row>
    <row r="1844" spans="15:16" x14ac:dyDescent="0.35">
      <c r="O1844" t="s">
        <v>1618</v>
      </c>
      <c r="P1844">
        <v>2024</v>
      </c>
    </row>
    <row r="1845" spans="15:16" x14ac:dyDescent="0.35">
      <c r="O1845" t="s">
        <v>930</v>
      </c>
      <c r="P1845">
        <v>2024</v>
      </c>
    </row>
    <row r="1846" spans="15:16" x14ac:dyDescent="0.35">
      <c r="O1846" t="s">
        <v>1813</v>
      </c>
      <c r="P1846">
        <v>2024</v>
      </c>
    </row>
    <row r="1847" spans="15:16" x14ac:dyDescent="0.35">
      <c r="O1847" t="s">
        <v>2587</v>
      </c>
      <c r="P1847">
        <v>2024</v>
      </c>
    </row>
    <row r="1848" spans="15:16" x14ac:dyDescent="0.35">
      <c r="O1848" t="s">
        <v>2446</v>
      </c>
      <c r="P1848">
        <v>2024</v>
      </c>
    </row>
    <row r="1849" spans="15:16" x14ac:dyDescent="0.35">
      <c r="O1849" t="s">
        <v>1667</v>
      </c>
      <c r="P1849">
        <v>2024</v>
      </c>
    </row>
    <row r="1850" spans="15:16" x14ac:dyDescent="0.35">
      <c r="O1850" t="s">
        <v>527</v>
      </c>
      <c r="P1850">
        <v>2024</v>
      </c>
    </row>
    <row r="1851" spans="15:16" x14ac:dyDescent="0.35">
      <c r="O1851" t="s">
        <v>348</v>
      </c>
      <c r="P1851">
        <v>2024</v>
      </c>
    </row>
    <row r="1852" spans="15:16" x14ac:dyDescent="0.35">
      <c r="O1852" t="s">
        <v>63</v>
      </c>
      <c r="P1852">
        <v>2024</v>
      </c>
    </row>
    <row r="1853" spans="15:16" x14ac:dyDescent="0.35">
      <c r="O1853" t="s">
        <v>628</v>
      </c>
      <c r="P1853">
        <v>2024</v>
      </c>
    </row>
    <row r="1854" spans="15:16" x14ac:dyDescent="0.35">
      <c r="O1854" t="s">
        <v>2023</v>
      </c>
      <c r="P1854">
        <v>2024</v>
      </c>
    </row>
    <row r="1855" spans="15:16" x14ac:dyDescent="0.35">
      <c r="O1855" t="s">
        <v>1396</v>
      </c>
      <c r="P1855">
        <v>2024</v>
      </c>
    </row>
    <row r="1856" spans="15:16" x14ac:dyDescent="0.35">
      <c r="O1856" t="s">
        <v>141</v>
      </c>
      <c r="P1856">
        <v>2024</v>
      </c>
    </row>
    <row r="1857" spans="15:16" x14ac:dyDescent="0.35">
      <c r="O1857" t="s">
        <v>2288</v>
      </c>
      <c r="P1857">
        <v>2024</v>
      </c>
    </row>
    <row r="1858" spans="15:16" x14ac:dyDescent="0.35">
      <c r="O1858" t="s">
        <v>2457</v>
      </c>
      <c r="P1858">
        <v>2024</v>
      </c>
    </row>
    <row r="1859" spans="15:16" x14ac:dyDescent="0.35">
      <c r="O1859" t="s">
        <v>158</v>
      </c>
      <c r="P1859">
        <v>2024</v>
      </c>
    </row>
    <row r="1860" spans="15:16" x14ac:dyDescent="0.35">
      <c r="O1860" t="s">
        <v>683</v>
      </c>
      <c r="P1860">
        <v>2024</v>
      </c>
    </row>
    <row r="1861" spans="15:16" x14ac:dyDescent="0.35">
      <c r="O1861" t="s">
        <v>1947</v>
      </c>
      <c r="P1861">
        <v>2024</v>
      </c>
    </row>
    <row r="1862" spans="15:16" x14ac:dyDescent="0.35">
      <c r="O1862" t="s">
        <v>571</v>
      </c>
      <c r="P1862">
        <v>2024</v>
      </c>
    </row>
    <row r="1863" spans="15:16" x14ac:dyDescent="0.35">
      <c r="O1863" t="s">
        <v>2113</v>
      </c>
      <c r="P1863">
        <v>2024</v>
      </c>
    </row>
    <row r="1864" spans="15:16" x14ac:dyDescent="0.35">
      <c r="O1864" t="s">
        <v>2503</v>
      </c>
      <c r="P1864">
        <v>2024</v>
      </c>
    </row>
    <row r="1865" spans="15:16" x14ac:dyDescent="0.35">
      <c r="O1865" t="s">
        <v>1842</v>
      </c>
      <c r="P1865">
        <v>2024</v>
      </c>
    </row>
    <row r="1866" spans="15:16" x14ac:dyDescent="0.35">
      <c r="O1866" t="s">
        <v>1095</v>
      </c>
      <c r="P1866">
        <v>2024</v>
      </c>
    </row>
    <row r="1867" spans="15:16" x14ac:dyDescent="0.35">
      <c r="O1867" t="s">
        <v>439</v>
      </c>
      <c r="P1867">
        <v>2024</v>
      </c>
    </row>
    <row r="1868" spans="15:16" x14ac:dyDescent="0.35">
      <c r="O1868" t="s">
        <v>2458</v>
      </c>
      <c r="P1868">
        <v>2024</v>
      </c>
    </row>
    <row r="1869" spans="15:16" x14ac:dyDescent="0.35">
      <c r="O1869" t="s">
        <v>1979</v>
      </c>
      <c r="P1869">
        <v>2024</v>
      </c>
    </row>
    <row r="1870" spans="15:16" x14ac:dyDescent="0.35">
      <c r="O1870" t="s">
        <v>79</v>
      </c>
      <c r="P1870">
        <v>2024</v>
      </c>
    </row>
    <row r="1871" spans="15:16" x14ac:dyDescent="0.35">
      <c r="O1871" t="s">
        <v>1496</v>
      </c>
      <c r="P1871">
        <v>2024</v>
      </c>
    </row>
    <row r="1872" spans="15:16" x14ac:dyDescent="0.35">
      <c r="O1872" t="s">
        <v>624</v>
      </c>
      <c r="P1872">
        <v>2024</v>
      </c>
    </row>
    <row r="1873" spans="15:16" x14ac:dyDescent="0.35">
      <c r="O1873" t="s">
        <v>2542</v>
      </c>
      <c r="P1873">
        <v>2024</v>
      </c>
    </row>
    <row r="1874" spans="15:16" x14ac:dyDescent="0.35">
      <c r="O1874" t="s">
        <v>1225</v>
      </c>
      <c r="P1874">
        <v>2024</v>
      </c>
    </row>
    <row r="1875" spans="15:16" x14ac:dyDescent="0.35">
      <c r="O1875" t="s">
        <v>1165</v>
      </c>
      <c r="P1875">
        <v>2024</v>
      </c>
    </row>
    <row r="1876" spans="15:16" x14ac:dyDescent="0.35">
      <c r="O1876" t="s">
        <v>539</v>
      </c>
      <c r="P1876">
        <v>2024</v>
      </c>
    </row>
    <row r="1877" spans="15:16" x14ac:dyDescent="0.35">
      <c r="O1877" t="s">
        <v>2425</v>
      </c>
      <c r="P1877">
        <v>2024</v>
      </c>
    </row>
    <row r="1878" spans="15:16" x14ac:dyDescent="0.35">
      <c r="O1878" t="s">
        <v>1740</v>
      </c>
      <c r="P1878">
        <v>2024</v>
      </c>
    </row>
    <row r="1879" spans="15:16" x14ac:dyDescent="0.35">
      <c r="O1879" t="s">
        <v>235</v>
      </c>
      <c r="P1879">
        <v>2024</v>
      </c>
    </row>
    <row r="1880" spans="15:16" x14ac:dyDescent="0.35">
      <c r="O1880" t="s">
        <v>1515</v>
      </c>
      <c r="P1880">
        <v>2024</v>
      </c>
    </row>
    <row r="1881" spans="15:16" x14ac:dyDescent="0.35">
      <c r="O1881" t="s">
        <v>2296</v>
      </c>
      <c r="P1881">
        <v>2024</v>
      </c>
    </row>
    <row r="1882" spans="15:16" x14ac:dyDescent="0.35">
      <c r="O1882" t="s">
        <v>354</v>
      </c>
      <c r="P1882">
        <v>2024</v>
      </c>
    </row>
    <row r="1883" spans="15:16" x14ac:dyDescent="0.35">
      <c r="O1883" t="s">
        <v>1448</v>
      </c>
      <c r="P1883">
        <v>2024</v>
      </c>
    </row>
    <row r="1884" spans="15:16" x14ac:dyDescent="0.35">
      <c r="O1884" t="s">
        <v>109</v>
      </c>
      <c r="P1884">
        <v>2024</v>
      </c>
    </row>
    <row r="1885" spans="15:16" x14ac:dyDescent="0.35">
      <c r="O1885" t="s">
        <v>1465</v>
      </c>
      <c r="P1885">
        <v>2024</v>
      </c>
    </row>
    <row r="1886" spans="15:16" x14ac:dyDescent="0.35">
      <c r="O1886" t="s">
        <v>2119</v>
      </c>
      <c r="P1886">
        <v>2024</v>
      </c>
    </row>
    <row r="1887" spans="15:16" x14ac:dyDescent="0.35">
      <c r="O1887" t="s">
        <v>2367</v>
      </c>
      <c r="P1887">
        <v>2024</v>
      </c>
    </row>
    <row r="1888" spans="15:16" x14ac:dyDescent="0.35">
      <c r="O1888" t="s">
        <v>199</v>
      </c>
      <c r="P1888">
        <v>2024</v>
      </c>
    </row>
    <row r="1889" spans="15:16" x14ac:dyDescent="0.35">
      <c r="O1889" t="s">
        <v>786</v>
      </c>
      <c r="P1889">
        <v>2024</v>
      </c>
    </row>
    <row r="1890" spans="15:16" x14ac:dyDescent="0.35">
      <c r="O1890" t="s">
        <v>403</v>
      </c>
      <c r="P1890">
        <v>2024</v>
      </c>
    </row>
    <row r="1891" spans="15:16" x14ac:dyDescent="0.35">
      <c r="O1891" t="s">
        <v>206</v>
      </c>
      <c r="P1891">
        <v>2024</v>
      </c>
    </row>
    <row r="1892" spans="15:16" x14ac:dyDescent="0.35">
      <c r="O1892" t="s">
        <v>661</v>
      </c>
      <c r="P1892">
        <v>2024</v>
      </c>
    </row>
    <row r="1893" spans="15:16" x14ac:dyDescent="0.35">
      <c r="O1893" t="s">
        <v>1790</v>
      </c>
      <c r="P1893">
        <v>2024</v>
      </c>
    </row>
    <row r="1894" spans="15:16" x14ac:dyDescent="0.35">
      <c r="O1894" t="s">
        <v>1133</v>
      </c>
      <c r="P1894">
        <v>2024</v>
      </c>
    </row>
    <row r="1895" spans="15:16" x14ac:dyDescent="0.35">
      <c r="O1895" t="s">
        <v>738</v>
      </c>
      <c r="P1895">
        <v>2024</v>
      </c>
    </row>
    <row r="1896" spans="15:16" x14ac:dyDescent="0.35">
      <c r="O1896" t="s">
        <v>2211</v>
      </c>
      <c r="P1896">
        <v>2024</v>
      </c>
    </row>
    <row r="1897" spans="15:16" x14ac:dyDescent="0.35">
      <c r="O1897" t="s">
        <v>525</v>
      </c>
      <c r="P1897">
        <v>2024</v>
      </c>
    </row>
    <row r="1898" spans="15:16" x14ac:dyDescent="0.35">
      <c r="O1898" t="s">
        <v>1163</v>
      </c>
      <c r="P1898">
        <v>2024</v>
      </c>
    </row>
    <row r="1899" spans="15:16" x14ac:dyDescent="0.35">
      <c r="O1899" t="s">
        <v>937</v>
      </c>
      <c r="P1899">
        <v>2024</v>
      </c>
    </row>
    <row r="1900" spans="15:16" x14ac:dyDescent="0.35">
      <c r="O1900" t="s">
        <v>1029</v>
      </c>
      <c r="P1900">
        <v>2024</v>
      </c>
    </row>
    <row r="1901" spans="15:16" x14ac:dyDescent="0.35">
      <c r="O1901" t="s">
        <v>1698</v>
      </c>
      <c r="P1901">
        <v>2024</v>
      </c>
    </row>
    <row r="1902" spans="15:16" x14ac:dyDescent="0.35">
      <c r="O1902" t="s">
        <v>227</v>
      </c>
      <c r="P1902">
        <v>2024</v>
      </c>
    </row>
    <row r="1903" spans="15:16" x14ac:dyDescent="0.35">
      <c r="O1903" t="s">
        <v>1549</v>
      </c>
      <c r="P1903">
        <v>2024</v>
      </c>
    </row>
    <row r="1904" spans="15:16" x14ac:dyDescent="0.35">
      <c r="O1904" t="s">
        <v>592</v>
      </c>
      <c r="P1904">
        <v>2024</v>
      </c>
    </row>
    <row r="1905" spans="15:16" x14ac:dyDescent="0.35">
      <c r="O1905" t="s">
        <v>927</v>
      </c>
      <c r="P1905">
        <v>2024</v>
      </c>
    </row>
    <row r="1906" spans="15:16" x14ac:dyDescent="0.35">
      <c r="O1906" t="s">
        <v>1902</v>
      </c>
      <c r="P1906">
        <v>2024</v>
      </c>
    </row>
    <row r="1907" spans="15:16" x14ac:dyDescent="0.35">
      <c r="O1907" t="s">
        <v>295</v>
      </c>
      <c r="P1907">
        <v>2024</v>
      </c>
    </row>
    <row r="1908" spans="15:16" x14ac:dyDescent="0.35">
      <c r="O1908" t="s">
        <v>243</v>
      </c>
      <c r="P1908">
        <v>2024</v>
      </c>
    </row>
    <row r="1909" spans="15:16" x14ac:dyDescent="0.35">
      <c r="O1909" t="s">
        <v>947</v>
      </c>
      <c r="P1909">
        <v>2024</v>
      </c>
    </row>
    <row r="1910" spans="15:16" x14ac:dyDescent="0.35">
      <c r="O1910" t="s">
        <v>1099</v>
      </c>
      <c r="P1910">
        <v>2024</v>
      </c>
    </row>
    <row r="1911" spans="15:16" x14ac:dyDescent="0.35">
      <c r="O1911" t="s">
        <v>2273</v>
      </c>
      <c r="P1911">
        <v>2024</v>
      </c>
    </row>
    <row r="1912" spans="15:16" x14ac:dyDescent="0.35">
      <c r="O1912" t="s">
        <v>1371</v>
      </c>
      <c r="P1912">
        <v>2024</v>
      </c>
    </row>
    <row r="1913" spans="15:16" x14ac:dyDescent="0.35">
      <c r="O1913" t="s">
        <v>790</v>
      </c>
      <c r="P1913">
        <v>2024</v>
      </c>
    </row>
    <row r="1914" spans="15:16" x14ac:dyDescent="0.35">
      <c r="O1914" t="s">
        <v>975</v>
      </c>
      <c r="P1914">
        <v>2024</v>
      </c>
    </row>
    <row r="1915" spans="15:16" x14ac:dyDescent="0.35">
      <c r="O1915" t="s">
        <v>1935</v>
      </c>
      <c r="P1915">
        <v>2024</v>
      </c>
    </row>
    <row r="1916" spans="15:16" x14ac:dyDescent="0.35">
      <c r="O1916" t="s">
        <v>2248</v>
      </c>
      <c r="P1916">
        <v>2024</v>
      </c>
    </row>
    <row r="1917" spans="15:16" x14ac:dyDescent="0.35">
      <c r="O1917" t="s">
        <v>2320</v>
      </c>
      <c r="P1917">
        <v>2024</v>
      </c>
    </row>
    <row r="1918" spans="15:16" x14ac:dyDescent="0.35">
      <c r="O1918" t="s">
        <v>1419</v>
      </c>
      <c r="P1918">
        <v>2024</v>
      </c>
    </row>
    <row r="1919" spans="15:16" x14ac:dyDescent="0.35">
      <c r="O1919" t="s">
        <v>923</v>
      </c>
      <c r="P1919">
        <v>2024</v>
      </c>
    </row>
    <row r="1920" spans="15:16" x14ac:dyDescent="0.35">
      <c r="O1920" t="s">
        <v>979</v>
      </c>
      <c r="P1920">
        <v>2024</v>
      </c>
    </row>
    <row r="1921" spans="15:16" x14ac:dyDescent="0.35">
      <c r="O1921" t="s">
        <v>697</v>
      </c>
      <c r="P1921">
        <v>2024</v>
      </c>
    </row>
    <row r="1922" spans="15:16" x14ac:dyDescent="0.35">
      <c r="O1922" t="s">
        <v>1236</v>
      </c>
      <c r="P1922">
        <v>2024</v>
      </c>
    </row>
    <row r="1923" spans="15:16" x14ac:dyDescent="0.35">
      <c r="O1923" t="s">
        <v>229</v>
      </c>
      <c r="P1923">
        <v>2024</v>
      </c>
    </row>
    <row r="1924" spans="15:16" x14ac:dyDescent="0.35">
      <c r="O1924" t="s">
        <v>826</v>
      </c>
      <c r="P1924">
        <v>2024</v>
      </c>
    </row>
    <row r="1925" spans="15:16" x14ac:dyDescent="0.35">
      <c r="O1925" t="s">
        <v>2126</v>
      </c>
      <c r="P1925">
        <v>2024</v>
      </c>
    </row>
    <row r="1926" spans="15:16" x14ac:dyDescent="0.35">
      <c r="O1926" t="s">
        <v>2300</v>
      </c>
      <c r="P1926">
        <v>2024</v>
      </c>
    </row>
    <row r="1927" spans="15:16" x14ac:dyDescent="0.35">
      <c r="O1927" t="s">
        <v>558</v>
      </c>
      <c r="P1927">
        <v>2024</v>
      </c>
    </row>
    <row r="1928" spans="15:16" x14ac:dyDescent="0.35">
      <c r="O1928" t="s">
        <v>1322</v>
      </c>
      <c r="P1928">
        <v>2024</v>
      </c>
    </row>
    <row r="1929" spans="15:16" x14ac:dyDescent="0.35">
      <c r="O1929" t="s">
        <v>2244</v>
      </c>
      <c r="P1929">
        <v>2024</v>
      </c>
    </row>
    <row r="1930" spans="15:16" x14ac:dyDescent="0.35">
      <c r="O1930" t="s">
        <v>492</v>
      </c>
      <c r="P1930">
        <v>2024</v>
      </c>
    </row>
    <row r="1931" spans="15:16" x14ac:dyDescent="0.35">
      <c r="O1931" t="s">
        <v>773</v>
      </c>
      <c r="P1931">
        <v>2024</v>
      </c>
    </row>
    <row r="1932" spans="15:16" x14ac:dyDescent="0.35">
      <c r="O1932" t="s">
        <v>917</v>
      </c>
      <c r="P1932">
        <v>2024</v>
      </c>
    </row>
    <row r="1933" spans="15:16" x14ac:dyDescent="0.35">
      <c r="O1933" t="s">
        <v>145</v>
      </c>
      <c r="P1933">
        <v>2024</v>
      </c>
    </row>
    <row r="1934" spans="15:16" x14ac:dyDescent="0.35">
      <c r="O1934" t="s">
        <v>1519</v>
      </c>
      <c r="P1934">
        <v>2024</v>
      </c>
    </row>
    <row r="1935" spans="15:16" x14ac:dyDescent="0.35">
      <c r="O1935" t="s">
        <v>1793</v>
      </c>
      <c r="P1935">
        <v>2024</v>
      </c>
    </row>
    <row r="1936" spans="15:16" x14ac:dyDescent="0.35">
      <c r="O1936" t="s">
        <v>11</v>
      </c>
      <c r="P1936">
        <v>2024</v>
      </c>
    </row>
    <row r="1937" spans="15:16" x14ac:dyDescent="0.35">
      <c r="O1937" t="s">
        <v>1595</v>
      </c>
      <c r="P1937">
        <v>2024</v>
      </c>
    </row>
    <row r="1938" spans="15:16" x14ac:dyDescent="0.35">
      <c r="O1938" t="s">
        <v>1375</v>
      </c>
      <c r="P1938">
        <v>2024</v>
      </c>
    </row>
    <row r="1939" spans="15:16" x14ac:dyDescent="0.35">
      <c r="O1939" t="s">
        <v>1885</v>
      </c>
      <c r="P1939">
        <v>2024</v>
      </c>
    </row>
    <row r="1940" spans="15:16" x14ac:dyDescent="0.35">
      <c r="O1940" t="s">
        <v>2659</v>
      </c>
      <c r="P1940">
        <v>2024</v>
      </c>
    </row>
    <row r="1941" spans="15:16" x14ac:dyDescent="0.35">
      <c r="O1941" t="s">
        <v>532</v>
      </c>
      <c r="P1941">
        <v>2024</v>
      </c>
    </row>
    <row r="1942" spans="15:16" x14ac:dyDescent="0.35">
      <c r="O1942" t="s">
        <v>1773</v>
      </c>
      <c r="P1942">
        <v>2024</v>
      </c>
    </row>
    <row r="1943" spans="15:16" x14ac:dyDescent="0.35">
      <c r="O1943" t="s">
        <v>2117</v>
      </c>
      <c r="P1943">
        <v>2024</v>
      </c>
    </row>
    <row r="1944" spans="15:16" x14ac:dyDescent="0.35">
      <c r="O1944" t="s">
        <v>2449</v>
      </c>
      <c r="P1944">
        <v>2024</v>
      </c>
    </row>
    <row r="1945" spans="15:16" x14ac:dyDescent="0.35">
      <c r="O1945" t="s">
        <v>1865</v>
      </c>
      <c r="P1945">
        <v>2024</v>
      </c>
    </row>
    <row r="1946" spans="15:16" x14ac:dyDescent="0.35">
      <c r="O1946" t="s">
        <v>1550</v>
      </c>
      <c r="P1946">
        <v>2024</v>
      </c>
    </row>
    <row r="1947" spans="15:16" x14ac:dyDescent="0.35">
      <c r="O1947" t="s">
        <v>2164</v>
      </c>
      <c r="P1947">
        <v>2024</v>
      </c>
    </row>
    <row r="1948" spans="15:16" x14ac:dyDescent="0.35">
      <c r="O1948" t="s">
        <v>1725</v>
      </c>
      <c r="P1948">
        <v>2024</v>
      </c>
    </row>
    <row r="1949" spans="15:16" x14ac:dyDescent="0.35">
      <c r="O1949" t="s">
        <v>2512</v>
      </c>
      <c r="P1949">
        <v>2024</v>
      </c>
    </row>
    <row r="1950" spans="15:16" x14ac:dyDescent="0.35">
      <c r="O1950" t="s">
        <v>1180</v>
      </c>
      <c r="P1950">
        <v>2024</v>
      </c>
    </row>
    <row r="1951" spans="15:16" x14ac:dyDescent="0.35">
      <c r="O1951" t="s">
        <v>1900</v>
      </c>
      <c r="P1951">
        <v>2024</v>
      </c>
    </row>
    <row r="1952" spans="15:16" x14ac:dyDescent="0.35">
      <c r="O1952" t="s">
        <v>1620</v>
      </c>
      <c r="P1952">
        <v>2024</v>
      </c>
    </row>
    <row r="1953" spans="15:16" x14ac:dyDescent="0.35">
      <c r="O1953" t="s">
        <v>1573</v>
      </c>
      <c r="P1953">
        <v>2024</v>
      </c>
    </row>
    <row r="1954" spans="15:16" x14ac:dyDescent="0.35">
      <c r="O1954" t="s">
        <v>2109</v>
      </c>
      <c r="P1954">
        <v>2024</v>
      </c>
    </row>
    <row r="1955" spans="15:16" x14ac:dyDescent="0.35">
      <c r="O1955" t="s">
        <v>578</v>
      </c>
      <c r="P1955">
        <v>2024</v>
      </c>
    </row>
    <row r="1956" spans="15:16" x14ac:dyDescent="0.35">
      <c r="O1956" t="s">
        <v>949</v>
      </c>
      <c r="P1956">
        <v>2024</v>
      </c>
    </row>
    <row r="1957" spans="15:16" x14ac:dyDescent="0.35">
      <c r="O1957" t="s">
        <v>454</v>
      </c>
      <c r="P1957">
        <v>2024</v>
      </c>
    </row>
    <row r="1958" spans="15:16" x14ac:dyDescent="0.35">
      <c r="O1958" t="s">
        <v>1724</v>
      </c>
      <c r="P1958">
        <v>2024</v>
      </c>
    </row>
    <row r="1959" spans="15:16" x14ac:dyDescent="0.35">
      <c r="O1959" t="s">
        <v>1387</v>
      </c>
      <c r="P1959">
        <v>2024</v>
      </c>
    </row>
    <row r="1960" spans="15:16" x14ac:dyDescent="0.35">
      <c r="O1960" t="s">
        <v>1586</v>
      </c>
      <c r="P1960">
        <v>2024</v>
      </c>
    </row>
    <row r="1961" spans="15:16" x14ac:dyDescent="0.35">
      <c r="O1961" t="s">
        <v>511</v>
      </c>
      <c r="P1961">
        <v>2024</v>
      </c>
    </row>
    <row r="1962" spans="15:16" x14ac:dyDescent="0.35">
      <c r="O1962" t="s">
        <v>2383</v>
      </c>
      <c r="P1962">
        <v>2024</v>
      </c>
    </row>
    <row r="1963" spans="15:16" x14ac:dyDescent="0.35">
      <c r="O1963" t="s">
        <v>2431</v>
      </c>
      <c r="P1963">
        <v>2024</v>
      </c>
    </row>
    <row r="1964" spans="15:16" x14ac:dyDescent="0.35">
      <c r="O1964" t="s">
        <v>2321</v>
      </c>
      <c r="P1964">
        <v>2024</v>
      </c>
    </row>
    <row r="1965" spans="15:16" x14ac:dyDescent="0.35">
      <c r="O1965" t="s">
        <v>485</v>
      </c>
      <c r="P1965">
        <v>2024</v>
      </c>
    </row>
    <row r="1966" spans="15:16" x14ac:dyDescent="0.35">
      <c r="O1966" t="s">
        <v>1279</v>
      </c>
      <c r="P1966">
        <v>2024</v>
      </c>
    </row>
    <row r="1967" spans="15:16" x14ac:dyDescent="0.35">
      <c r="O1967" t="s">
        <v>494</v>
      </c>
      <c r="P1967">
        <v>2024</v>
      </c>
    </row>
    <row r="1968" spans="15:16" x14ac:dyDescent="0.35">
      <c r="O1968" t="s">
        <v>1101</v>
      </c>
      <c r="P1968">
        <v>2024</v>
      </c>
    </row>
    <row r="1969" spans="15:16" x14ac:dyDescent="0.35">
      <c r="O1969" t="s">
        <v>1679</v>
      </c>
      <c r="P1969">
        <v>2024</v>
      </c>
    </row>
    <row r="1970" spans="15:16" x14ac:dyDescent="0.35">
      <c r="O1970" t="s">
        <v>258</v>
      </c>
      <c r="P1970">
        <v>2024</v>
      </c>
    </row>
    <row r="1971" spans="15:16" x14ac:dyDescent="0.35">
      <c r="O1971" t="s">
        <v>2185</v>
      </c>
      <c r="P1971">
        <v>2024</v>
      </c>
    </row>
    <row r="1972" spans="15:16" x14ac:dyDescent="0.35">
      <c r="O1972" t="s">
        <v>2190</v>
      </c>
      <c r="P1972">
        <v>2024</v>
      </c>
    </row>
    <row r="1973" spans="15:16" x14ac:dyDescent="0.35">
      <c r="O1973" t="s">
        <v>1046</v>
      </c>
      <c r="P1973">
        <v>2024</v>
      </c>
    </row>
    <row r="1974" spans="15:16" x14ac:dyDescent="0.35">
      <c r="O1974" t="s">
        <v>2634</v>
      </c>
      <c r="P1974">
        <v>2024</v>
      </c>
    </row>
    <row r="1975" spans="15:16" x14ac:dyDescent="0.35">
      <c r="O1975" t="s">
        <v>2090</v>
      </c>
      <c r="P1975">
        <v>2024</v>
      </c>
    </row>
    <row r="1976" spans="15:16" x14ac:dyDescent="0.35">
      <c r="O1976" t="s">
        <v>277</v>
      </c>
      <c r="P1976">
        <v>2024</v>
      </c>
    </row>
    <row r="1977" spans="15:16" x14ac:dyDescent="0.35">
      <c r="O1977" t="s">
        <v>1373</v>
      </c>
      <c r="P1977">
        <v>2024</v>
      </c>
    </row>
    <row r="1978" spans="15:16" x14ac:dyDescent="0.35">
      <c r="O1978" t="s">
        <v>1459</v>
      </c>
      <c r="P1978">
        <v>2024</v>
      </c>
    </row>
    <row r="1979" spans="15:16" x14ac:dyDescent="0.35">
      <c r="O1979" t="s">
        <v>1673</v>
      </c>
      <c r="P1979">
        <v>2024</v>
      </c>
    </row>
    <row r="1980" spans="15:16" x14ac:dyDescent="0.35">
      <c r="O1980" t="s">
        <v>2102</v>
      </c>
      <c r="P1980">
        <v>2024</v>
      </c>
    </row>
    <row r="1981" spans="15:16" x14ac:dyDescent="0.35">
      <c r="O1981" t="s">
        <v>71</v>
      </c>
      <c r="P1981">
        <v>2024</v>
      </c>
    </row>
    <row r="1982" spans="15:16" x14ac:dyDescent="0.35">
      <c r="O1982" t="s">
        <v>220</v>
      </c>
      <c r="P1982">
        <v>2024</v>
      </c>
    </row>
    <row r="1983" spans="15:16" x14ac:dyDescent="0.35">
      <c r="O1983" t="s">
        <v>1395</v>
      </c>
      <c r="P1983">
        <v>2024</v>
      </c>
    </row>
    <row r="1984" spans="15:16" x14ac:dyDescent="0.35">
      <c r="O1984" t="s">
        <v>1361</v>
      </c>
      <c r="P1984">
        <v>2024</v>
      </c>
    </row>
    <row r="1985" spans="15:16" x14ac:dyDescent="0.35">
      <c r="O1985" t="s">
        <v>210</v>
      </c>
      <c r="P1985">
        <v>2024</v>
      </c>
    </row>
    <row r="1986" spans="15:16" x14ac:dyDescent="0.35">
      <c r="O1986" t="s">
        <v>985</v>
      </c>
      <c r="P1986">
        <v>2024</v>
      </c>
    </row>
    <row r="1987" spans="15:16" x14ac:dyDescent="0.35">
      <c r="O1987" t="s">
        <v>594</v>
      </c>
      <c r="P1987">
        <v>2024</v>
      </c>
    </row>
    <row r="1988" spans="15:16" x14ac:dyDescent="0.35">
      <c r="O1988" t="s">
        <v>673</v>
      </c>
      <c r="P1988">
        <v>2024</v>
      </c>
    </row>
    <row r="1989" spans="15:16" x14ac:dyDescent="0.35">
      <c r="O1989" t="s">
        <v>2552</v>
      </c>
      <c r="P1989">
        <v>2024</v>
      </c>
    </row>
    <row r="1990" spans="15:16" x14ac:dyDescent="0.35">
      <c r="O1990" t="s">
        <v>535</v>
      </c>
      <c r="P1990">
        <v>2024</v>
      </c>
    </row>
    <row r="1991" spans="15:16" x14ac:dyDescent="0.35">
      <c r="O1991" t="s">
        <v>2434</v>
      </c>
      <c r="P1991">
        <v>2024</v>
      </c>
    </row>
    <row r="1992" spans="15:16" x14ac:dyDescent="0.35">
      <c r="O1992" t="s">
        <v>1476</v>
      </c>
      <c r="P1992">
        <v>2024</v>
      </c>
    </row>
    <row r="1993" spans="15:16" x14ac:dyDescent="0.35">
      <c r="O1993" t="s">
        <v>1802</v>
      </c>
      <c r="P1993">
        <v>2024</v>
      </c>
    </row>
    <row r="1994" spans="15:16" x14ac:dyDescent="0.35">
      <c r="O1994" t="s">
        <v>452</v>
      </c>
      <c r="P1994">
        <v>2024</v>
      </c>
    </row>
    <row r="1995" spans="15:16" x14ac:dyDescent="0.35">
      <c r="O1995" t="s">
        <v>2261</v>
      </c>
      <c r="P1995">
        <v>2024</v>
      </c>
    </row>
    <row r="1996" spans="15:16" x14ac:dyDescent="0.35">
      <c r="O1996" t="s">
        <v>2476</v>
      </c>
      <c r="P1996">
        <v>2024</v>
      </c>
    </row>
    <row r="1997" spans="15:16" x14ac:dyDescent="0.35">
      <c r="O1997" t="s">
        <v>925</v>
      </c>
      <c r="P1997">
        <v>2024</v>
      </c>
    </row>
    <row r="1998" spans="15:16" x14ac:dyDescent="0.35">
      <c r="O1998" t="s">
        <v>1690</v>
      </c>
      <c r="P1998">
        <v>2024</v>
      </c>
    </row>
    <row r="1999" spans="15:16" x14ac:dyDescent="0.35">
      <c r="O1999" t="s">
        <v>1303</v>
      </c>
      <c r="P1999">
        <v>2024</v>
      </c>
    </row>
    <row r="2000" spans="15:16" x14ac:dyDescent="0.35">
      <c r="O2000" t="s">
        <v>396</v>
      </c>
      <c r="P2000">
        <v>2024</v>
      </c>
    </row>
    <row r="2001" spans="15:16" x14ac:dyDescent="0.35">
      <c r="O2001" t="s">
        <v>1637</v>
      </c>
      <c r="P2001">
        <v>2024</v>
      </c>
    </row>
    <row r="2002" spans="15:16" x14ac:dyDescent="0.35">
      <c r="O2002" t="s">
        <v>287</v>
      </c>
      <c r="P2002">
        <v>2024</v>
      </c>
    </row>
    <row r="2003" spans="15:16" x14ac:dyDescent="0.35">
      <c r="O2003" t="s">
        <v>365</v>
      </c>
      <c r="P2003">
        <v>2024</v>
      </c>
    </row>
    <row r="2004" spans="15:16" x14ac:dyDescent="0.35">
      <c r="O2004" t="s">
        <v>2328</v>
      </c>
      <c r="P2004">
        <v>2024</v>
      </c>
    </row>
    <row r="2005" spans="15:16" x14ac:dyDescent="0.35">
      <c r="O2005" t="s">
        <v>2663</v>
      </c>
      <c r="P2005">
        <v>2024</v>
      </c>
    </row>
    <row r="2006" spans="15:16" x14ac:dyDescent="0.35">
      <c r="O2006" t="s">
        <v>2408</v>
      </c>
      <c r="P2006">
        <v>2024</v>
      </c>
    </row>
    <row r="2007" spans="15:16" x14ac:dyDescent="0.35">
      <c r="O2007" t="s">
        <v>815</v>
      </c>
      <c r="P2007">
        <v>2024</v>
      </c>
    </row>
    <row r="2008" spans="15:16" x14ac:dyDescent="0.35">
      <c r="O2008" t="s">
        <v>666</v>
      </c>
      <c r="P2008">
        <v>2024</v>
      </c>
    </row>
    <row r="2009" spans="15:16" x14ac:dyDescent="0.35">
      <c r="O2009" t="s">
        <v>2093</v>
      </c>
      <c r="P2009">
        <v>2024</v>
      </c>
    </row>
    <row r="2010" spans="15:16" x14ac:dyDescent="0.35">
      <c r="O2010" t="s">
        <v>2062</v>
      </c>
      <c r="P2010">
        <v>2024</v>
      </c>
    </row>
    <row r="2011" spans="15:16" x14ac:dyDescent="0.35">
      <c r="O2011" t="s">
        <v>178</v>
      </c>
      <c r="P2011">
        <v>2024</v>
      </c>
    </row>
    <row r="2012" spans="15:16" x14ac:dyDescent="0.35">
      <c r="O2012" t="s">
        <v>1671</v>
      </c>
      <c r="P2012">
        <v>2024</v>
      </c>
    </row>
    <row r="2013" spans="15:16" x14ac:dyDescent="0.35">
      <c r="O2013" t="s">
        <v>2667</v>
      </c>
      <c r="P2013">
        <v>2024</v>
      </c>
    </row>
    <row r="2014" spans="15:16" x14ac:dyDescent="0.35">
      <c r="O2014" t="s">
        <v>2103</v>
      </c>
      <c r="P2014">
        <v>2024</v>
      </c>
    </row>
    <row r="2015" spans="15:16" x14ac:dyDescent="0.35">
      <c r="O2015" t="s">
        <v>34</v>
      </c>
      <c r="P2015">
        <v>2024</v>
      </c>
    </row>
    <row r="2016" spans="15:16" x14ac:dyDescent="0.35">
      <c r="O2016" t="s">
        <v>124</v>
      </c>
      <c r="P2016">
        <v>2024</v>
      </c>
    </row>
    <row r="2017" spans="15:16" x14ac:dyDescent="0.35">
      <c r="O2017" t="s">
        <v>1635</v>
      </c>
      <c r="P2017">
        <v>2024</v>
      </c>
    </row>
    <row r="2018" spans="15:16" x14ac:dyDescent="0.35">
      <c r="O2018" t="s">
        <v>591</v>
      </c>
      <c r="P2018">
        <v>2024</v>
      </c>
    </row>
    <row r="2019" spans="15:16" x14ac:dyDescent="0.35">
      <c r="O2019" t="s">
        <v>1988</v>
      </c>
      <c r="P2019">
        <v>2024</v>
      </c>
    </row>
    <row r="2020" spans="15:16" x14ac:dyDescent="0.35">
      <c r="O2020" t="s">
        <v>1428</v>
      </c>
      <c r="P2020">
        <v>2024</v>
      </c>
    </row>
    <row r="2021" spans="15:16" x14ac:dyDescent="0.35">
      <c r="O2021" t="s">
        <v>1509</v>
      </c>
      <c r="P2021">
        <v>2024</v>
      </c>
    </row>
    <row r="2022" spans="15:16" x14ac:dyDescent="0.35">
      <c r="O2022" t="s">
        <v>2315</v>
      </c>
      <c r="P2022">
        <v>2024</v>
      </c>
    </row>
    <row r="2023" spans="15:16" x14ac:dyDescent="0.35">
      <c r="O2023" t="s">
        <v>1468</v>
      </c>
      <c r="P2023">
        <v>2024</v>
      </c>
    </row>
    <row r="2024" spans="15:16" x14ac:dyDescent="0.35">
      <c r="O2024" t="s">
        <v>477</v>
      </c>
      <c r="P2024">
        <v>2024</v>
      </c>
    </row>
    <row r="2025" spans="15:16" x14ac:dyDescent="0.35">
      <c r="O2025" t="s">
        <v>1345</v>
      </c>
      <c r="P2025">
        <v>2024</v>
      </c>
    </row>
    <row r="2026" spans="15:16" x14ac:dyDescent="0.35">
      <c r="O2026" t="s">
        <v>1363</v>
      </c>
      <c r="P2026">
        <v>2024</v>
      </c>
    </row>
    <row r="2027" spans="15:16" x14ac:dyDescent="0.35">
      <c r="O2027" t="s">
        <v>1260</v>
      </c>
      <c r="P2027">
        <v>2024</v>
      </c>
    </row>
    <row r="2028" spans="15:16" x14ac:dyDescent="0.35">
      <c r="O2028" t="s">
        <v>1011</v>
      </c>
      <c r="P2028">
        <v>2024</v>
      </c>
    </row>
    <row r="2029" spans="15:16" x14ac:dyDescent="0.35">
      <c r="O2029" t="s">
        <v>204</v>
      </c>
      <c r="P2029">
        <v>2024</v>
      </c>
    </row>
    <row r="2030" spans="15:16" x14ac:dyDescent="0.35">
      <c r="O2030" t="s">
        <v>585</v>
      </c>
      <c r="P2030">
        <v>2024</v>
      </c>
    </row>
    <row r="2031" spans="15:16" x14ac:dyDescent="0.35">
      <c r="O2031" t="s">
        <v>1678</v>
      </c>
      <c r="P2031">
        <v>2024</v>
      </c>
    </row>
    <row r="2032" spans="15:16" x14ac:dyDescent="0.35">
      <c r="O2032" t="s">
        <v>1701</v>
      </c>
      <c r="P2032">
        <v>2024</v>
      </c>
    </row>
    <row r="2033" spans="15:16" x14ac:dyDescent="0.35">
      <c r="O2033" t="s">
        <v>1887</v>
      </c>
      <c r="P2033">
        <v>2024</v>
      </c>
    </row>
    <row r="2034" spans="15:16" x14ac:dyDescent="0.35">
      <c r="O2034" t="s">
        <v>598</v>
      </c>
      <c r="P2034">
        <v>2024</v>
      </c>
    </row>
    <row r="2035" spans="15:16" x14ac:dyDescent="0.35">
      <c r="O2035" t="s">
        <v>1530</v>
      </c>
      <c r="P2035">
        <v>2024</v>
      </c>
    </row>
    <row r="2036" spans="15:16" x14ac:dyDescent="0.35">
      <c r="O2036" t="s">
        <v>1284</v>
      </c>
      <c r="P2036">
        <v>2024</v>
      </c>
    </row>
    <row r="2037" spans="15:16" x14ac:dyDescent="0.35">
      <c r="O2037" t="s">
        <v>2582</v>
      </c>
      <c r="P2037">
        <v>2024</v>
      </c>
    </row>
    <row r="2038" spans="15:16" x14ac:dyDescent="0.35">
      <c r="O2038" t="s">
        <v>1113</v>
      </c>
      <c r="P2038">
        <v>2024</v>
      </c>
    </row>
    <row r="2039" spans="15:16" x14ac:dyDescent="0.35">
      <c r="O2039" t="s">
        <v>1385</v>
      </c>
      <c r="P2039">
        <v>2024</v>
      </c>
    </row>
    <row r="2040" spans="15:16" x14ac:dyDescent="0.35">
      <c r="O2040" t="s">
        <v>1557</v>
      </c>
      <c r="P2040">
        <v>2024</v>
      </c>
    </row>
    <row r="2041" spans="15:16" x14ac:dyDescent="0.35">
      <c r="O2041" t="s">
        <v>965</v>
      </c>
      <c r="P2041">
        <v>2024</v>
      </c>
    </row>
    <row r="2042" spans="15:16" x14ac:dyDescent="0.35">
      <c r="O2042" t="s">
        <v>2272</v>
      </c>
      <c r="P2042">
        <v>2024</v>
      </c>
    </row>
    <row r="2043" spans="15:16" x14ac:dyDescent="0.35">
      <c r="O2043" t="s">
        <v>1014</v>
      </c>
      <c r="P2043">
        <v>2024</v>
      </c>
    </row>
    <row r="2044" spans="15:16" x14ac:dyDescent="0.35">
      <c r="O2044" t="s">
        <v>1521</v>
      </c>
      <c r="P2044">
        <v>2024</v>
      </c>
    </row>
    <row r="2045" spans="15:16" x14ac:dyDescent="0.35">
      <c r="O2045" t="s">
        <v>1431</v>
      </c>
      <c r="P2045">
        <v>2024</v>
      </c>
    </row>
    <row r="2046" spans="15:16" x14ac:dyDescent="0.35">
      <c r="O2046" t="s">
        <v>2671</v>
      </c>
      <c r="P2046">
        <v>2024</v>
      </c>
    </row>
    <row r="2047" spans="15:16" x14ac:dyDescent="0.35">
      <c r="O2047" t="s">
        <v>1665</v>
      </c>
      <c r="P2047">
        <v>2024</v>
      </c>
    </row>
    <row r="2048" spans="15:16" x14ac:dyDescent="0.35">
      <c r="O2048" t="s">
        <v>677</v>
      </c>
      <c r="P2048">
        <v>2024</v>
      </c>
    </row>
    <row r="2049" spans="15:16" x14ac:dyDescent="0.35">
      <c r="O2049" t="s">
        <v>1288</v>
      </c>
      <c r="P2049">
        <v>2024</v>
      </c>
    </row>
    <row r="2050" spans="15:16" x14ac:dyDescent="0.35">
      <c r="O2050" t="s">
        <v>345</v>
      </c>
      <c r="P2050">
        <v>2024</v>
      </c>
    </row>
    <row r="2051" spans="15:16" x14ac:dyDescent="0.35">
      <c r="O2051" t="s">
        <v>967</v>
      </c>
      <c r="P2051">
        <v>2024</v>
      </c>
    </row>
    <row r="2052" spans="15:16" x14ac:dyDescent="0.35">
      <c r="O2052" t="s">
        <v>2279</v>
      </c>
      <c r="P2052">
        <v>2024</v>
      </c>
    </row>
    <row r="2053" spans="15:16" x14ac:dyDescent="0.35">
      <c r="O2053" t="s">
        <v>2096</v>
      </c>
      <c r="P2053">
        <v>2024</v>
      </c>
    </row>
    <row r="2054" spans="15:16" x14ac:dyDescent="0.35">
      <c r="O2054" t="s">
        <v>885</v>
      </c>
      <c r="P2054">
        <v>2024</v>
      </c>
    </row>
    <row r="2055" spans="15:16" x14ac:dyDescent="0.35">
      <c r="O2055" t="s">
        <v>1893</v>
      </c>
      <c r="P2055">
        <v>2024</v>
      </c>
    </row>
    <row r="2056" spans="15:16" x14ac:dyDescent="0.35">
      <c r="O2056" t="s">
        <v>2207</v>
      </c>
      <c r="P2056">
        <v>2024</v>
      </c>
    </row>
    <row r="2057" spans="15:16" x14ac:dyDescent="0.35">
      <c r="O2057" t="s">
        <v>1124</v>
      </c>
      <c r="P2057">
        <v>2024</v>
      </c>
    </row>
    <row r="2058" spans="15:16" x14ac:dyDescent="0.35">
      <c r="O2058" t="s">
        <v>994</v>
      </c>
      <c r="P2058">
        <v>2024</v>
      </c>
    </row>
    <row r="2059" spans="15:16" x14ac:dyDescent="0.35">
      <c r="O2059" t="s">
        <v>614</v>
      </c>
      <c r="P2059">
        <v>2024</v>
      </c>
    </row>
    <row r="2060" spans="15:16" x14ac:dyDescent="0.35">
      <c r="O2060" t="s">
        <v>1633</v>
      </c>
      <c r="P2060">
        <v>2024</v>
      </c>
    </row>
    <row r="2061" spans="15:16" x14ac:dyDescent="0.35">
      <c r="O2061" t="s">
        <v>875</v>
      </c>
      <c r="P2061">
        <v>2024</v>
      </c>
    </row>
    <row r="2062" spans="15:16" x14ac:dyDescent="0.35">
      <c r="O2062" t="s">
        <v>133</v>
      </c>
      <c r="P2062">
        <v>2024</v>
      </c>
    </row>
    <row r="2063" spans="15:16" x14ac:dyDescent="0.35">
      <c r="O2063" t="s">
        <v>1543</v>
      </c>
      <c r="P2063">
        <v>2024</v>
      </c>
    </row>
    <row r="2064" spans="15:16" x14ac:dyDescent="0.35">
      <c r="O2064" t="s">
        <v>1612</v>
      </c>
      <c r="P2064">
        <v>2024</v>
      </c>
    </row>
    <row r="2065" spans="15:16" x14ac:dyDescent="0.35">
      <c r="O2065" t="s">
        <v>859</v>
      </c>
      <c r="P2065">
        <v>2024</v>
      </c>
    </row>
    <row r="2066" spans="15:16" x14ac:dyDescent="0.35">
      <c r="O2066" t="s">
        <v>1948</v>
      </c>
      <c r="P2066">
        <v>2024</v>
      </c>
    </row>
    <row r="2067" spans="15:16" x14ac:dyDescent="0.35">
      <c r="O2067" t="s">
        <v>1959</v>
      </c>
      <c r="P2067">
        <v>2024</v>
      </c>
    </row>
    <row r="2068" spans="15:16" x14ac:dyDescent="0.35">
      <c r="O2068" t="s">
        <v>817</v>
      </c>
      <c r="P2068">
        <v>2024</v>
      </c>
    </row>
    <row r="2069" spans="15:16" x14ac:dyDescent="0.35">
      <c r="O2069" t="s">
        <v>378</v>
      </c>
      <c r="P2069">
        <v>2024</v>
      </c>
    </row>
    <row r="2070" spans="15:16" x14ac:dyDescent="0.35">
      <c r="O2070" t="s">
        <v>822</v>
      </c>
      <c r="P2070">
        <v>2024</v>
      </c>
    </row>
    <row r="2071" spans="15:16" x14ac:dyDescent="0.35">
      <c r="O2071" t="s">
        <v>2246</v>
      </c>
      <c r="P2071">
        <v>2024</v>
      </c>
    </row>
    <row r="2072" spans="15:16" x14ac:dyDescent="0.35">
      <c r="O2072" t="s">
        <v>1918</v>
      </c>
      <c r="P2072">
        <v>2024</v>
      </c>
    </row>
    <row r="2073" spans="15:16" x14ac:dyDescent="0.35">
      <c r="O2073" t="s">
        <v>2176</v>
      </c>
      <c r="P2073">
        <v>2024</v>
      </c>
    </row>
    <row r="2074" spans="15:16" x14ac:dyDescent="0.35">
      <c r="O2074" t="s">
        <v>1200</v>
      </c>
      <c r="P2074">
        <v>2024</v>
      </c>
    </row>
    <row r="2075" spans="15:16" x14ac:dyDescent="0.35">
      <c r="O2075" t="s">
        <v>714</v>
      </c>
      <c r="P2075">
        <v>2024</v>
      </c>
    </row>
    <row r="2076" spans="15:16" x14ac:dyDescent="0.35">
      <c r="O2076" t="s">
        <v>2199</v>
      </c>
      <c r="P2076">
        <v>2024</v>
      </c>
    </row>
    <row r="2077" spans="15:16" x14ac:dyDescent="0.35">
      <c r="O2077" t="s">
        <v>1738</v>
      </c>
      <c r="P2077">
        <v>2024</v>
      </c>
    </row>
    <row r="2078" spans="15:16" x14ac:dyDescent="0.35">
      <c r="O2078" t="s">
        <v>2250</v>
      </c>
      <c r="P2078">
        <v>2024</v>
      </c>
    </row>
    <row r="2079" spans="15:16" x14ac:dyDescent="0.35">
      <c r="O2079" t="s">
        <v>2140</v>
      </c>
      <c r="P2079">
        <v>2024</v>
      </c>
    </row>
    <row r="2080" spans="15:16" x14ac:dyDescent="0.35">
      <c r="O2080" t="s">
        <v>2641</v>
      </c>
      <c r="P2080">
        <v>2024</v>
      </c>
    </row>
    <row r="2081" spans="15:16" x14ac:dyDescent="0.35">
      <c r="O2081" t="s">
        <v>1801</v>
      </c>
      <c r="P2081">
        <v>2024</v>
      </c>
    </row>
    <row r="2082" spans="15:16" x14ac:dyDescent="0.35">
      <c r="O2082" t="s">
        <v>685</v>
      </c>
      <c r="P2082">
        <v>2024</v>
      </c>
    </row>
    <row r="2083" spans="15:16" x14ac:dyDescent="0.35">
      <c r="O2083" t="s">
        <v>1523</v>
      </c>
      <c r="P2083">
        <v>2024</v>
      </c>
    </row>
    <row r="2084" spans="15:16" x14ac:dyDescent="0.35">
      <c r="O2084" t="s">
        <v>2178</v>
      </c>
      <c r="P2084">
        <v>2024</v>
      </c>
    </row>
    <row r="2085" spans="15:16" x14ac:dyDescent="0.35">
      <c r="O2085" t="s">
        <v>391</v>
      </c>
      <c r="P2085">
        <v>2024</v>
      </c>
    </row>
    <row r="2086" spans="15:16" x14ac:dyDescent="0.35">
      <c r="O2086" t="s">
        <v>321</v>
      </c>
      <c r="P2086">
        <v>2024</v>
      </c>
    </row>
    <row r="2087" spans="15:16" x14ac:dyDescent="0.35">
      <c r="O2087" t="s">
        <v>2468</v>
      </c>
      <c r="P2087">
        <v>2024</v>
      </c>
    </row>
    <row r="2088" spans="15:16" x14ac:dyDescent="0.35">
      <c r="O2088" t="s">
        <v>2385</v>
      </c>
      <c r="P2088">
        <v>2024</v>
      </c>
    </row>
    <row r="2089" spans="15:16" x14ac:dyDescent="0.35">
      <c r="O2089" t="s">
        <v>24</v>
      </c>
      <c r="P2089">
        <v>2024</v>
      </c>
    </row>
    <row r="2090" spans="15:16" x14ac:dyDescent="0.35">
      <c r="O2090" t="s">
        <v>1358</v>
      </c>
      <c r="P2090">
        <v>2024</v>
      </c>
    </row>
    <row r="2091" spans="15:16" x14ac:dyDescent="0.35">
      <c r="O2091" t="s">
        <v>130</v>
      </c>
      <c r="P2091">
        <v>2024</v>
      </c>
    </row>
    <row r="2092" spans="15:16" x14ac:dyDescent="0.35">
      <c r="O2092" t="s">
        <v>1753</v>
      </c>
      <c r="P2092">
        <v>2024</v>
      </c>
    </row>
    <row r="2093" spans="15:16" x14ac:dyDescent="0.35">
      <c r="O2093" t="s">
        <v>2575</v>
      </c>
      <c r="P2093">
        <v>2024</v>
      </c>
    </row>
    <row r="2094" spans="15:16" x14ac:dyDescent="0.35">
      <c r="O2094" t="s">
        <v>1154</v>
      </c>
      <c r="P2094">
        <v>2024</v>
      </c>
    </row>
    <row r="2095" spans="15:16" x14ac:dyDescent="0.35">
      <c r="O2095" t="s">
        <v>716</v>
      </c>
      <c r="P2095">
        <v>2024</v>
      </c>
    </row>
    <row r="2096" spans="15:16" x14ac:dyDescent="0.35">
      <c r="O2096" t="s">
        <v>279</v>
      </c>
      <c r="P2096">
        <v>2024</v>
      </c>
    </row>
    <row r="2097" spans="15:16" x14ac:dyDescent="0.35">
      <c r="O2097" t="s">
        <v>2414</v>
      </c>
      <c r="P2097">
        <v>2024</v>
      </c>
    </row>
    <row r="2098" spans="15:16" x14ac:dyDescent="0.35">
      <c r="O2098" t="s">
        <v>336</v>
      </c>
      <c r="P2098">
        <v>2024</v>
      </c>
    </row>
    <row r="2099" spans="15:16" x14ac:dyDescent="0.35">
      <c r="O2099" t="s">
        <v>1682</v>
      </c>
      <c r="P2099">
        <v>2024</v>
      </c>
    </row>
    <row r="2100" spans="15:16" x14ac:dyDescent="0.35">
      <c r="O2100" t="s">
        <v>2232</v>
      </c>
      <c r="P2100">
        <v>2024</v>
      </c>
    </row>
    <row r="2101" spans="15:16" x14ac:dyDescent="0.35">
      <c r="O2101" t="s">
        <v>1289</v>
      </c>
      <c r="P2101">
        <v>2024</v>
      </c>
    </row>
    <row r="2102" spans="15:16" x14ac:dyDescent="0.35">
      <c r="O2102" t="s">
        <v>1048</v>
      </c>
      <c r="P2102">
        <v>2024</v>
      </c>
    </row>
    <row r="2103" spans="15:16" x14ac:dyDescent="0.35">
      <c r="O2103" t="s">
        <v>1007</v>
      </c>
      <c r="P2103">
        <v>2024</v>
      </c>
    </row>
    <row r="2104" spans="15:16" x14ac:dyDescent="0.35">
      <c r="O2104" t="s">
        <v>1743</v>
      </c>
      <c r="P2104">
        <v>2024</v>
      </c>
    </row>
    <row r="2105" spans="15:16" x14ac:dyDescent="0.35">
      <c r="O2105" t="s">
        <v>426</v>
      </c>
      <c r="P2105">
        <v>2024</v>
      </c>
    </row>
    <row r="2106" spans="15:16" x14ac:dyDescent="0.35">
      <c r="O2106" t="s">
        <v>1616</v>
      </c>
      <c r="P2106">
        <v>2024</v>
      </c>
    </row>
    <row r="2107" spans="15:16" x14ac:dyDescent="0.35">
      <c r="O2107" t="s">
        <v>1803</v>
      </c>
      <c r="P2107">
        <v>2024</v>
      </c>
    </row>
    <row r="2108" spans="15:16" x14ac:dyDescent="0.35">
      <c r="O2108" t="s">
        <v>580</v>
      </c>
      <c r="P2108">
        <v>2024</v>
      </c>
    </row>
    <row r="2109" spans="15:16" x14ac:dyDescent="0.35">
      <c r="O2109" t="s">
        <v>1273</v>
      </c>
      <c r="P2109">
        <v>2024</v>
      </c>
    </row>
    <row r="2110" spans="15:16" x14ac:dyDescent="0.35">
      <c r="O2110" t="s">
        <v>1695</v>
      </c>
      <c r="P2110">
        <v>2024</v>
      </c>
    </row>
    <row r="2111" spans="15:16" x14ac:dyDescent="0.35">
      <c r="O2111" t="s">
        <v>1243</v>
      </c>
      <c r="P2111">
        <v>2024</v>
      </c>
    </row>
    <row r="2112" spans="15:16" x14ac:dyDescent="0.35">
      <c r="O2112" t="s">
        <v>589</v>
      </c>
      <c r="P2112">
        <v>2024</v>
      </c>
    </row>
    <row r="2113" spans="15:16" x14ac:dyDescent="0.35">
      <c r="O2113" t="s">
        <v>1473</v>
      </c>
      <c r="P2113">
        <v>2024</v>
      </c>
    </row>
    <row r="2114" spans="15:16" x14ac:dyDescent="0.35">
      <c r="O2114" t="s">
        <v>1076</v>
      </c>
      <c r="P2114">
        <v>2024</v>
      </c>
    </row>
    <row r="2115" spans="15:16" x14ac:dyDescent="0.35">
      <c r="O2115" t="s">
        <v>1415</v>
      </c>
      <c r="P2115">
        <v>2024</v>
      </c>
    </row>
    <row r="2116" spans="15:16" x14ac:dyDescent="0.35">
      <c r="O2116" t="s">
        <v>1909</v>
      </c>
      <c r="P2116">
        <v>2024</v>
      </c>
    </row>
    <row r="2117" spans="15:16" x14ac:dyDescent="0.35">
      <c r="O2117" t="s">
        <v>2255</v>
      </c>
      <c r="P2117">
        <v>2024</v>
      </c>
    </row>
    <row r="2118" spans="15:16" x14ac:dyDescent="0.35">
      <c r="O2118" t="s">
        <v>793</v>
      </c>
      <c r="P2118">
        <v>2024</v>
      </c>
    </row>
    <row r="2119" spans="15:16" x14ac:dyDescent="0.35">
      <c r="O2119" t="s">
        <v>516</v>
      </c>
      <c r="P2119">
        <v>2024</v>
      </c>
    </row>
    <row r="2120" spans="15:16" x14ac:dyDescent="0.35">
      <c r="O2120" t="s">
        <v>924</v>
      </c>
      <c r="P2120">
        <v>2024</v>
      </c>
    </row>
    <row r="2121" spans="15:16" x14ac:dyDescent="0.35">
      <c r="O2121" t="s">
        <v>564</v>
      </c>
      <c r="P2121">
        <v>2024</v>
      </c>
    </row>
    <row r="2122" spans="15:16" x14ac:dyDescent="0.35">
      <c r="O2122" t="s">
        <v>873</v>
      </c>
      <c r="P2122">
        <v>2024</v>
      </c>
    </row>
    <row r="2123" spans="15:16" x14ac:dyDescent="0.35">
      <c r="O2123" t="s">
        <v>1516</v>
      </c>
      <c r="P2123">
        <v>2024</v>
      </c>
    </row>
    <row r="2124" spans="15:16" x14ac:dyDescent="0.35">
      <c r="O2124" t="s">
        <v>1461</v>
      </c>
      <c r="P2124">
        <v>2024</v>
      </c>
    </row>
    <row r="2125" spans="15:16" x14ac:dyDescent="0.35">
      <c r="O2125" t="s">
        <v>942</v>
      </c>
      <c r="P2125">
        <v>2024</v>
      </c>
    </row>
    <row r="2126" spans="15:16" x14ac:dyDescent="0.35">
      <c r="O2126" t="s">
        <v>282</v>
      </c>
      <c r="P2126">
        <v>2024</v>
      </c>
    </row>
    <row r="2127" spans="15:16" x14ac:dyDescent="0.35">
      <c r="O2127" t="s">
        <v>2114</v>
      </c>
      <c r="P2127">
        <v>2024</v>
      </c>
    </row>
    <row r="2128" spans="15:16" x14ac:dyDescent="0.35">
      <c r="O2128" t="s">
        <v>881</v>
      </c>
      <c r="P2128">
        <v>2024</v>
      </c>
    </row>
    <row r="2129" spans="15:16" x14ac:dyDescent="0.35">
      <c r="O2129" t="s">
        <v>771</v>
      </c>
      <c r="P2129">
        <v>2024</v>
      </c>
    </row>
    <row r="2130" spans="15:16" x14ac:dyDescent="0.35">
      <c r="O2130" t="s">
        <v>805</v>
      </c>
      <c r="P2130">
        <v>2024</v>
      </c>
    </row>
    <row r="2131" spans="15:16" x14ac:dyDescent="0.35">
      <c r="O2131" t="s">
        <v>489</v>
      </c>
      <c r="P2131">
        <v>2024</v>
      </c>
    </row>
    <row r="2132" spans="15:16" x14ac:dyDescent="0.35">
      <c r="O2132" t="s">
        <v>256</v>
      </c>
      <c r="P2132">
        <v>2024</v>
      </c>
    </row>
    <row r="2133" spans="15:16" x14ac:dyDescent="0.35">
      <c r="O2133" t="s">
        <v>711</v>
      </c>
      <c r="P2133">
        <v>2024</v>
      </c>
    </row>
    <row r="2134" spans="15:16" x14ac:dyDescent="0.35">
      <c r="O2134" t="s">
        <v>56</v>
      </c>
      <c r="P2134">
        <v>2024</v>
      </c>
    </row>
    <row r="2135" spans="15:16" x14ac:dyDescent="0.35">
      <c r="O2135" t="s">
        <v>297</v>
      </c>
      <c r="P2135">
        <v>2024</v>
      </c>
    </row>
    <row r="2136" spans="15:16" x14ac:dyDescent="0.35">
      <c r="O2136" t="s">
        <v>1435</v>
      </c>
      <c r="P2136">
        <v>2024</v>
      </c>
    </row>
    <row r="2137" spans="15:16" x14ac:dyDescent="0.35">
      <c r="O2137" t="s">
        <v>1663</v>
      </c>
      <c r="P2137">
        <v>2024</v>
      </c>
    </row>
    <row r="2138" spans="15:16" x14ac:dyDescent="0.35">
      <c r="O2138" t="s">
        <v>96</v>
      </c>
      <c r="P2138">
        <v>2024</v>
      </c>
    </row>
    <row r="2139" spans="15:16" x14ac:dyDescent="0.35">
      <c r="O2139" t="s">
        <v>412</v>
      </c>
      <c r="P2139">
        <v>2024</v>
      </c>
    </row>
    <row r="2140" spans="15:16" x14ac:dyDescent="0.35">
      <c r="O2140" t="s">
        <v>2437</v>
      </c>
      <c r="P2140">
        <v>2024</v>
      </c>
    </row>
    <row r="2141" spans="15:16" x14ac:dyDescent="0.35">
      <c r="O2141" t="s">
        <v>1819</v>
      </c>
      <c r="P2141">
        <v>2024</v>
      </c>
    </row>
    <row r="2142" spans="15:16" x14ac:dyDescent="0.35">
      <c r="O2142" t="s">
        <v>1183</v>
      </c>
      <c r="P2142">
        <v>2024</v>
      </c>
    </row>
    <row r="2143" spans="15:16" x14ac:dyDescent="0.35">
      <c r="O2143" t="s">
        <v>1198</v>
      </c>
      <c r="P2143">
        <v>2024</v>
      </c>
    </row>
    <row r="2144" spans="15:16" x14ac:dyDescent="0.35">
      <c r="O2144" t="s">
        <v>919</v>
      </c>
      <c r="P2144">
        <v>2024</v>
      </c>
    </row>
    <row r="2145" spans="15:16" x14ac:dyDescent="0.35">
      <c r="O2145" t="s">
        <v>736</v>
      </c>
      <c r="P2145">
        <v>2024</v>
      </c>
    </row>
    <row r="2146" spans="15:16" x14ac:dyDescent="0.35">
      <c r="O2146" t="s">
        <v>173</v>
      </c>
      <c r="P2146">
        <v>2024</v>
      </c>
    </row>
    <row r="2147" spans="15:16" x14ac:dyDescent="0.35">
      <c r="O2147" t="s">
        <v>419</v>
      </c>
      <c r="P2147">
        <v>2024</v>
      </c>
    </row>
    <row r="2148" spans="15:16" x14ac:dyDescent="0.35">
      <c r="O2148" t="s">
        <v>2227</v>
      </c>
      <c r="P2148">
        <v>2024</v>
      </c>
    </row>
    <row r="2149" spans="15:16" x14ac:dyDescent="0.35">
      <c r="O2149" t="s">
        <v>1426</v>
      </c>
      <c r="P2149">
        <v>2024</v>
      </c>
    </row>
    <row r="2150" spans="15:16" x14ac:dyDescent="0.35">
      <c r="O2150" t="s">
        <v>796</v>
      </c>
      <c r="P2150">
        <v>2024</v>
      </c>
    </row>
    <row r="2151" spans="15:16" x14ac:dyDescent="0.35">
      <c r="O2151" t="s">
        <v>464</v>
      </c>
      <c r="P2151">
        <v>2024</v>
      </c>
    </row>
    <row r="2152" spans="15:16" x14ac:dyDescent="0.35">
      <c r="O2152" t="s">
        <v>734</v>
      </c>
      <c r="P2152">
        <v>2024</v>
      </c>
    </row>
    <row r="2153" spans="15:16" x14ac:dyDescent="0.35">
      <c r="O2153" t="s">
        <v>902</v>
      </c>
      <c r="P2153">
        <v>2024</v>
      </c>
    </row>
    <row r="2154" spans="15:16" x14ac:dyDescent="0.35">
      <c r="O2154" t="s">
        <v>232</v>
      </c>
      <c r="P2154">
        <v>2024</v>
      </c>
    </row>
    <row r="2155" spans="15:16" x14ac:dyDescent="0.35">
      <c r="O2155" t="s">
        <v>48</v>
      </c>
      <c r="P2155">
        <v>2024</v>
      </c>
    </row>
    <row r="2156" spans="15:16" x14ac:dyDescent="0.35">
      <c r="O2156" t="s">
        <v>1079</v>
      </c>
      <c r="P2156">
        <v>2024</v>
      </c>
    </row>
    <row r="2157" spans="15:16" x14ac:dyDescent="0.35">
      <c r="O2157" t="s">
        <v>1619</v>
      </c>
      <c r="P2157">
        <v>2024</v>
      </c>
    </row>
    <row r="2158" spans="15:16" x14ac:dyDescent="0.35">
      <c r="O2158" t="s">
        <v>1785</v>
      </c>
      <c r="P2158">
        <v>2024</v>
      </c>
    </row>
    <row r="2159" spans="15:16" x14ac:dyDescent="0.35">
      <c r="O2159" t="s">
        <v>780</v>
      </c>
      <c r="P2159">
        <v>2024</v>
      </c>
    </row>
    <row r="2160" spans="15:16" x14ac:dyDescent="0.35">
      <c r="O2160" t="s">
        <v>380</v>
      </c>
      <c r="P2160">
        <v>2024</v>
      </c>
    </row>
    <row r="2161" spans="15:16" x14ac:dyDescent="0.35">
      <c r="O2161" t="s">
        <v>754</v>
      </c>
      <c r="P2161">
        <v>2024</v>
      </c>
    </row>
    <row r="2162" spans="15:16" x14ac:dyDescent="0.35">
      <c r="O2162" t="s">
        <v>470</v>
      </c>
      <c r="P2162">
        <v>2024</v>
      </c>
    </row>
    <row r="2163" spans="15:16" x14ac:dyDescent="0.35">
      <c r="O2163" t="s">
        <v>744</v>
      </c>
      <c r="P2163">
        <v>2024</v>
      </c>
    </row>
    <row r="2164" spans="15:16" x14ac:dyDescent="0.35">
      <c r="O2164" t="s">
        <v>1341</v>
      </c>
      <c r="P2164">
        <v>2024</v>
      </c>
    </row>
    <row r="2165" spans="15:16" x14ac:dyDescent="0.35">
      <c r="O2165" t="s">
        <v>375</v>
      </c>
      <c r="P2165">
        <v>2024</v>
      </c>
    </row>
    <row r="2166" spans="15:16" x14ac:dyDescent="0.35">
      <c r="O2166" t="s">
        <v>1914</v>
      </c>
      <c r="P2166">
        <v>2024</v>
      </c>
    </row>
    <row r="2167" spans="15:16" x14ac:dyDescent="0.35">
      <c r="O2167" t="s">
        <v>1570</v>
      </c>
      <c r="P2167">
        <v>2024</v>
      </c>
    </row>
    <row r="2168" spans="15:16" x14ac:dyDescent="0.35">
      <c r="O2168" t="s">
        <v>1736</v>
      </c>
      <c r="P2168">
        <v>2024</v>
      </c>
    </row>
    <row r="2169" spans="15:16" x14ac:dyDescent="0.35">
      <c r="O2169" t="s">
        <v>1440</v>
      </c>
      <c r="P2169">
        <v>2024</v>
      </c>
    </row>
    <row r="2170" spans="15:16" x14ac:dyDescent="0.35">
      <c r="O2170" t="s">
        <v>1922</v>
      </c>
      <c r="P2170">
        <v>2024</v>
      </c>
    </row>
    <row r="2171" spans="15:16" x14ac:dyDescent="0.35">
      <c r="O2171" t="s">
        <v>2465</v>
      </c>
      <c r="P2171">
        <v>2024</v>
      </c>
    </row>
    <row r="2172" spans="15:16" x14ac:dyDescent="0.35">
      <c r="O2172" t="s">
        <v>1403</v>
      </c>
      <c r="P2172">
        <v>2024</v>
      </c>
    </row>
    <row r="2173" spans="15:16" x14ac:dyDescent="0.35">
      <c r="O2173" t="s">
        <v>285</v>
      </c>
      <c r="P2173">
        <v>2024</v>
      </c>
    </row>
    <row r="2174" spans="15:16" x14ac:dyDescent="0.35">
      <c r="O2174" t="s">
        <v>1037</v>
      </c>
      <c r="P2174">
        <v>2024</v>
      </c>
    </row>
    <row r="2175" spans="15:16" x14ac:dyDescent="0.35">
      <c r="O2175" t="s">
        <v>719</v>
      </c>
      <c r="P2175">
        <v>2024</v>
      </c>
    </row>
    <row r="2176" spans="15:16" x14ac:dyDescent="0.35">
      <c r="O2176" t="s">
        <v>1005</v>
      </c>
      <c r="P2176">
        <v>2024</v>
      </c>
    </row>
    <row r="2177" spans="15:16" x14ac:dyDescent="0.35">
      <c r="O2177" t="s">
        <v>604</v>
      </c>
      <c r="P2177">
        <v>2024</v>
      </c>
    </row>
    <row r="2178" spans="15:16" x14ac:dyDescent="0.35">
      <c r="O2178" t="s">
        <v>1996</v>
      </c>
      <c r="P2178">
        <v>2024</v>
      </c>
    </row>
    <row r="2179" spans="15:16" x14ac:dyDescent="0.35">
      <c r="O2179" t="s">
        <v>626</v>
      </c>
      <c r="P2179">
        <v>2024</v>
      </c>
    </row>
    <row r="2180" spans="15:16" x14ac:dyDescent="0.35">
      <c r="O2180" t="s">
        <v>791</v>
      </c>
      <c r="P2180">
        <v>2024</v>
      </c>
    </row>
    <row r="2181" spans="15:16" x14ac:dyDescent="0.35">
      <c r="O2181" t="s">
        <v>909</v>
      </c>
      <c r="P2181">
        <v>2024</v>
      </c>
    </row>
    <row r="2182" spans="15:16" x14ac:dyDescent="0.35">
      <c r="O2182" t="s">
        <v>632</v>
      </c>
      <c r="P2182">
        <v>2024</v>
      </c>
    </row>
    <row r="2183" spans="15:16" x14ac:dyDescent="0.35">
      <c r="O2183" t="s">
        <v>667</v>
      </c>
      <c r="P2183">
        <v>2024</v>
      </c>
    </row>
    <row r="2184" spans="15:16" x14ac:dyDescent="0.35">
      <c r="O2184" t="s">
        <v>999</v>
      </c>
      <c r="P2184">
        <v>2024</v>
      </c>
    </row>
    <row r="2185" spans="15:16" x14ac:dyDescent="0.35">
      <c r="O2185" t="s">
        <v>409</v>
      </c>
      <c r="P2185">
        <v>2024</v>
      </c>
    </row>
    <row r="2186" spans="15:16" x14ac:dyDescent="0.35">
      <c r="O2186" t="s">
        <v>1277</v>
      </c>
      <c r="P2186">
        <v>2024</v>
      </c>
    </row>
    <row r="2187" spans="15:16" x14ac:dyDescent="0.35">
      <c r="O2187" t="s">
        <v>1115</v>
      </c>
      <c r="P2187">
        <v>2024</v>
      </c>
    </row>
    <row r="2188" spans="15:16" x14ac:dyDescent="0.35">
      <c r="O2188" t="s">
        <v>1507</v>
      </c>
      <c r="P2188">
        <v>2024</v>
      </c>
    </row>
    <row r="2189" spans="15:16" x14ac:dyDescent="0.35">
      <c r="O2189" t="s">
        <v>811</v>
      </c>
      <c r="P2189">
        <v>2024</v>
      </c>
    </row>
    <row r="2190" spans="15:16" x14ac:dyDescent="0.35">
      <c r="O2190" t="s">
        <v>2067</v>
      </c>
      <c r="P2190">
        <v>2024</v>
      </c>
    </row>
    <row r="2191" spans="15:16" x14ac:dyDescent="0.35">
      <c r="O2191" t="s">
        <v>1377</v>
      </c>
      <c r="P2191">
        <v>2024</v>
      </c>
    </row>
    <row r="2192" spans="15:16" x14ac:dyDescent="0.35">
      <c r="O2192" t="s">
        <v>1018</v>
      </c>
      <c r="P2192">
        <v>2024</v>
      </c>
    </row>
    <row r="2193" spans="15:16" x14ac:dyDescent="0.35">
      <c r="O2193" t="s">
        <v>214</v>
      </c>
      <c r="P2193">
        <v>2024</v>
      </c>
    </row>
    <row r="2194" spans="15:16" x14ac:dyDescent="0.35">
      <c r="O2194" t="s">
        <v>121</v>
      </c>
      <c r="P2194">
        <v>2024</v>
      </c>
    </row>
    <row r="2195" spans="15:16" x14ac:dyDescent="0.35">
      <c r="O2195" t="s">
        <v>861</v>
      </c>
      <c r="P2195">
        <v>2024</v>
      </c>
    </row>
    <row r="2196" spans="15:16" x14ac:dyDescent="0.35">
      <c r="O2196" t="s">
        <v>241</v>
      </c>
      <c r="P2196">
        <v>2024</v>
      </c>
    </row>
    <row r="2197" spans="15:16" x14ac:dyDescent="0.35">
      <c r="O2197" t="s">
        <v>1185</v>
      </c>
      <c r="P2197">
        <v>2024</v>
      </c>
    </row>
    <row r="2198" spans="15:16" x14ac:dyDescent="0.35">
      <c r="O2198" t="s">
        <v>569</v>
      </c>
      <c r="P2198">
        <v>2024</v>
      </c>
    </row>
    <row r="2199" spans="15:16" x14ac:dyDescent="0.35">
      <c r="O2199" t="s">
        <v>1469</v>
      </c>
      <c r="P2199">
        <v>2024</v>
      </c>
    </row>
    <row r="2200" spans="15:16" x14ac:dyDescent="0.35">
      <c r="O2200" t="s">
        <v>1343</v>
      </c>
      <c r="P2200">
        <v>2024</v>
      </c>
    </row>
    <row r="2201" spans="15:16" x14ac:dyDescent="0.35">
      <c r="O2201" t="s">
        <v>1131</v>
      </c>
      <c r="P2201">
        <v>2024</v>
      </c>
    </row>
    <row r="2202" spans="15:16" x14ac:dyDescent="0.35">
      <c r="O2202" t="s">
        <v>653</v>
      </c>
      <c r="P2202">
        <v>2024</v>
      </c>
    </row>
    <row r="2203" spans="15:16" x14ac:dyDescent="0.35">
      <c r="O2203" t="s">
        <v>1828</v>
      </c>
      <c r="P2203">
        <v>2024</v>
      </c>
    </row>
    <row r="2204" spans="15:16" x14ac:dyDescent="0.35">
      <c r="O2204" t="s">
        <v>2685</v>
      </c>
      <c r="P2204">
        <v>2024</v>
      </c>
    </row>
    <row r="2205" spans="15:16" x14ac:dyDescent="0.35">
      <c r="O2205" t="s">
        <v>2390</v>
      </c>
      <c r="P2205">
        <v>2024</v>
      </c>
    </row>
    <row r="2206" spans="15:16" x14ac:dyDescent="0.35">
      <c r="O2206" t="s">
        <v>726</v>
      </c>
      <c r="P2206">
        <v>2024</v>
      </c>
    </row>
    <row r="2207" spans="15:16" x14ac:dyDescent="0.35">
      <c r="O2207" t="s">
        <v>359</v>
      </c>
      <c r="P2207">
        <v>2024</v>
      </c>
    </row>
    <row r="2208" spans="15:16" x14ac:dyDescent="0.35">
      <c r="O2208" t="s">
        <v>357</v>
      </c>
      <c r="P2208">
        <v>2024</v>
      </c>
    </row>
    <row r="2209" spans="15:16" x14ac:dyDescent="0.35">
      <c r="O2209" t="s">
        <v>1175</v>
      </c>
      <c r="P2209">
        <v>2024</v>
      </c>
    </row>
    <row r="2210" spans="15:16" x14ac:dyDescent="0.35">
      <c r="O2210" t="s">
        <v>1659</v>
      </c>
      <c r="P2210">
        <v>2024</v>
      </c>
    </row>
    <row r="2211" spans="15:16" x14ac:dyDescent="0.35">
      <c r="O2211" t="s">
        <v>1209</v>
      </c>
      <c r="P2211">
        <v>2024</v>
      </c>
    </row>
    <row r="2212" spans="15:16" x14ac:dyDescent="0.35">
      <c r="O2212" t="s">
        <v>1336</v>
      </c>
      <c r="P2212">
        <v>2024</v>
      </c>
    </row>
    <row r="2213" spans="15:16" x14ac:dyDescent="0.35">
      <c r="O2213" t="s">
        <v>1485</v>
      </c>
      <c r="P2213">
        <v>2024</v>
      </c>
    </row>
    <row r="2214" spans="15:16" x14ac:dyDescent="0.35">
      <c r="O2214" t="s">
        <v>1195</v>
      </c>
      <c r="P2214">
        <v>2024</v>
      </c>
    </row>
    <row r="2215" spans="15:16" x14ac:dyDescent="0.35">
      <c r="O2215" t="s">
        <v>217</v>
      </c>
      <c r="P2215">
        <v>2024</v>
      </c>
    </row>
    <row r="2216" spans="15:16" x14ac:dyDescent="0.35">
      <c r="O2216" t="s">
        <v>1833</v>
      </c>
      <c r="P2216">
        <v>2024</v>
      </c>
    </row>
    <row r="2217" spans="15:16" x14ac:dyDescent="0.35">
      <c r="O2217" t="s">
        <v>2085</v>
      </c>
      <c r="P2217">
        <v>2024</v>
      </c>
    </row>
    <row r="2218" spans="15:16" x14ac:dyDescent="0.35">
      <c r="O2218" t="s">
        <v>435</v>
      </c>
      <c r="P2218">
        <v>2024</v>
      </c>
    </row>
    <row r="2219" spans="15:16" x14ac:dyDescent="0.35">
      <c r="O2219" t="s">
        <v>169</v>
      </c>
      <c r="P2219">
        <v>2024</v>
      </c>
    </row>
    <row r="2220" spans="15:16" x14ac:dyDescent="0.35">
      <c r="O2220" t="s">
        <v>2550</v>
      </c>
      <c r="P2220">
        <v>2024</v>
      </c>
    </row>
    <row r="2221" spans="15:16" x14ac:dyDescent="0.35">
      <c r="O2221" t="s">
        <v>682</v>
      </c>
      <c r="P2221">
        <v>2024</v>
      </c>
    </row>
    <row r="2222" spans="15:16" x14ac:dyDescent="0.35">
      <c r="O2222" t="s">
        <v>1729</v>
      </c>
      <c r="P2222">
        <v>2024</v>
      </c>
    </row>
    <row r="2223" spans="15:16" x14ac:dyDescent="0.35">
      <c r="O2223" t="s">
        <v>1953</v>
      </c>
      <c r="P2223">
        <v>2024</v>
      </c>
    </row>
    <row r="2224" spans="15:16" x14ac:dyDescent="0.35">
      <c r="O2224" t="s">
        <v>197</v>
      </c>
      <c r="P2224">
        <v>2024</v>
      </c>
    </row>
    <row r="2225" spans="15:16" x14ac:dyDescent="0.35">
      <c r="O2225" t="s">
        <v>309</v>
      </c>
      <c r="P2225">
        <v>2024</v>
      </c>
    </row>
    <row r="2226" spans="15:16" x14ac:dyDescent="0.35">
      <c r="O2226" t="s">
        <v>1654</v>
      </c>
      <c r="P2226">
        <v>2024</v>
      </c>
    </row>
    <row r="2227" spans="15:16" x14ac:dyDescent="0.35">
      <c r="O2227" t="s">
        <v>303</v>
      </c>
      <c r="P2227">
        <v>2024</v>
      </c>
    </row>
    <row r="2228" spans="15:16" x14ac:dyDescent="0.35">
      <c r="O2228" t="s">
        <v>1086</v>
      </c>
      <c r="P2228">
        <v>2024</v>
      </c>
    </row>
    <row r="2229" spans="15:16" x14ac:dyDescent="0.35">
      <c r="O2229" t="s">
        <v>1722</v>
      </c>
      <c r="P2229">
        <v>2024</v>
      </c>
    </row>
    <row r="2230" spans="15:16" x14ac:dyDescent="0.35">
      <c r="O2230" t="s">
        <v>824</v>
      </c>
      <c r="P2230">
        <v>2024</v>
      </c>
    </row>
    <row r="2231" spans="15:16" x14ac:dyDescent="0.35">
      <c r="O2231" t="s">
        <v>2158</v>
      </c>
      <c r="P2231">
        <v>2024</v>
      </c>
    </row>
    <row r="2232" spans="15:16" x14ac:dyDescent="0.35">
      <c r="O2232" t="s">
        <v>2039</v>
      </c>
      <c r="P2232">
        <v>2024</v>
      </c>
    </row>
    <row r="2233" spans="15:16" x14ac:dyDescent="0.35">
      <c r="O2233" t="s">
        <v>458</v>
      </c>
      <c r="P2233">
        <v>2024</v>
      </c>
    </row>
    <row r="2234" spans="15:16" x14ac:dyDescent="0.35">
      <c r="O2234" t="s">
        <v>1213</v>
      </c>
      <c r="P2234">
        <v>2024</v>
      </c>
    </row>
    <row r="2235" spans="15:16" x14ac:dyDescent="0.35">
      <c r="O2235" t="s">
        <v>2267</v>
      </c>
      <c r="P2235">
        <v>2024</v>
      </c>
    </row>
    <row r="2236" spans="15:16" x14ac:dyDescent="0.35">
      <c r="O2236" t="s">
        <v>1340</v>
      </c>
      <c r="P2236">
        <v>2024</v>
      </c>
    </row>
    <row r="2237" spans="15:16" x14ac:dyDescent="0.35">
      <c r="O2237" t="s">
        <v>293</v>
      </c>
      <c r="P2237">
        <v>2024</v>
      </c>
    </row>
    <row r="2238" spans="15:16" x14ac:dyDescent="0.35">
      <c r="O2238" t="s">
        <v>421</v>
      </c>
      <c r="P2238">
        <v>2024</v>
      </c>
    </row>
    <row r="2239" spans="15:16" x14ac:dyDescent="0.35">
      <c r="O2239" t="s">
        <v>1565</v>
      </c>
      <c r="P2239">
        <v>2024</v>
      </c>
    </row>
    <row r="2240" spans="15:16" x14ac:dyDescent="0.35">
      <c r="O2240" t="s">
        <v>2147</v>
      </c>
      <c r="P2240">
        <v>2024</v>
      </c>
    </row>
    <row r="2241" spans="15:16" x14ac:dyDescent="0.35">
      <c r="O2241" t="s">
        <v>1025</v>
      </c>
      <c r="P2241">
        <v>2024</v>
      </c>
    </row>
    <row r="2242" spans="15:16" x14ac:dyDescent="0.35">
      <c r="O2242" t="s">
        <v>1783</v>
      </c>
      <c r="P2242">
        <v>2024</v>
      </c>
    </row>
    <row r="2243" spans="15:16" x14ac:dyDescent="0.35">
      <c r="O2243" t="s">
        <v>2546</v>
      </c>
      <c r="P2243">
        <v>2024</v>
      </c>
    </row>
    <row r="2244" spans="15:16" x14ac:dyDescent="0.35">
      <c r="O2244" t="s">
        <v>2690</v>
      </c>
      <c r="P2244">
        <v>2024</v>
      </c>
    </row>
    <row r="2245" spans="15:16" x14ac:dyDescent="0.35">
      <c r="O2245" t="s">
        <v>385</v>
      </c>
      <c r="P2245">
        <v>2024</v>
      </c>
    </row>
    <row r="2246" spans="15:16" x14ac:dyDescent="0.35">
      <c r="O2246" t="s">
        <v>1334</v>
      </c>
      <c r="P2246">
        <v>2024</v>
      </c>
    </row>
    <row r="2247" spans="15:16" x14ac:dyDescent="0.35">
      <c r="O2247" t="s">
        <v>1179</v>
      </c>
      <c r="P2247">
        <v>2024</v>
      </c>
    </row>
    <row r="2248" spans="15:16" x14ac:dyDescent="0.35">
      <c r="O2248" t="s">
        <v>1993</v>
      </c>
      <c r="P2248">
        <v>2024</v>
      </c>
    </row>
    <row r="2249" spans="15:16" x14ac:dyDescent="0.35">
      <c r="O2249" t="s">
        <v>1815</v>
      </c>
      <c r="P2249">
        <v>2024</v>
      </c>
    </row>
    <row r="2250" spans="15:16" x14ac:dyDescent="0.35">
      <c r="O2250" t="s">
        <v>1497</v>
      </c>
      <c r="P2250">
        <v>2024</v>
      </c>
    </row>
    <row r="2251" spans="15:16" x14ac:dyDescent="0.35">
      <c r="O2251" t="s">
        <v>1513</v>
      </c>
      <c r="P2251">
        <v>2024</v>
      </c>
    </row>
    <row r="2252" spans="15:16" x14ac:dyDescent="0.35">
      <c r="O2252" t="s">
        <v>1548</v>
      </c>
      <c r="P2252">
        <v>2024</v>
      </c>
    </row>
    <row r="2253" spans="15:16" x14ac:dyDescent="0.35">
      <c r="O2253" t="s">
        <v>2035</v>
      </c>
      <c r="P2253">
        <v>2024</v>
      </c>
    </row>
    <row r="2254" spans="15:16" x14ac:dyDescent="0.35">
      <c r="O2254" t="s">
        <v>2692</v>
      </c>
      <c r="P2254">
        <v>2024</v>
      </c>
    </row>
    <row r="2255" spans="15:16" x14ac:dyDescent="0.35">
      <c r="O2255" t="s">
        <v>2441</v>
      </c>
      <c r="P2255">
        <v>2024</v>
      </c>
    </row>
    <row r="2256" spans="15:16" x14ac:dyDescent="0.35">
      <c r="O2256" t="s">
        <v>1211</v>
      </c>
      <c r="P2256">
        <v>2024</v>
      </c>
    </row>
    <row r="2257" spans="15:16" x14ac:dyDescent="0.35">
      <c r="O2257" t="s">
        <v>338</v>
      </c>
      <c r="P2257">
        <v>2024</v>
      </c>
    </row>
    <row r="2258" spans="15:16" x14ac:dyDescent="0.35">
      <c r="O2258" t="s">
        <v>698</v>
      </c>
      <c r="P2258">
        <v>2024</v>
      </c>
    </row>
    <row r="2259" spans="15:16" x14ac:dyDescent="0.35">
      <c r="O2259" t="s">
        <v>371</v>
      </c>
      <c r="P2259">
        <v>2024</v>
      </c>
    </row>
    <row r="2260" spans="15:16" x14ac:dyDescent="0.35">
      <c r="O2260" t="s">
        <v>850</v>
      </c>
      <c r="P2260">
        <v>2024</v>
      </c>
    </row>
    <row r="2261" spans="15:16" x14ac:dyDescent="0.35">
      <c r="O2261" t="s">
        <v>429</v>
      </c>
      <c r="P2261">
        <v>2024</v>
      </c>
    </row>
    <row r="2262" spans="15:16" x14ac:dyDescent="0.35">
      <c r="O2262" t="s">
        <v>1040</v>
      </c>
      <c r="P2262">
        <v>2024</v>
      </c>
    </row>
    <row r="2263" spans="15:16" x14ac:dyDescent="0.35">
      <c r="O2263" t="s">
        <v>1262</v>
      </c>
      <c r="P2263">
        <v>2024</v>
      </c>
    </row>
    <row r="2264" spans="15:16" x14ac:dyDescent="0.35">
      <c r="O2264" t="s">
        <v>1275</v>
      </c>
      <c r="P2264">
        <v>2024</v>
      </c>
    </row>
    <row r="2265" spans="15:16" x14ac:dyDescent="0.35">
      <c r="O2265" t="s">
        <v>184</v>
      </c>
      <c r="P2265">
        <v>2024</v>
      </c>
    </row>
    <row r="2266" spans="15:16" x14ac:dyDescent="0.35">
      <c r="O2266" t="s">
        <v>2128</v>
      </c>
      <c r="P2266">
        <v>2024</v>
      </c>
    </row>
    <row r="2267" spans="15:16" x14ac:dyDescent="0.35">
      <c r="O2267" t="s">
        <v>671</v>
      </c>
      <c r="P2267">
        <v>2024</v>
      </c>
    </row>
    <row r="2268" spans="15:16" x14ac:dyDescent="0.35">
      <c r="O2268" t="s">
        <v>60</v>
      </c>
      <c r="P2268">
        <v>2024</v>
      </c>
    </row>
    <row r="2269" spans="15:16" x14ac:dyDescent="0.35">
      <c r="O2269" t="s">
        <v>893</v>
      </c>
      <c r="P2269">
        <v>2024</v>
      </c>
    </row>
    <row r="2270" spans="15:16" x14ac:dyDescent="0.35">
      <c r="O2270" t="s">
        <v>1830</v>
      </c>
      <c r="P2270">
        <v>2024</v>
      </c>
    </row>
    <row r="2271" spans="15:16" x14ac:dyDescent="0.35">
      <c r="O2271" t="s">
        <v>2484</v>
      </c>
      <c r="P2271">
        <v>2024</v>
      </c>
    </row>
    <row r="2272" spans="15:16" x14ac:dyDescent="0.35">
      <c r="O2272" t="s">
        <v>1106</v>
      </c>
      <c r="P2272">
        <v>2024</v>
      </c>
    </row>
    <row r="2273" spans="15:16" x14ac:dyDescent="0.35">
      <c r="O2273" t="s">
        <v>819</v>
      </c>
      <c r="P2273">
        <v>2024</v>
      </c>
    </row>
    <row r="2274" spans="15:16" x14ac:dyDescent="0.35">
      <c r="O2274" t="s">
        <v>1281</v>
      </c>
      <c r="P2274">
        <v>2024</v>
      </c>
    </row>
    <row r="2275" spans="15:16" x14ac:dyDescent="0.35">
      <c r="O2275" t="s">
        <v>163</v>
      </c>
      <c r="P2275">
        <v>2024</v>
      </c>
    </row>
    <row r="2276" spans="15:16" x14ac:dyDescent="0.35">
      <c r="O2276" t="s">
        <v>1140</v>
      </c>
      <c r="P2276">
        <v>2024</v>
      </c>
    </row>
    <row r="2277" spans="15:16" x14ac:dyDescent="0.35">
      <c r="O2277" t="s">
        <v>1232</v>
      </c>
      <c r="P2277">
        <v>2024</v>
      </c>
    </row>
    <row r="2278" spans="15:16" x14ac:dyDescent="0.35">
      <c r="O2278" t="s">
        <v>182</v>
      </c>
      <c r="P2278">
        <v>2024</v>
      </c>
    </row>
    <row r="2279" spans="15:16" x14ac:dyDescent="0.35">
      <c r="O2279" t="s">
        <v>1479</v>
      </c>
      <c r="P2279">
        <v>2024</v>
      </c>
    </row>
    <row r="2280" spans="15:16" x14ac:dyDescent="0.35">
      <c r="O2280" t="s">
        <v>327</v>
      </c>
      <c r="P2280">
        <v>2024</v>
      </c>
    </row>
    <row r="2281" spans="15:16" x14ac:dyDescent="0.35">
      <c r="O2281" t="s">
        <v>405</v>
      </c>
      <c r="P2281">
        <v>2024</v>
      </c>
    </row>
    <row r="2282" spans="15:16" x14ac:dyDescent="0.35">
      <c r="O2282" t="s">
        <v>1223</v>
      </c>
      <c r="P2282">
        <v>2024</v>
      </c>
    </row>
    <row r="2283" spans="15:16" x14ac:dyDescent="0.35">
      <c r="O2283" t="s">
        <v>2382</v>
      </c>
      <c r="P2283">
        <v>2024</v>
      </c>
    </row>
    <row r="2284" spans="15:16" x14ac:dyDescent="0.35">
      <c r="O2284" t="s">
        <v>239</v>
      </c>
      <c r="P2284">
        <v>2024</v>
      </c>
    </row>
    <row r="2285" spans="15:16" x14ac:dyDescent="0.35">
      <c r="O2285" t="s">
        <v>595</v>
      </c>
      <c r="P2285">
        <v>2024</v>
      </c>
    </row>
    <row r="2286" spans="15:16" x14ac:dyDescent="0.35">
      <c r="O2286" t="s">
        <v>1078</v>
      </c>
      <c r="P2286">
        <v>2024</v>
      </c>
    </row>
    <row r="2287" spans="15:16" x14ac:dyDescent="0.35">
      <c r="O2287" t="s">
        <v>2214</v>
      </c>
      <c r="P2287">
        <v>2024</v>
      </c>
    </row>
    <row r="2288" spans="15:16" x14ac:dyDescent="0.35">
      <c r="O2288" t="s">
        <v>648</v>
      </c>
      <c r="P2288">
        <v>2024</v>
      </c>
    </row>
    <row r="2289" spans="15:16" x14ac:dyDescent="0.35">
      <c r="O2289" t="s">
        <v>2278</v>
      </c>
      <c r="P2289">
        <v>2024</v>
      </c>
    </row>
    <row r="2290" spans="15:16" x14ac:dyDescent="0.35">
      <c r="O2290" t="s">
        <v>2256</v>
      </c>
      <c r="P2290">
        <v>2024</v>
      </c>
    </row>
    <row r="2291" spans="15:16" x14ac:dyDescent="0.35">
      <c r="O2291" t="s">
        <v>2539</v>
      </c>
      <c r="P2291">
        <v>2024</v>
      </c>
    </row>
    <row r="2292" spans="15:16" x14ac:dyDescent="0.35">
      <c r="O2292" t="s">
        <v>514</v>
      </c>
      <c r="P2292">
        <v>2024</v>
      </c>
    </row>
    <row r="2293" spans="15:16" x14ac:dyDescent="0.35">
      <c r="O2293" t="s">
        <v>507</v>
      </c>
      <c r="P2293">
        <v>2024</v>
      </c>
    </row>
    <row r="2294" spans="15:16" x14ac:dyDescent="0.35">
      <c r="O2294" t="s">
        <v>674</v>
      </c>
      <c r="P2294">
        <v>2024</v>
      </c>
    </row>
    <row r="2295" spans="15:16" x14ac:dyDescent="0.35">
      <c r="O2295" t="s">
        <v>1044</v>
      </c>
      <c r="P2295">
        <v>2024</v>
      </c>
    </row>
    <row r="2296" spans="15:16" x14ac:dyDescent="0.35">
      <c r="O2296" t="s">
        <v>1799</v>
      </c>
      <c r="P2296">
        <v>2024</v>
      </c>
    </row>
    <row r="2297" spans="15:16" x14ac:dyDescent="0.35">
      <c r="O2297" t="s">
        <v>1504</v>
      </c>
      <c r="P2297">
        <v>2024</v>
      </c>
    </row>
    <row r="2298" spans="15:16" x14ac:dyDescent="0.35">
      <c r="O2298" t="s">
        <v>400</v>
      </c>
      <c r="P2298">
        <v>2024</v>
      </c>
    </row>
    <row r="2299" spans="15:16" x14ac:dyDescent="0.35">
      <c r="O2299" t="s">
        <v>1150</v>
      </c>
      <c r="P2299">
        <v>2024</v>
      </c>
    </row>
    <row r="2300" spans="15:16" x14ac:dyDescent="0.35">
      <c r="O2300" t="s">
        <v>601</v>
      </c>
      <c r="P2300">
        <v>2024</v>
      </c>
    </row>
    <row r="2301" spans="15:16" x14ac:dyDescent="0.35">
      <c r="O2301" t="s">
        <v>2105</v>
      </c>
      <c r="P2301">
        <v>2024</v>
      </c>
    </row>
    <row r="2302" spans="15:16" x14ac:dyDescent="0.35">
      <c r="O2302" t="s">
        <v>1943</v>
      </c>
      <c r="P2302">
        <v>2024</v>
      </c>
    </row>
    <row r="2303" spans="15:16" x14ac:dyDescent="0.35">
      <c r="O2303" t="s">
        <v>891</v>
      </c>
      <c r="P2303">
        <v>2024</v>
      </c>
    </row>
    <row r="2304" spans="15:16" x14ac:dyDescent="0.35">
      <c r="O2304" t="s">
        <v>547</v>
      </c>
      <c r="P2304">
        <v>2024</v>
      </c>
    </row>
    <row r="2305" spans="15:16" x14ac:dyDescent="0.35">
      <c r="O2305" t="s">
        <v>2616</v>
      </c>
      <c r="P2305">
        <v>2024</v>
      </c>
    </row>
    <row r="2306" spans="15:16" x14ac:dyDescent="0.35">
      <c r="O2306" t="s">
        <v>1297</v>
      </c>
      <c r="P2306">
        <v>2024</v>
      </c>
    </row>
    <row r="2307" spans="15:16" x14ac:dyDescent="0.35">
      <c r="O2307" t="s">
        <v>2325</v>
      </c>
      <c r="P2307">
        <v>2024</v>
      </c>
    </row>
    <row r="2308" spans="15:16" x14ac:dyDescent="0.35">
      <c r="O2308" t="s">
        <v>2106</v>
      </c>
      <c r="P2308">
        <v>2024</v>
      </c>
    </row>
    <row r="2309" spans="15:16" x14ac:dyDescent="0.35">
      <c r="O2309" t="s">
        <v>1214</v>
      </c>
      <c r="P2309">
        <v>2024</v>
      </c>
    </row>
    <row r="2310" spans="15:16" x14ac:dyDescent="0.35">
      <c r="O2310" t="s">
        <v>2626</v>
      </c>
      <c r="P2310">
        <v>2024</v>
      </c>
    </row>
    <row r="2311" spans="15:16" x14ac:dyDescent="0.35">
      <c r="O2311" t="s">
        <v>1937</v>
      </c>
      <c r="P2311">
        <v>2024</v>
      </c>
    </row>
    <row r="2312" spans="15:16" x14ac:dyDescent="0.35">
      <c r="O2312" t="s">
        <v>1305</v>
      </c>
      <c r="P2312">
        <v>2024</v>
      </c>
    </row>
    <row r="2313" spans="15:16" x14ac:dyDescent="0.35">
      <c r="O2313" t="s">
        <v>1674</v>
      </c>
      <c r="P2313">
        <v>2024</v>
      </c>
    </row>
    <row r="2314" spans="15:16" x14ac:dyDescent="0.35">
      <c r="O2314" t="s">
        <v>2015</v>
      </c>
      <c r="P2314">
        <v>2024</v>
      </c>
    </row>
    <row r="2315" spans="15:16" x14ac:dyDescent="0.35">
      <c r="O2315" t="s">
        <v>1251</v>
      </c>
      <c r="P2315">
        <v>2024</v>
      </c>
    </row>
    <row r="2316" spans="15:16" x14ac:dyDescent="0.35">
      <c r="O2316" t="s">
        <v>1976</v>
      </c>
      <c r="P2316">
        <v>2024</v>
      </c>
    </row>
    <row r="2317" spans="15:16" x14ac:dyDescent="0.35">
      <c r="O2317" t="s">
        <v>246</v>
      </c>
      <c r="P2317">
        <v>2024</v>
      </c>
    </row>
    <row r="2318" spans="15:16" x14ac:dyDescent="0.35">
      <c r="O2318" t="s">
        <v>953</v>
      </c>
      <c r="P2318">
        <v>2024</v>
      </c>
    </row>
    <row r="2319" spans="15:16" x14ac:dyDescent="0.35">
      <c r="O2319" t="s">
        <v>1576</v>
      </c>
      <c r="P2319">
        <v>2024</v>
      </c>
    </row>
    <row r="2320" spans="15:16" x14ac:dyDescent="0.35">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42BA-CFD2-43C1-B710-CF29227C9F3E}">
  <dimension ref="X7:X21"/>
  <sheetViews>
    <sheetView showGridLines="0" tabSelected="1" zoomScale="80" zoomScaleNormal="80" workbookViewId="0">
      <selection activeCell="X7" sqref="X7"/>
    </sheetView>
  </sheetViews>
  <sheetFormatPr defaultRowHeight="14.5" x14ac:dyDescent="0.35"/>
  <cols>
    <col min="1" max="16384" width="8.7265625" style="10"/>
  </cols>
  <sheetData>
    <row r="7" spans="24:24" x14ac:dyDescent="0.35">
      <c r="X7" s="10" t="s">
        <v>2726</v>
      </c>
    </row>
    <row r="21" spans="24:24" x14ac:dyDescent="0.35">
      <c r="X21" s="10" t="s">
        <v>2725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23-NTU-CS-FL-1027</cp:lastModifiedBy>
  <dcterms:created xsi:type="dcterms:W3CDTF">2025-11-07T12:45:26Z</dcterms:created>
  <dcterms:modified xsi:type="dcterms:W3CDTF">2026-09-10T04:57:51Z</dcterms:modified>
</cp:coreProperties>
</file>