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hidePivotFieldList="1" defaultThemeVersion="124226"/>
  <mc:AlternateContent xmlns:mc="http://schemas.openxmlformats.org/markup-compatibility/2006">
    <mc:Choice Requires="x15">
      <x15ac:absPath xmlns:x15ac="http://schemas.microsoft.com/office/spreadsheetml/2010/11/ac" url="C:\Users\fizaf\Documents\Excel\"/>
    </mc:Choice>
  </mc:AlternateContent>
  <xr:revisionPtr revIDLastSave="0" documentId="8_{A1DCD37E-FE44-48B7-91D4-AF501661271F}" xr6:coauthVersionLast="47" xr6:coauthVersionMax="47" xr10:uidLastSave="{00000000-0000-0000-0000-000000000000}"/>
  <bookViews>
    <workbookView xWindow="-108" yWindow="-108" windowWidth="23256" windowHeight="12456" xr2:uid="{00000000-000D-0000-FFFF-FFFF00000000}"/>
  </bookViews>
  <sheets>
    <sheet name="AMAZON SALES DASHBOARD" sheetId="2" r:id="rId1"/>
    <sheet name="Sheet1" sheetId="5" r:id="rId2"/>
    <sheet name="Sheet2" sheetId="6" r:id="rId3"/>
    <sheet name="Sheet3" sheetId="7" r:id="rId4"/>
    <sheet name="Sheet4" sheetId="8" r:id="rId5"/>
    <sheet name="Sheet5" sheetId="9" r:id="rId6"/>
    <sheet name="Amazon Sales data (1)" sheetId="1" r:id="rId7"/>
  </sheets>
  <definedNames>
    <definedName name="_xlnm._FilterDatabase" localSheetId="6" hidden="1">'Amazon Sales data (1)'!$A$1:$P$103</definedName>
    <definedName name="Slicer_Order_Month">#N/A</definedName>
    <definedName name="Slicer_Region">#N/A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3" i="1" l="1"/>
  <c r="N103" i="1"/>
  <c r="O103" i="1"/>
  <c r="P103" i="1"/>
  <c r="P102" i="1"/>
  <c r="M102" i="1"/>
  <c r="O102" i="1"/>
  <c r="N102" i="1"/>
</calcChain>
</file>

<file path=xl/sharedStrings.xml><?xml version="1.0" encoding="utf-8"?>
<sst xmlns="http://schemas.openxmlformats.org/spreadsheetml/2006/main" count="640" uniqueCount="136">
  <si>
    <t>Region</t>
  </si>
  <si>
    <t>Country</t>
  </si>
  <si>
    <t>Item Type</t>
  </si>
  <si>
    <t>Sales Channel</t>
  </si>
  <si>
    <t>Order Priority</t>
  </si>
  <si>
    <t>Order Date</t>
  </si>
  <si>
    <t>Order Month</t>
  </si>
  <si>
    <t>Order Year</t>
  </si>
  <si>
    <t>Ship Date</t>
  </si>
  <si>
    <t>Units Sold</t>
  </si>
  <si>
    <t>Unit Price</t>
  </si>
  <si>
    <t>Unit Cost</t>
  </si>
  <si>
    <t>Total Revenue</t>
  </si>
  <si>
    <t>Total Cost</t>
  </si>
  <si>
    <t>Total Profit</t>
  </si>
  <si>
    <t>Australia and Oceania</t>
  </si>
  <si>
    <t>Tuvalu</t>
  </si>
  <si>
    <t>Baby Food</t>
  </si>
  <si>
    <t>Offline</t>
  </si>
  <si>
    <t>H</t>
  </si>
  <si>
    <t>May</t>
  </si>
  <si>
    <t>Jun</t>
  </si>
  <si>
    <t>Central America and the Caribbean</t>
  </si>
  <si>
    <t>Grenada</t>
  </si>
  <si>
    <t>Cereal</t>
  </si>
  <si>
    <t>Online</t>
  </si>
  <si>
    <t>C</t>
  </si>
  <si>
    <t>Aug</t>
  </si>
  <si>
    <t>Sep</t>
  </si>
  <si>
    <t>Europe</t>
  </si>
  <si>
    <t>Russia</t>
  </si>
  <si>
    <t>Office Supplies</t>
  </si>
  <si>
    <t>L</t>
  </si>
  <si>
    <t>Sub-Saharan Africa</t>
  </si>
  <si>
    <t>Sao Tome and Principe</t>
  </si>
  <si>
    <t>Fruits</t>
  </si>
  <si>
    <t>Jul</t>
  </si>
  <si>
    <t>Rwanda</t>
  </si>
  <si>
    <t>Feb</t>
  </si>
  <si>
    <t>Solomon Islands</t>
  </si>
  <si>
    <t>Angola</t>
  </si>
  <si>
    <t>Household</t>
  </si>
  <si>
    <t>M</t>
  </si>
  <si>
    <t>Apr</t>
  </si>
  <si>
    <t>Burkina Faso</t>
  </si>
  <si>
    <t>Vegetables</t>
  </si>
  <si>
    <t>Republic of the Congo</t>
  </si>
  <si>
    <t>Personal Care</t>
  </si>
  <si>
    <t>Senegal</t>
  </si>
  <si>
    <t>Asia</t>
  </si>
  <si>
    <t>Kyrgyzstan</t>
  </si>
  <si>
    <t>Cape Verde</t>
  </si>
  <si>
    <t>Clothes</t>
  </si>
  <si>
    <t>Bangladesh</t>
  </si>
  <si>
    <t>Jan</t>
  </si>
  <si>
    <t>Mar</t>
  </si>
  <si>
    <t>Honduras</t>
  </si>
  <si>
    <t>Mongolia</t>
  </si>
  <si>
    <t>Bulgaria</t>
  </si>
  <si>
    <t>Sri Lanka</t>
  </si>
  <si>
    <t>Cosmetics</t>
  </si>
  <si>
    <t>Nov</t>
  </si>
  <si>
    <t>Dec</t>
  </si>
  <si>
    <t>Cameroon</t>
  </si>
  <si>
    <t>Beverages</t>
  </si>
  <si>
    <t>Turkmenistan</t>
  </si>
  <si>
    <t>East Timor</t>
  </si>
  <si>
    <t>Meat</t>
  </si>
  <si>
    <t>Norway</t>
  </si>
  <si>
    <t>Portugal</t>
  </si>
  <si>
    <t>Snacks</t>
  </si>
  <si>
    <t>New Zealand</t>
  </si>
  <si>
    <t>Oct</t>
  </si>
  <si>
    <t xml:space="preserve">Moldova </t>
  </si>
  <si>
    <t>France</t>
  </si>
  <si>
    <t>Kiribati</t>
  </si>
  <si>
    <t>Mali</t>
  </si>
  <si>
    <t>The Gambia</t>
  </si>
  <si>
    <t>Switzerland</t>
  </si>
  <si>
    <t>South Sudan</t>
  </si>
  <si>
    <t>Australia</t>
  </si>
  <si>
    <t>Myanmar</t>
  </si>
  <si>
    <t>Djibouti</t>
  </si>
  <si>
    <t>Costa Rica</t>
  </si>
  <si>
    <t>Middle East and North Africa</t>
  </si>
  <si>
    <t>Syria</t>
  </si>
  <si>
    <t>Brunei</t>
  </si>
  <si>
    <t>Niger</t>
  </si>
  <si>
    <t>Azerbaijan</t>
  </si>
  <si>
    <t>Slovakia</t>
  </si>
  <si>
    <t>Comoros</t>
  </si>
  <si>
    <t>Iceland</t>
  </si>
  <si>
    <t>Macedonia</t>
  </si>
  <si>
    <t>Mauritania</t>
  </si>
  <si>
    <t>Albania</t>
  </si>
  <si>
    <t>Lesotho</t>
  </si>
  <si>
    <t>Saudi Arabia</t>
  </si>
  <si>
    <t>Sierra Leone</t>
  </si>
  <si>
    <t>Cote d'Ivoire</t>
  </si>
  <si>
    <t>Fiji</t>
  </si>
  <si>
    <t>Austria</t>
  </si>
  <si>
    <t>United Kingdom</t>
  </si>
  <si>
    <t>San Marino</t>
  </si>
  <si>
    <t>Libya</t>
  </si>
  <si>
    <t>Haiti</t>
  </si>
  <si>
    <t>Gabon</t>
  </si>
  <si>
    <t>Belize</t>
  </si>
  <si>
    <t>Lithuania</t>
  </si>
  <si>
    <t>Madagascar</t>
  </si>
  <si>
    <t>Democratic Republic of the Congo</t>
  </si>
  <si>
    <t>Pakistan</t>
  </si>
  <si>
    <t>North America</t>
  </si>
  <si>
    <t>Mexico</t>
  </si>
  <si>
    <t>Federated States of Micronesia</t>
  </si>
  <si>
    <t>Laos</t>
  </si>
  <si>
    <t>Monaco</t>
  </si>
  <si>
    <t xml:space="preserve">Samoa </t>
  </si>
  <si>
    <t>Spain</t>
  </si>
  <si>
    <t>Lebanon</t>
  </si>
  <si>
    <t>Iran</t>
  </si>
  <si>
    <t>Zambia</t>
  </si>
  <si>
    <t>Kenya</t>
  </si>
  <si>
    <t>Kuwait</t>
  </si>
  <si>
    <t>Slovenia</t>
  </si>
  <si>
    <t>Romania</t>
  </si>
  <si>
    <t>Nicaragua</t>
  </si>
  <si>
    <t>Malaysia</t>
  </si>
  <si>
    <t>Mozambique</t>
  </si>
  <si>
    <t>Grand Total</t>
  </si>
  <si>
    <t>Count of Units Sold</t>
  </si>
  <si>
    <t>Row Labels</t>
  </si>
  <si>
    <t>(blank)</t>
  </si>
  <si>
    <t>Total Profit LAST YEAR</t>
  </si>
  <si>
    <t>2017 ONLY</t>
  </si>
  <si>
    <t>Count of Total Profit LAST YEAR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</si>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</sst>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Red]&quot;₹&quot;\ #,##0"/>
    <numFmt numFmtId="165" formatCode="&quot;₹&quot;\ #,##0"/>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tint="-9.9978637043366805E-2"/>
        <bgColor indexed="64"/>
      </patternFill>
    </fill>
    <fill>
      <patternFill patternType="solid">
        <fgColor rgb="FF00206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14" fontId="0" fillId="0" borderId="0" xfId="0" applyNumberFormat="1"/>
    <xf numFmtId="0" fontId="16" fillId="0" borderId="0" xfId="0" applyFont="1"/>
    <xf numFmtId="0" fontId="0" fillId="33" borderId="0" xfId="0" applyFill="1"/>
    <xf numFmtId="0" fontId="0" fillId="34" borderId="0" xfId="0" applyFill="1"/>
    <xf numFmtId="0" fontId="0" fillId="0" borderId="0" xfId="0" pivotButton="1"/>
    <xf numFmtId="0" fontId="0" fillId="0" borderId="0" xfId="0" applyNumberFormat="1"/>
    <xf numFmtId="0" fontId="0" fillId="0" borderId="0" xfId="0" applyAlignment="1">
      <alignment horizontal="left"/>
    </xf>
    <xf numFmtId="0" fontId="0" fillId="35" borderId="0" xfId="0" applyFill="1"/>
    <xf numFmtId="0" fontId="0" fillId="36" borderId="0" xfId="0" applyFill="1"/>
    <xf numFmtId="164" fontId="16" fillId="0" borderId="0" xfId="0" applyNumberFormat="1" applyFont="1"/>
    <xf numFmtId="164" fontId="0" fillId="0" borderId="0" xfId="0" applyNumberFormat="1"/>
    <xf numFmtId="165" fontId="0" fillId="0" borderId="0" xfId="0" applyNumberFormat="1"/>
    <xf numFmtId="165" fontId="16" fillId="0" borderId="0" xfId="0" applyNumberFormat="1" applyFont="1"/>
    <xf numFmtId="0" fontId="0" fillId="33" borderId="0" xfId="0" quotePrefix="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sz="2800"/>
            </a:pPr>
            <a:r>
              <a:rPr lang="en-US" sz="2000"/>
              <a:t>HIGHEST SALES</a:t>
            </a:r>
          </a:p>
        </c:rich>
      </c:tx>
      <c:layout>
        <c:manualLayout>
          <c:xMode val="edge"/>
          <c:yMode val="edge"/>
          <c:x val="0.28774094448239634"/>
          <c:y val="3.0750307503075031E-2"/>
        </c:manualLayout>
      </c:layout>
      <c:overlay val="0"/>
      <c:spPr>
        <a:solidFill>
          <a:srgbClr val="FFC000"/>
        </a:solidFill>
      </c:spPr>
    </c:title>
    <c:autoTitleDeleted val="0"/>
    <c:pivotFmts>
      <c:pivotFmt>
        <c:idx val="0"/>
        <c:spPr>
          <a:solidFill>
            <a:schemeClr val="tx2">
              <a:lumMod val="75000"/>
            </a:schemeClr>
          </a:solidFill>
          <a:ln w="38100">
            <a:solidFill>
              <a:schemeClr val="tx1">
                <a:alpha val="0"/>
              </a:schemeClr>
            </a:solidFill>
          </a:ln>
          <a:scene3d>
            <a:camera prst="orthographicFront"/>
            <a:lightRig rig="threePt" dir="t"/>
          </a:scene3d>
          <a:sp3d>
            <a:bevelT prst="relaxedInset"/>
          </a:sp3d>
        </c:spP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tx2">
              <a:lumMod val="75000"/>
            </a:schemeClr>
          </a:solidFill>
          <a:ln w="38100">
            <a:solidFill>
              <a:schemeClr val="tx1">
                <a:alpha val="0"/>
              </a:schemeClr>
            </a:solidFill>
          </a:ln>
          <a:scene3d>
            <a:camera prst="orthographicFront"/>
            <a:lightRig rig="threePt" dir="t"/>
          </a:scene3d>
          <a:sp3d>
            <a:bevelT prst="relaxedInset"/>
          </a:sp3d>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75000"/>
            </a:schemeClr>
          </a:solidFill>
          <a:ln w="38100">
            <a:solidFill>
              <a:schemeClr val="tx1">
                <a:alpha val="0"/>
              </a:schemeClr>
            </a:solidFill>
          </a:ln>
          <a:scene3d>
            <a:camera prst="orthographicFront"/>
            <a:lightRig rig="threePt" dir="t"/>
          </a:scene3d>
          <a:sp3d>
            <a:bevelT prst="relaxedInset"/>
          </a:sp3d>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585126859142605"/>
          <c:y val="0.21379629629629629"/>
          <c:w val="0.5062609361329834"/>
          <c:h val="0.6281404928550598"/>
        </c:manualLayout>
      </c:layout>
      <c:barChart>
        <c:barDir val="bar"/>
        <c:grouping val="clustered"/>
        <c:varyColors val="0"/>
        <c:ser>
          <c:idx val="0"/>
          <c:order val="0"/>
          <c:tx>
            <c:v>Total</c:v>
          </c:tx>
          <c:spPr>
            <a:solidFill>
              <a:schemeClr val="tx2">
                <a:lumMod val="75000"/>
              </a:schemeClr>
            </a:solidFill>
            <a:ln w="38100">
              <a:solidFill>
                <a:schemeClr val="tx1">
                  <a:alpha val="0"/>
                </a:schemeClr>
              </a:solidFill>
            </a:ln>
            <a:scene3d>
              <a:camera prst="orthographicFront"/>
              <a:lightRig rig="threePt" dir="t"/>
            </a:scene3d>
            <a:sp3d>
              <a:bevelT prst="relaxedInset"/>
            </a:sp3d>
          </c:spPr>
          <c:invertIfNegative val="0"/>
          <c:dLbls>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8"/>
              <c:pt idx="0">
                <c:v>Asia</c:v>
              </c:pt>
              <c:pt idx="1">
                <c:v>Australia and Oceania</c:v>
              </c:pt>
              <c:pt idx="2">
                <c:v>Central America and the Caribbean</c:v>
              </c:pt>
              <c:pt idx="3">
                <c:v>Europe</c:v>
              </c:pt>
              <c:pt idx="4">
                <c:v>Middle East and North Africa</c:v>
              </c:pt>
              <c:pt idx="5">
                <c:v>North America</c:v>
              </c:pt>
              <c:pt idx="6">
                <c:v>Sub-Saharan Africa</c:v>
              </c:pt>
              <c:pt idx="7">
                <c:v>(blank)</c:v>
              </c:pt>
            </c:strLit>
          </c:cat>
          <c:val>
            <c:numLit>
              <c:formatCode>General</c:formatCode>
              <c:ptCount val="8"/>
              <c:pt idx="0">
                <c:v>11</c:v>
              </c:pt>
              <c:pt idx="1">
                <c:v>11</c:v>
              </c:pt>
              <c:pt idx="2">
                <c:v>7</c:v>
              </c:pt>
              <c:pt idx="3">
                <c:v>22</c:v>
              </c:pt>
              <c:pt idx="4">
                <c:v>10</c:v>
              </c:pt>
              <c:pt idx="5">
                <c:v>3</c:v>
              </c:pt>
              <c:pt idx="6">
                <c:v>36</c:v>
              </c:pt>
              <c:pt idx="7">
                <c:v>0</c:v>
              </c:pt>
            </c:numLit>
          </c:val>
          <c:extLst>
            <c:ext xmlns:c16="http://schemas.microsoft.com/office/drawing/2014/chart" uri="{C3380CC4-5D6E-409C-BE32-E72D297353CC}">
              <c16:uniqueId val="{00000000-A3D0-4449-982D-07FEA3C690DB}"/>
            </c:ext>
          </c:extLst>
        </c:ser>
        <c:dLbls>
          <c:showLegendKey val="0"/>
          <c:showVal val="0"/>
          <c:showCatName val="0"/>
          <c:showSerName val="0"/>
          <c:showPercent val="0"/>
          <c:showBubbleSize val="0"/>
        </c:dLbls>
        <c:gapWidth val="43"/>
        <c:overlap val="-77"/>
        <c:axId val="199053312"/>
        <c:axId val="199055232"/>
      </c:barChart>
      <c:catAx>
        <c:axId val="199053312"/>
        <c:scaling>
          <c:orientation val="minMax"/>
        </c:scaling>
        <c:delete val="0"/>
        <c:axPos val="l"/>
        <c:title>
          <c:tx>
            <c:rich>
              <a:bodyPr/>
              <a:lstStyle/>
              <a:p>
                <a:pPr>
                  <a:defRPr/>
                </a:pPr>
                <a:r>
                  <a:rPr lang="en-US" sz="2000"/>
                  <a:t>REGION      </a:t>
                </a:r>
              </a:p>
            </c:rich>
          </c:tx>
          <c:layout>
            <c:manualLayout>
              <c:xMode val="edge"/>
              <c:yMode val="edge"/>
              <c:x val="2.500009987336058E-2"/>
              <c:y val="0.3354442087727964"/>
            </c:manualLayout>
          </c:layout>
          <c:overlay val="0"/>
          <c:spPr>
            <a:solidFill>
              <a:srgbClr val="FFC000"/>
            </a:solidFill>
          </c:spPr>
        </c:title>
        <c:numFmt formatCode="General" sourceLinked="0"/>
        <c:majorTickMark val="none"/>
        <c:minorTickMark val="none"/>
        <c:tickLblPos val="nextTo"/>
        <c:txPr>
          <a:bodyPr/>
          <a:lstStyle/>
          <a:p>
            <a:pPr>
              <a:defRPr sz="1400" b="1"/>
            </a:pPr>
            <a:endParaRPr lang="en-US"/>
          </a:p>
        </c:txPr>
        <c:crossAx val="199055232"/>
        <c:crosses val="autoZero"/>
        <c:auto val="1"/>
        <c:lblAlgn val="ctr"/>
        <c:lblOffset val="100"/>
        <c:noMultiLvlLbl val="0"/>
      </c:catAx>
      <c:valAx>
        <c:axId val="199055232"/>
        <c:scaling>
          <c:orientation val="minMax"/>
        </c:scaling>
        <c:delete val="0"/>
        <c:axPos val="b"/>
        <c:title>
          <c:tx>
            <c:rich>
              <a:bodyPr/>
              <a:lstStyle/>
              <a:p>
                <a:pPr>
                  <a:defRPr/>
                </a:pPr>
                <a:r>
                  <a:rPr lang="en-IN" sz="1400"/>
                  <a:t>UNITS</a:t>
                </a:r>
              </a:p>
            </c:rich>
          </c:tx>
          <c:layout>
            <c:manualLayout>
              <c:xMode val="edge"/>
              <c:yMode val="edge"/>
              <c:x val="0.68504351829621246"/>
              <c:y val="0.93378592512329128"/>
            </c:manualLayout>
          </c:layout>
          <c:overlay val="0"/>
          <c:spPr>
            <a:solidFill>
              <a:srgbClr val="FFC000"/>
            </a:solidFill>
          </c:spPr>
        </c:title>
        <c:numFmt formatCode="General" sourceLinked="1"/>
        <c:majorTickMark val="out"/>
        <c:minorTickMark val="none"/>
        <c:tickLblPos val="nextTo"/>
        <c:txPr>
          <a:bodyPr/>
          <a:lstStyle/>
          <a:p>
            <a:pPr>
              <a:defRPr sz="1600" b="1"/>
            </a:pPr>
            <a:endParaRPr lang="en-US"/>
          </a:p>
        </c:txPr>
        <c:crossAx val="199053312"/>
        <c:crosses val="autoZero"/>
        <c:crossBetween val="between"/>
      </c:valAx>
      <c:spPr>
        <a:noFill/>
        <a:ln w="31750">
          <a:solidFill>
            <a:schemeClr val="tx1"/>
          </a:solidFill>
        </a:ln>
      </c:spPr>
    </c:plotArea>
    <c:legend>
      <c:legendPos val="r"/>
      <c:legendEntry>
        <c:idx val="0"/>
        <c:txPr>
          <a:bodyPr/>
          <a:lstStyle/>
          <a:p>
            <a:pPr>
              <a:defRPr sz="1600" b="1"/>
            </a:pPr>
            <a:endParaRPr lang="en-US"/>
          </a:p>
        </c:txPr>
      </c:legendEntry>
      <c:layout>
        <c:manualLayout>
          <c:xMode val="edge"/>
          <c:yMode val="edge"/>
          <c:x val="0.72619553805774273"/>
          <c:y val="4.937992125984253E-2"/>
          <c:w val="0.15991557305336834"/>
          <c:h val="8.3717191601049873E-2"/>
        </c:manualLayout>
      </c:layout>
      <c:overlay val="0"/>
    </c:legend>
    <c:plotVisOnly val="1"/>
    <c:dispBlanksAs val="gap"/>
    <c:showDLblsOverMax val="0"/>
  </c:chart>
  <c:spPr>
    <a:ln w="57150"/>
  </c:sp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AMAZON.xlsx]Sheet1!PivotTable1</c:name>
    <c:fmtId val="2"/>
  </c:pivotSource>
  <c:chart>
    <c:autoTitleDeleted val="1"/>
    <c:pivotFmts>
      <c:pivotFmt>
        <c:idx val="0"/>
        <c:marker>
          <c:symbol val="none"/>
        </c:marker>
        <c:dLbl>
          <c:idx val="0"/>
          <c:spPr>
            <a:noFill/>
          </c:spPr>
          <c:txPr>
            <a:bodyPr/>
            <a:lstStyle/>
            <a:p>
              <a:pPr>
                <a:defRPr sz="1200" b="1"/>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lumMod val="60000"/>
              <a:lumOff val="40000"/>
            </a:schemeClr>
          </a:solidFill>
        </c:spPr>
      </c:pivotFmt>
      <c:pivotFmt>
        <c:idx val="2"/>
      </c:pivotFmt>
      <c:pivotFmt>
        <c:idx val="3"/>
      </c:pivotFmt>
      <c:pivotFmt>
        <c:idx val="4"/>
        <c:marker>
          <c:symbol val="none"/>
        </c:marker>
        <c:dLbl>
          <c:idx val="0"/>
          <c:spPr>
            <a:noFill/>
          </c:spPr>
          <c:txPr>
            <a:bodyPr/>
            <a:lstStyle/>
            <a:p>
              <a:pPr>
                <a:defRPr sz="1200" b="1"/>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lumMod val="60000"/>
              <a:lumOff val="40000"/>
            </a:schemeClr>
          </a:solidFill>
        </c:spPr>
      </c:pivotFmt>
      <c:pivotFmt>
        <c:idx val="6"/>
        <c:marker>
          <c:symbol val="none"/>
        </c:marker>
        <c:dLbl>
          <c:idx val="0"/>
          <c:spPr>
            <a:noFill/>
          </c:spPr>
          <c:txPr>
            <a:bodyPr/>
            <a:lstStyle/>
            <a:p>
              <a:pPr>
                <a:defRPr sz="1200" b="1"/>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lumMod val="60000"/>
              <a:lumOff val="40000"/>
            </a:schemeClr>
          </a:solidFill>
        </c:spPr>
      </c:pivotFmt>
    </c:pivotFmts>
    <c:plotArea>
      <c:layout>
        <c:manualLayout>
          <c:layoutTarget val="inner"/>
          <c:xMode val="edge"/>
          <c:yMode val="edge"/>
          <c:x val="0.12534461176898334"/>
          <c:y val="0.10830272565756111"/>
          <c:w val="0.817580223445598"/>
          <c:h val="0.88242214915443262"/>
        </c:manualLayout>
      </c:layout>
      <c:pieChart>
        <c:varyColors val="1"/>
        <c:ser>
          <c:idx val="0"/>
          <c:order val="0"/>
          <c:tx>
            <c:strRef>
              <c:f>Sheet1!$B$3</c:f>
              <c:strCache>
                <c:ptCount val="1"/>
                <c:pt idx="0">
                  <c:v>Total</c:v>
                </c:pt>
              </c:strCache>
            </c:strRef>
          </c:tx>
          <c:dPt>
            <c:idx val="0"/>
            <c:bubble3D val="0"/>
            <c:explosion val="2"/>
            <c:spPr>
              <a:solidFill>
                <a:schemeClr val="accent4">
                  <a:lumMod val="60000"/>
                  <a:lumOff val="40000"/>
                </a:schemeClr>
              </a:solidFill>
            </c:spPr>
            <c:extLst>
              <c:ext xmlns:c16="http://schemas.microsoft.com/office/drawing/2014/chart" uri="{C3380CC4-5D6E-409C-BE32-E72D297353CC}">
                <c16:uniqueId val="{00000001-01B9-4EC9-9676-6D3AC375F001}"/>
              </c:ext>
            </c:extLst>
          </c:dPt>
          <c:dLbls>
            <c:spPr>
              <a:noFill/>
            </c:spPr>
            <c:txPr>
              <a:bodyPr/>
              <a:lstStyle/>
              <a:p>
                <a:pPr>
                  <a:defRPr sz="1200" b="1"/>
                </a:pPr>
                <a:endParaRPr lang="en-US"/>
              </a:p>
            </c:txPr>
            <c:dLblPos val="ctr"/>
            <c:showLegendKey val="0"/>
            <c:showVal val="0"/>
            <c:showCatName val="1"/>
            <c:showSerName val="0"/>
            <c:showPercent val="1"/>
            <c:showBubbleSize val="0"/>
            <c:showLeaderLines val="1"/>
            <c:extLst>
              <c:ext xmlns:c15="http://schemas.microsoft.com/office/drawing/2012/chart" uri="{CE6537A1-D6FC-4f65-9D91-7224C49458BB}"/>
            </c:extLst>
          </c:dLbls>
          <c:cat>
            <c:strRef>
              <c:f>Sheet1!$A$4:$A$9</c:f>
              <c:strCache>
                <c:ptCount val="5"/>
                <c:pt idx="0">
                  <c:v>Clothes</c:v>
                </c:pt>
                <c:pt idx="1">
                  <c:v>Cosmetics</c:v>
                </c:pt>
                <c:pt idx="2">
                  <c:v>Fruits</c:v>
                </c:pt>
                <c:pt idx="3">
                  <c:v>Office Supplies</c:v>
                </c:pt>
                <c:pt idx="4">
                  <c:v>Personal Care</c:v>
                </c:pt>
              </c:strCache>
            </c:strRef>
          </c:cat>
          <c:val>
            <c:numRef>
              <c:f>Sheet1!$B$4:$B$9</c:f>
              <c:numCache>
                <c:formatCode>General</c:formatCode>
                <c:ptCount val="5"/>
                <c:pt idx="0">
                  <c:v>13</c:v>
                </c:pt>
                <c:pt idx="1">
                  <c:v>13</c:v>
                </c:pt>
                <c:pt idx="2">
                  <c:v>10</c:v>
                </c:pt>
                <c:pt idx="3">
                  <c:v>12</c:v>
                </c:pt>
                <c:pt idx="4">
                  <c:v>10</c:v>
                </c:pt>
              </c:numCache>
            </c:numRef>
          </c:val>
          <c:extLst>
            <c:ext xmlns:c16="http://schemas.microsoft.com/office/drawing/2014/chart" uri="{C3380CC4-5D6E-409C-BE32-E72D297353CC}">
              <c16:uniqueId val="{00000002-01B9-4EC9-9676-6D3AC375F001}"/>
            </c:ext>
          </c:extLst>
        </c:ser>
        <c:dLbls>
          <c:showLegendKey val="0"/>
          <c:showVal val="0"/>
          <c:showCatName val="0"/>
          <c:showSerName val="0"/>
          <c:showPercent val="1"/>
          <c:showBubbleSize val="0"/>
          <c:showLeaderLines val="1"/>
        </c:dLbls>
        <c:firstSliceAng val="0"/>
      </c:pieChart>
      <c:spPr>
        <a:noFill/>
        <a:ln w="0" cmpd="thickThin">
          <a:noFill/>
        </a:ln>
        <a:scene3d>
          <a:camera prst="orthographicFront"/>
          <a:lightRig rig="threePt" dir="t"/>
        </a:scene3d>
      </c:spPr>
    </c:plotArea>
    <c:plotVisOnly val="1"/>
    <c:dispBlanksAs val="gap"/>
    <c:showDLblsOverMax val="0"/>
  </c:chart>
  <c:spPr>
    <a:solidFill>
      <a:schemeClr val="bg1"/>
    </a:solidFill>
    <a:ln w="57150">
      <a:solidFill>
        <a:schemeClr val="tx1"/>
      </a:solidFill>
    </a:ln>
    <a:effectLst>
      <a:outerShdw blurRad="50800" dist="50800" dir="5400000" algn="ctr" rotWithShape="0">
        <a:schemeClr val="bg1"/>
      </a:outerShdw>
    </a:effectLst>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solidFill>
                  <a:schemeClr val="tx2"/>
                </a:solidFill>
              </a:rPr>
              <a:t>COST TO PROFIT RATIO   </a:t>
            </a:r>
          </a:p>
        </c:rich>
      </c:tx>
      <c:layout>
        <c:manualLayout>
          <c:xMode val="edge"/>
          <c:yMode val="edge"/>
          <c:x val="0.3030189365543367"/>
          <c:y val="1.720779382082125E-2"/>
        </c:manualLayout>
      </c:layout>
      <c:overlay val="0"/>
      <c:spPr>
        <a:solidFill>
          <a:srgbClr val="FFFF00"/>
        </a:solidFill>
      </c:spPr>
    </c:title>
    <c:autoTitleDeleted val="0"/>
    <c:plotArea>
      <c:layout>
        <c:manualLayout>
          <c:layoutTarget val="inner"/>
          <c:xMode val="edge"/>
          <c:yMode val="edge"/>
          <c:x val="0.15714698162729659"/>
          <c:y val="0.13709361535448492"/>
          <c:w val="0.6107060367454068"/>
          <c:h val="0.86116009881843503"/>
        </c:manualLayout>
      </c:layout>
      <c:doughnutChart>
        <c:varyColors val="1"/>
        <c:ser>
          <c:idx val="0"/>
          <c:order val="0"/>
          <c:tx>
            <c:v>COST</c:v>
          </c:tx>
          <c:dLbls>
            <c:dLbl>
              <c:idx val="0"/>
              <c:layout>
                <c:manualLayout>
                  <c:x val="-0.12599209535258188"/>
                  <c:y val="0.11974440827694714"/>
                </c:manualLayout>
              </c:layout>
              <c:tx>
                <c:rich>
                  <a:bodyPr/>
                  <a:lstStyle/>
                  <a:p>
                    <a:r>
                      <a:rPr lang="en-US" sz="1400" b="1">
                        <a:solidFill>
                          <a:schemeClr val="bg1"/>
                        </a:solidFill>
                      </a:rPr>
                      <a:t>₹ 5,80,19,768; 69%</a:t>
                    </a:r>
                  </a:p>
                  <a:p>
                    <a:r>
                      <a:rPr lang="en-US" sz="1400" b="1">
                        <a:solidFill>
                          <a:schemeClr val="bg1"/>
                        </a:solidFill>
                      </a:rPr>
                      <a:t>COST</a:t>
                    </a:r>
                    <a:endParaRPr lang="en-US" sz="1200" b="1">
                      <a:solidFill>
                        <a:schemeClr val="bg1"/>
                      </a:solidFill>
                    </a:endParaRPr>
                  </a:p>
                </c:rich>
              </c:tx>
              <c:showLegendKey val="0"/>
              <c:showVal val="1"/>
              <c:showCatName val="0"/>
              <c:showSerName val="0"/>
              <c:showPercent val="1"/>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0-6578-4725-9C27-F655B1A64009}"/>
                </c:ext>
              </c:extLst>
            </c:dLbl>
            <c:dLbl>
              <c:idx val="1"/>
              <c:layout>
                <c:manualLayout>
                  <c:x val="9.0136046877841696E-3"/>
                  <c:y val="5.5381404537830185E-3"/>
                </c:manualLayout>
              </c:layout>
              <c:tx>
                <c:rich>
                  <a:bodyPr/>
                  <a:lstStyle/>
                  <a:p>
                    <a:r>
                      <a:rPr lang="en-US" sz="1400">
                        <a:solidFill>
                          <a:schemeClr val="bg1"/>
                        </a:solidFill>
                      </a:rPr>
                      <a:t>₹ 2,65,59,346; 31%</a:t>
                    </a:r>
                  </a:p>
                  <a:p>
                    <a:r>
                      <a:rPr lang="en-US" sz="1400">
                        <a:solidFill>
                          <a:schemeClr val="bg1"/>
                        </a:solidFill>
                      </a:rPr>
                      <a:t>PROFIT</a:t>
                    </a:r>
                    <a:endParaRPr lang="en-US" sz="1200">
                      <a:solidFill>
                        <a:schemeClr val="bg1"/>
                      </a:solidFill>
                    </a:endParaRPr>
                  </a:p>
                </c:rich>
              </c:tx>
              <c:showLegendKey val="0"/>
              <c:showVal val="1"/>
              <c:showCatName val="0"/>
              <c:showSerName val="0"/>
              <c:showPercent val="1"/>
              <c:showBubbleSize val="0"/>
              <c:separator>; </c:separator>
              <c:extLst>
                <c:ext xmlns:c15="http://schemas.microsoft.com/office/drawing/2012/chart" uri="{CE6537A1-D6FC-4f65-9D91-7224C49458BB}">
                  <c15:showDataLabelsRange val="0"/>
                </c:ext>
                <c:ext xmlns:c16="http://schemas.microsoft.com/office/drawing/2014/chart" uri="{C3380CC4-5D6E-409C-BE32-E72D297353CC}">
                  <c16:uniqueId val="{00000001-6578-4725-9C27-F655B1A64009}"/>
                </c:ext>
              </c:extLst>
            </c:dLbl>
            <c:spPr>
              <a:noFill/>
              <a:ln>
                <a:noFill/>
              </a:ln>
              <a:effectLst/>
            </c:spPr>
            <c:txPr>
              <a:bodyPr/>
              <a:lstStyle/>
              <a:p>
                <a:pPr>
                  <a:defRPr sz="1400"/>
                </a:pPr>
                <a:endParaRPr lang="en-US"/>
              </a:p>
            </c:txPr>
            <c:showLegendKey val="0"/>
            <c:showVal val="1"/>
            <c:showCatName val="0"/>
            <c:showSerName val="0"/>
            <c:showPercent val="1"/>
            <c:showBubbleSize val="0"/>
            <c:separator>; </c:separator>
            <c:showLeaderLines val="1"/>
            <c:extLst>
              <c:ext xmlns:c15="http://schemas.microsoft.com/office/drawing/2012/chart" uri="{CE6537A1-D6FC-4f65-9D91-7224C49458BB}"/>
            </c:extLst>
          </c:dLbls>
          <c:val>
            <c:numRef>
              <c:f>'Amazon Sales data (1)'!$N$103:$O$103</c:f>
              <c:numCache>
                <c:formatCode>"₹"\ #,##0</c:formatCode>
                <c:ptCount val="2"/>
                <c:pt idx="0">
                  <c:v>58019768.289999999</c:v>
                </c:pt>
                <c:pt idx="1">
                  <c:v>26559345.939999994</c:v>
                </c:pt>
              </c:numCache>
            </c:numRef>
          </c:val>
          <c:extLst>
            <c:ext xmlns:c16="http://schemas.microsoft.com/office/drawing/2014/chart" uri="{C3380CC4-5D6E-409C-BE32-E72D297353CC}">
              <c16:uniqueId val="{00000002-6578-4725-9C27-F655B1A64009}"/>
            </c:ext>
          </c:extLst>
        </c:ser>
        <c:dLbls>
          <c:showLegendKey val="0"/>
          <c:showVal val="0"/>
          <c:showCatName val="0"/>
          <c:showSerName val="0"/>
          <c:showPercent val="0"/>
          <c:showBubbleSize val="0"/>
          <c:showLeaderLines val="1"/>
        </c:dLbls>
        <c:firstSliceAng val="0"/>
        <c:holeSize val="50"/>
      </c:doughnutChart>
      <c:spPr>
        <a:solidFill>
          <a:schemeClr val="bg2">
            <a:lumMod val="10000"/>
          </a:schemeClr>
        </a:solidFill>
      </c:spPr>
    </c:plotArea>
    <c:legend>
      <c:legendPos val="t"/>
      <c:layout>
        <c:manualLayout>
          <c:xMode val="edge"/>
          <c:yMode val="edge"/>
          <c:x val="0.76241601049868768"/>
          <c:y val="6.0069626713327502E-2"/>
          <c:w val="0.21405664916885389"/>
          <c:h val="0.11817778065638387"/>
        </c:manualLayout>
      </c:layout>
      <c:overlay val="0"/>
      <c:txPr>
        <a:bodyPr/>
        <a:lstStyle/>
        <a:p>
          <a:pPr rtl="0">
            <a:defRPr sz="2000" baseline="0">
              <a:solidFill>
                <a:schemeClr val="bg1"/>
              </a:solidFill>
            </a:defRPr>
          </a:pPr>
          <a:endParaRPr lang="en-US"/>
        </a:p>
      </c:txPr>
    </c:legend>
    <c:plotVisOnly val="1"/>
    <c:dispBlanksAs val="gap"/>
    <c:showDLblsOverMax val="0"/>
  </c:chart>
  <c:spPr>
    <a:solidFill>
      <a:schemeClr val="bg2">
        <a:lumMod val="10000"/>
      </a:schemeClr>
    </a:solidFill>
  </c:sp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AMAZON.xlsx]Sheet3!PivotTable1</c:name>
    <c:fmtId val="2"/>
  </c:pivotSource>
  <c:chart>
    <c:title>
      <c:tx>
        <c:rich>
          <a:bodyPr/>
          <a:lstStyle/>
          <a:p>
            <a:pPr>
              <a:defRPr/>
            </a:pPr>
            <a:r>
              <a:rPr lang="en-US">
                <a:solidFill>
                  <a:schemeClr val="bg1"/>
                </a:solidFill>
              </a:rPr>
              <a:t>YEARLY</a:t>
            </a:r>
            <a:r>
              <a:rPr lang="en-US" baseline="0">
                <a:solidFill>
                  <a:schemeClr val="bg1"/>
                </a:solidFill>
              </a:rPr>
              <a:t> </a:t>
            </a:r>
            <a:r>
              <a:rPr lang="en-US">
                <a:solidFill>
                  <a:schemeClr val="bg1"/>
                </a:solidFill>
              </a:rPr>
              <a:t>PROFIT   </a:t>
            </a:r>
            <a:r>
              <a:rPr lang="en-US" baseline="0">
                <a:solidFill>
                  <a:schemeClr val="bg1"/>
                </a:solidFill>
              </a:rPr>
              <a:t> </a:t>
            </a:r>
            <a:endParaRPr lang="en-US">
              <a:solidFill>
                <a:schemeClr val="bg1"/>
              </a:solidFill>
            </a:endParaRPr>
          </a:p>
        </c:rich>
      </c:tx>
      <c:layout>
        <c:manualLayout>
          <c:xMode val="edge"/>
          <c:yMode val="edge"/>
          <c:x val="8.2152230971128722E-3"/>
          <c:y val="1.3888888888888888E-2"/>
        </c:manualLayout>
      </c:layout>
      <c:overlay val="0"/>
      <c:spPr>
        <a:solidFill>
          <a:schemeClr val="tx2">
            <a:lumMod val="50000"/>
          </a:schemeClr>
        </a:solidFill>
      </c:spPr>
    </c:title>
    <c:autoTitleDeleted val="0"/>
    <c:pivotFmts>
      <c:pivotFmt>
        <c:idx val="0"/>
        <c:marker>
          <c:symbol val="none"/>
        </c:marker>
      </c:pivotFmt>
      <c:pivotFmt>
        <c:idx val="1"/>
        <c:marker>
          <c:symbol val="none"/>
        </c:marker>
      </c:pivotFmt>
      <c:pivotFmt>
        <c:idx val="2"/>
        <c:spPr>
          <a:solidFill>
            <a:srgbClr val="FFC000"/>
          </a:solidFill>
        </c:spPr>
        <c:marker>
          <c:symbol val="none"/>
        </c:marker>
        <c:dLbl>
          <c:idx val="0"/>
          <c:delete val="1"/>
          <c:extLst>
            <c:ext xmlns:c15="http://schemas.microsoft.com/office/drawing/2012/chart" uri="{CE6537A1-D6FC-4f65-9D91-7224C49458BB}"/>
          </c:extLst>
        </c:dLbl>
      </c:pivotFmt>
    </c:pivotFmts>
    <c:view3D>
      <c:rotX val="15"/>
      <c:rotY val="70"/>
      <c:depthPercent val="140"/>
      <c:rAngAx val="1"/>
    </c:view3D>
    <c:floor>
      <c:thickness val="0"/>
    </c:floor>
    <c:sideWall>
      <c:thickness val="0"/>
      <c:spPr>
        <a:solidFill>
          <a:schemeClr val="bg2"/>
        </a:solidFill>
      </c:spPr>
    </c:sideWall>
    <c:backWall>
      <c:thickness val="0"/>
      <c:spPr>
        <a:solidFill>
          <a:schemeClr val="bg2"/>
        </a:solidFill>
      </c:spPr>
    </c:backWall>
    <c:plotArea>
      <c:layout/>
      <c:bar3DChart>
        <c:barDir val="bar"/>
        <c:grouping val="clustered"/>
        <c:varyColors val="0"/>
        <c:ser>
          <c:idx val="0"/>
          <c:order val="0"/>
          <c:tx>
            <c:strRef>
              <c:f>Sheet3!$B$3</c:f>
              <c:strCache>
                <c:ptCount val="1"/>
                <c:pt idx="0">
                  <c:v>Total</c:v>
                </c:pt>
              </c:strCache>
            </c:strRef>
          </c:tx>
          <c:spPr>
            <a:solidFill>
              <a:srgbClr val="FFC000"/>
            </a:solidFill>
          </c:spPr>
          <c:invertIfNegative val="0"/>
          <c:cat>
            <c:strRef>
              <c:f>Sheet3!$A$4:$A$13</c:f>
              <c:strCache>
                <c:ptCount val="9"/>
                <c:pt idx="0">
                  <c:v>2010</c:v>
                </c:pt>
                <c:pt idx="1">
                  <c:v>2011</c:v>
                </c:pt>
                <c:pt idx="2">
                  <c:v>2012</c:v>
                </c:pt>
                <c:pt idx="3">
                  <c:v>2013</c:v>
                </c:pt>
                <c:pt idx="4">
                  <c:v>2014</c:v>
                </c:pt>
                <c:pt idx="5">
                  <c:v>2015</c:v>
                </c:pt>
                <c:pt idx="6">
                  <c:v>2016</c:v>
                </c:pt>
                <c:pt idx="7">
                  <c:v>2017</c:v>
                </c:pt>
                <c:pt idx="8">
                  <c:v>(blank)</c:v>
                </c:pt>
              </c:strCache>
            </c:strRef>
          </c:cat>
          <c:val>
            <c:numRef>
              <c:f>Sheet3!$B$4:$B$13</c:f>
              <c:numCache>
                <c:formatCode>General</c:formatCode>
                <c:ptCount val="9"/>
                <c:pt idx="0">
                  <c:v>10</c:v>
                </c:pt>
                <c:pt idx="1">
                  <c:v>12</c:v>
                </c:pt>
                <c:pt idx="2">
                  <c:v>22</c:v>
                </c:pt>
                <c:pt idx="3">
                  <c:v>12</c:v>
                </c:pt>
                <c:pt idx="4">
                  <c:v>15</c:v>
                </c:pt>
                <c:pt idx="5">
                  <c:v>11</c:v>
                </c:pt>
                <c:pt idx="6">
                  <c:v>10</c:v>
                </c:pt>
                <c:pt idx="7">
                  <c:v>8</c:v>
                </c:pt>
                <c:pt idx="8">
                  <c:v>2</c:v>
                </c:pt>
              </c:numCache>
            </c:numRef>
          </c:val>
          <c:extLst>
            <c:ext xmlns:c16="http://schemas.microsoft.com/office/drawing/2014/chart" uri="{C3380CC4-5D6E-409C-BE32-E72D297353CC}">
              <c16:uniqueId val="{00000000-C58A-40F3-9A40-1F7B24FFCA92}"/>
            </c:ext>
          </c:extLst>
        </c:ser>
        <c:dLbls>
          <c:showLegendKey val="0"/>
          <c:showVal val="0"/>
          <c:showCatName val="0"/>
          <c:showSerName val="0"/>
          <c:showPercent val="0"/>
          <c:showBubbleSize val="0"/>
        </c:dLbls>
        <c:gapWidth val="7"/>
        <c:shape val="cylinder"/>
        <c:axId val="199772416"/>
        <c:axId val="199778304"/>
        <c:axId val="0"/>
      </c:bar3DChart>
      <c:catAx>
        <c:axId val="199772416"/>
        <c:scaling>
          <c:orientation val="minMax"/>
        </c:scaling>
        <c:delete val="0"/>
        <c:axPos val="l"/>
        <c:numFmt formatCode="General" sourceLinked="0"/>
        <c:majorTickMark val="out"/>
        <c:minorTickMark val="none"/>
        <c:tickLblPos val="nextTo"/>
        <c:txPr>
          <a:bodyPr/>
          <a:lstStyle/>
          <a:p>
            <a:pPr>
              <a:defRPr sz="1400" b="1"/>
            </a:pPr>
            <a:endParaRPr lang="en-US"/>
          </a:p>
        </c:txPr>
        <c:crossAx val="199778304"/>
        <c:crosses val="autoZero"/>
        <c:auto val="1"/>
        <c:lblAlgn val="ctr"/>
        <c:lblOffset val="100"/>
        <c:noMultiLvlLbl val="0"/>
      </c:catAx>
      <c:valAx>
        <c:axId val="199778304"/>
        <c:scaling>
          <c:orientation val="minMax"/>
        </c:scaling>
        <c:delete val="0"/>
        <c:axPos val="b"/>
        <c:numFmt formatCode="General" sourceLinked="1"/>
        <c:majorTickMark val="out"/>
        <c:minorTickMark val="none"/>
        <c:tickLblPos val="nextTo"/>
        <c:txPr>
          <a:bodyPr/>
          <a:lstStyle/>
          <a:p>
            <a:pPr>
              <a:defRPr sz="2000"/>
            </a:pPr>
            <a:endParaRPr lang="en-US"/>
          </a:p>
        </c:txPr>
        <c:crossAx val="199772416"/>
        <c:crosses val="autoZero"/>
        <c:crossBetween val="between"/>
      </c:valAx>
    </c:plotArea>
    <c:legend>
      <c:legendPos val="r"/>
      <c:layout>
        <c:manualLayout>
          <c:xMode val="edge"/>
          <c:yMode val="edge"/>
          <c:x val="0.80030979233340904"/>
          <c:y val="5.4369382980604453E-2"/>
          <c:w val="0.12286675865667586"/>
          <c:h val="5.0505177125379198E-2"/>
        </c:manualLayout>
      </c:layout>
      <c:overlay val="0"/>
      <c:txPr>
        <a:bodyPr/>
        <a:lstStyle/>
        <a:p>
          <a:pPr>
            <a:defRPr sz="1600" b="1"/>
          </a:pPr>
          <a:endParaRPr lang="en-US"/>
        </a:p>
      </c:txPr>
    </c:legend>
    <c:plotVisOnly val="1"/>
    <c:dispBlanksAs val="gap"/>
    <c:showDLblsOverMax val="0"/>
  </c:chart>
  <c:spPr>
    <a:solidFill>
      <a:schemeClr val="bg2"/>
    </a:solidFill>
    <a:effectLst>
      <a:innerShdw blurRad="114300">
        <a:prstClr val="black"/>
      </a:inn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200"/>
            </a:pPr>
            <a:r>
              <a:rPr lang="en-US" sz="3200">
                <a:solidFill>
                  <a:schemeClr val="bg1"/>
                </a:solidFill>
              </a:rPr>
              <a:t>YEARLY MONTH</a:t>
            </a:r>
            <a:r>
              <a:rPr lang="en-US" sz="3200" baseline="0">
                <a:solidFill>
                  <a:schemeClr val="bg1"/>
                </a:solidFill>
              </a:rPr>
              <a:t> </a:t>
            </a:r>
            <a:r>
              <a:rPr lang="en-US" sz="3200">
                <a:solidFill>
                  <a:schemeClr val="bg1"/>
                </a:solidFill>
              </a:rPr>
              <a:t>PROFIT RECORD</a:t>
            </a:r>
          </a:p>
        </c:rich>
      </c:tx>
      <c:layout>
        <c:manualLayout>
          <c:xMode val="edge"/>
          <c:yMode val="edge"/>
          <c:x val="4.4236657917760287E-3"/>
          <c:y val="0"/>
        </c:manualLayout>
      </c:layout>
      <c:overlay val="0"/>
      <c:spPr>
        <a:solidFill>
          <a:schemeClr val="tx1"/>
        </a:solidFill>
      </c:spPr>
    </c:title>
    <c:autoTitleDeleted val="0"/>
    <c:pivotFmts>
      <c:pivotFmt>
        <c:idx val="0"/>
        <c:spPr>
          <a:ln>
            <a:solidFill>
              <a:srgbClr val="FF0000"/>
            </a:solidFill>
          </a:ln>
        </c:spPr>
        <c:marker>
          <c:symbol val="none"/>
        </c:marker>
      </c:pivotFmt>
      <c:pivotFmt>
        <c:idx val="1"/>
        <c:spPr>
          <a:ln>
            <a:solidFill>
              <a:srgbClr val="FF0000"/>
            </a:solidFill>
          </a:ln>
        </c:spPr>
        <c:marker>
          <c:symbol val="none"/>
        </c:marker>
      </c:pivotFmt>
    </c:pivotFmts>
    <c:plotArea>
      <c:layout>
        <c:manualLayout>
          <c:layoutTarget val="inner"/>
          <c:xMode val="edge"/>
          <c:yMode val="edge"/>
          <c:x val="7.1988407699037624E-2"/>
          <c:y val="0.19480351414406533"/>
          <c:w val="0.70881627296587923"/>
          <c:h val="0.61344925634295711"/>
        </c:manualLayout>
      </c:layout>
      <c:lineChart>
        <c:grouping val="standard"/>
        <c:varyColors val="0"/>
        <c:ser>
          <c:idx val="0"/>
          <c:order val="0"/>
          <c:tx>
            <c:v>Total</c:v>
          </c:tx>
          <c:spPr>
            <a:ln w="76200">
              <a:solidFill>
                <a:srgbClr val="FF0000"/>
              </a:solidFill>
            </a:ln>
          </c:spPr>
          <c:marker>
            <c:symbol val="none"/>
          </c:marker>
          <c:trendline>
            <c:spPr>
              <a:ln w="57150"/>
            </c:spPr>
            <c:trendlineType val="linear"/>
            <c:dispRSqr val="0"/>
            <c:dispEq val="0"/>
          </c:trendline>
          <c:cat>
            <c:strLit>
              <c:ptCount val="13"/>
              <c:pt idx="0">
                <c:v>Jan</c:v>
              </c:pt>
              <c:pt idx="1">
                <c:v>Feb</c:v>
              </c:pt>
              <c:pt idx="2">
                <c:v>Mar</c:v>
              </c:pt>
              <c:pt idx="3">
                <c:v>Apr</c:v>
              </c:pt>
              <c:pt idx="4">
                <c:v>May</c:v>
              </c:pt>
              <c:pt idx="5">
                <c:v>Jun</c:v>
              </c:pt>
              <c:pt idx="6">
                <c:v>Jul</c:v>
              </c:pt>
              <c:pt idx="7">
                <c:v>Aug</c:v>
              </c:pt>
              <c:pt idx="8">
                <c:v>Sep</c:v>
              </c:pt>
              <c:pt idx="9">
                <c:v>Oct</c:v>
              </c:pt>
              <c:pt idx="10">
                <c:v>Nov</c:v>
              </c:pt>
              <c:pt idx="11">
                <c:v>Dec</c:v>
              </c:pt>
              <c:pt idx="12">
                <c:v>(blank)</c:v>
              </c:pt>
            </c:strLit>
          </c:cat>
          <c:val>
            <c:numLit>
              <c:formatCode>General</c:formatCode>
              <c:ptCount val="13"/>
              <c:pt idx="0">
                <c:v>7</c:v>
              </c:pt>
              <c:pt idx="1">
                <c:v>13</c:v>
              </c:pt>
              <c:pt idx="2">
                <c:v>4</c:v>
              </c:pt>
              <c:pt idx="3">
                <c:v>9</c:v>
              </c:pt>
              <c:pt idx="4">
                <c:v>11</c:v>
              </c:pt>
              <c:pt idx="5">
                <c:v>10</c:v>
              </c:pt>
              <c:pt idx="6">
                <c:v>12</c:v>
              </c:pt>
              <c:pt idx="7">
                <c:v>4</c:v>
              </c:pt>
              <c:pt idx="8">
                <c:v>5</c:v>
              </c:pt>
              <c:pt idx="9">
                <c:v>11</c:v>
              </c:pt>
              <c:pt idx="10">
                <c:v>9</c:v>
              </c:pt>
              <c:pt idx="11">
                <c:v>5</c:v>
              </c:pt>
              <c:pt idx="12">
                <c:v>2</c:v>
              </c:pt>
            </c:numLit>
          </c:val>
          <c:smooth val="0"/>
          <c:extLst>
            <c:ext xmlns:c16="http://schemas.microsoft.com/office/drawing/2014/chart" uri="{C3380CC4-5D6E-409C-BE32-E72D297353CC}">
              <c16:uniqueId val="{00000001-C844-4DC0-B24D-8436870A070F}"/>
            </c:ext>
          </c:extLst>
        </c:ser>
        <c:dLbls>
          <c:showLegendKey val="0"/>
          <c:showVal val="0"/>
          <c:showCatName val="0"/>
          <c:showSerName val="0"/>
          <c:showPercent val="0"/>
          <c:showBubbleSize val="0"/>
        </c:dLbls>
        <c:smooth val="0"/>
        <c:axId val="199804800"/>
        <c:axId val="199806336"/>
      </c:lineChart>
      <c:catAx>
        <c:axId val="199804800"/>
        <c:scaling>
          <c:orientation val="minMax"/>
        </c:scaling>
        <c:delete val="0"/>
        <c:axPos val="b"/>
        <c:numFmt formatCode="General" sourceLinked="0"/>
        <c:majorTickMark val="out"/>
        <c:minorTickMark val="none"/>
        <c:tickLblPos val="nextTo"/>
        <c:txPr>
          <a:bodyPr/>
          <a:lstStyle/>
          <a:p>
            <a:pPr>
              <a:defRPr sz="1800" b="1">
                <a:solidFill>
                  <a:schemeClr val="bg1"/>
                </a:solidFill>
              </a:defRPr>
            </a:pPr>
            <a:endParaRPr lang="en-US"/>
          </a:p>
        </c:txPr>
        <c:crossAx val="199806336"/>
        <c:crosses val="autoZero"/>
        <c:auto val="1"/>
        <c:lblAlgn val="l"/>
        <c:lblOffset val="100"/>
        <c:noMultiLvlLbl val="0"/>
      </c:catAx>
      <c:valAx>
        <c:axId val="199806336"/>
        <c:scaling>
          <c:orientation val="minMax"/>
        </c:scaling>
        <c:delete val="0"/>
        <c:axPos val="l"/>
        <c:numFmt formatCode="General" sourceLinked="1"/>
        <c:majorTickMark val="out"/>
        <c:minorTickMark val="none"/>
        <c:tickLblPos val="nextTo"/>
        <c:txPr>
          <a:bodyPr/>
          <a:lstStyle/>
          <a:p>
            <a:pPr>
              <a:defRPr sz="1400" b="1">
                <a:solidFill>
                  <a:schemeClr val="bg1"/>
                </a:solidFill>
              </a:defRPr>
            </a:pPr>
            <a:endParaRPr lang="en-US"/>
          </a:p>
        </c:txPr>
        <c:crossAx val="199804800"/>
        <c:crosses val="autoZero"/>
        <c:crossBetween val="between"/>
      </c:valAx>
    </c:plotArea>
    <c:legend>
      <c:legendPos val="r"/>
      <c:layout>
        <c:manualLayout>
          <c:xMode val="edge"/>
          <c:yMode val="edge"/>
          <c:x val="0.7923543604631017"/>
          <c:y val="0.2204841061533975"/>
          <c:w val="0.12116209930381959"/>
          <c:h val="0.21221274424030329"/>
        </c:manualLayout>
      </c:layout>
      <c:overlay val="0"/>
      <c:txPr>
        <a:bodyPr/>
        <a:lstStyle/>
        <a:p>
          <a:pPr>
            <a:defRPr sz="1400" b="1">
              <a:solidFill>
                <a:schemeClr val="bg1"/>
              </a:solidFill>
            </a:defRPr>
          </a:pPr>
          <a:endParaRPr lang="en-US"/>
        </a:p>
      </c:txPr>
    </c:legend>
    <c:plotVisOnly val="1"/>
    <c:dispBlanksAs val="gap"/>
    <c:showDLblsOverMax val="0"/>
  </c:chart>
  <c:spPr>
    <a:solidFill>
      <a:schemeClr val="accent5">
        <a:lumMod val="75000"/>
      </a:schemeClr>
    </a:solidFill>
  </c:sp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AMAZON.xlsx]Sheet5!PivotTable1</c:name>
    <c:fmtId val="2"/>
  </c:pivotSource>
  <c:chart>
    <c:title>
      <c:layout>
        <c:manualLayout>
          <c:xMode val="edge"/>
          <c:yMode val="edge"/>
          <c:x val="6.323053368328958E-3"/>
          <c:y val="1.5851399183122967E-2"/>
        </c:manualLayout>
      </c:layout>
      <c:overlay val="0"/>
      <c:txPr>
        <a:bodyPr/>
        <a:lstStyle/>
        <a:p>
          <a:pPr>
            <a:defRPr sz="4800">
              <a:solidFill>
                <a:schemeClr val="bg1"/>
              </a:solidFill>
            </a:defRPr>
          </a:pPr>
          <a:endParaRPr lang="en-US"/>
        </a:p>
      </c:txPr>
    </c:title>
    <c:autoTitleDeleted val="0"/>
    <c:pivotFmts>
      <c:pivotFmt>
        <c:idx val="0"/>
        <c:marker>
          <c:symbol val="none"/>
        </c:marker>
        <c:dLbl>
          <c:idx val="0"/>
          <c:spPr/>
          <c:txPr>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marker>
          <c:symbol val="none"/>
        </c:marker>
        <c:dLbl>
          <c:idx val="0"/>
          <c:spPr/>
          <c:txPr>
            <a:bodyPr/>
            <a:lstStyle/>
            <a:p>
              <a:pPr>
                <a:defRPr sz="2000" b="1">
                  <a:solidFill>
                    <a:schemeClr val="bg1"/>
                  </a:solidFill>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rgbClr val="00B050"/>
          </a:solidFill>
        </c:spPr>
      </c:pivotFmt>
      <c:pivotFmt>
        <c:idx val="4"/>
        <c:spPr>
          <a:solidFill>
            <a:schemeClr val="accent4">
              <a:lumMod val="40000"/>
              <a:lumOff val="60000"/>
            </a:schemeClr>
          </a:solidFill>
        </c:spPr>
      </c:pivotFmt>
    </c:pivotFmts>
    <c:plotArea>
      <c:layout>
        <c:manualLayout>
          <c:layoutTarget val="inner"/>
          <c:xMode val="edge"/>
          <c:yMode val="edge"/>
          <c:x val="2.0341207349081366E-5"/>
          <c:y val="0.13694253590117786"/>
          <c:w val="0.80584230096237985"/>
          <c:h val="0.86151860000547187"/>
        </c:manualLayout>
      </c:layout>
      <c:pieChart>
        <c:varyColors val="1"/>
        <c:ser>
          <c:idx val="0"/>
          <c:order val="0"/>
          <c:tx>
            <c:strRef>
              <c:f>Sheet5!$B$3:$B$4</c:f>
              <c:strCache>
                <c:ptCount val="1"/>
                <c:pt idx="0">
                  <c:v>2017</c:v>
                </c:pt>
              </c:strCache>
            </c:strRef>
          </c:tx>
          <c:explosion val="30"/>
          <c:dPt>
            <c:idx val="0"/>
            <c:bubble3D val="0"/>
            <c:spPr>
              <a:solidFill>
                <a:schemeClr val="accent4">
                  <a:lumMod val="40000"/>
                  <a:lumOff val="60000"/>
                </a:schemeClr>
              </a:solidFill>
            </c:spPr>
            <c:extLst>
              <c:ext xmlns:c16="http://schemas.microsoft.com/office/drawing/2014/chart" uri="{C3380CC4-5D6E-409C-BE32-E72D297353CC}">
                <c16:uniqueId val="{00000001-52D4-426F-AF4F-30C0817B52A6}"/>
              </c:ext>
            </c:extLst>
          </c:dPt>
          <c:dPt>
            <c:idx val="1"/>
            <c:bubble3D val="0"/>
            <c:spPr>
              <a:solidFill>
                <a:srgbClr val="00B050"/>
              </a:solidFill>
            </c:spPr>
            <c:extLst>
              <c:ext xmlns:c16="http://schemas.microsoft.com/office/drawing/2014/chart" uri="{C3380CC4-5D6E-409C-BE32-E72D297353CC}">
                <c16:uniqueId val="{00000003-52D4-426F-AF4F-30C0817B52A6}"/>
              </c:ext>
            </c:extLst>
          </c:dPt>
          <c:dLbls>
            <c:spPr/>
            <c:txPr>
              <a:bodyPr/>
              <a:lstStyle/>
              <a:p>
                <a:pPr>
                  <a:defRPr sz="20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Sheet5!$A$5:$A$7</c:f>
              <c:strCache>
                <c:ptCount val="2"/>
                <c:pt idx="0">
                  <c:v>Offline</c:v>
                </c:pt>
                <c:pt idx="1">
                  <c:v>Online</c:v>
                </c:pt>
              </c:strCache>
            </c:strRef>
          </c:cat>
          <c:val>
            <c:numRef>
              <c:f>Sheet5!$B$5:$B$7</c:f>
              <c:numCache>
                <c:formatCode>General</c:formatCode>
                <c:ptCount val="2"/>
                <c:pt idx="0">
                  <c:v>2</c:v>
                </c:pt>
                <c:pt idx="1">
                  <c:v>6</c:v>
                </c:pt>
              </c:numCache>
            </c:numRef>
          </c:val>
          <c:extLst>
            <c:ext xmlns:c16="http://schemas.microsoft.com/office/drawing/2014/chart" uri="{C3380CC4-5D6E-409C-BE32-E72D297353CC}">
              <c16:uniqueId val="{00000004-52D4-426F-AF4F-30C0817B52A6}"/>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36055555555555563"/>
          <c:y val="1.4883347914843968E-2"/>
          <c:w val="0.62028346456692918"/>
          <c:h val="0.21197975648954726"/>
        </c:manualLayout>
      </c:layout>
      <c:overlay val="0"/>
      <c:txPr>
        <a:bodyPr/>
        <a:lstStyle/>
        <a:p>
          <a:pPr>
            <a:defRPr sz="2800">
              <a:solidFill>
                <a:schemeClr val="bg1"/>
              </a:solidFill>
            </a:defRPr>
          </a:pPr>
          <a:endParaRPr lang="en-US"/>
        </a:p>
      </c:txPr>
    </c:legend>
    <c:plotVisOnly val="1"/>
    <c:dispBlanksAs val="gap"/>
    <c:showDLblsOverMax val="0"/>
  </c:chart>
  <c:spPr>
    <a:solidFill>
      <a:schemeClr val="tx2"/>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18</xdr:col>
      <xdr:colOff>355381</xdr:colOff>
      <xdr:row>3</xdr:row>
      <xdr:rowOff>103341</xdr:rowOff>
    </xdr:from>
    <xdr:ext cx="7926081" cy="1006045"/>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1272197" y="663178"/>
          <a:ext cx="7926081" cy="1006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6000" b="0">
              <a:solidFill>
                <a:schemeClr val="bg1"/>
              </a:solidFill>
              <a:latin typeface="Bernard MT Condensed" pitchFamily="18" charset="0"/>
            </a:rPr>
            <a:t>AMAZON SALES DASHBOARD</a:t>
          </a:r>
        </a:p>
      </xdr:txBody>
    </xdr:sp>
    <xdr:clientData/>
  </xdr:oneCellAnchor>
  <xdr:twoCellAnchor>
    <xdr:from>
      <xdr:col>4</xdr:col>
      <xdr:colOff>105878</xdr:colOff>
      <xdr:row>12</xdr:row>
      <xdr:rowOff>38100</xdr:rowOff>
    </xdr:from>
    <xdr:to>
      <xdr:col>19</xdr:col>
      <xdr:colOff>266700</xdr:colOff>
      <xdr:row>35</xdr:row>
      <xdr:rowOff>170789</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35999</xdr:colOff>
      <xdr:row>12</xdr:row>
      <xdr:rowOff>53167</xdr:rowOff>
    </xdr:from>
    <xdr:to>
      <xdr:col>4</xdr:col>
      <xdr:colOff>68603</xdr:colOff>
      <xdr:row>35</xdr:row>
      <xdr:rowOff>182337</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999" y="2292514"/>
              <a:ext cx="2458563" cy="442125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19</xdr:col>
      <xdr:colOff>279037</xdr:colOff>
      <xdr:row>12</xdr:row>
      <xdr:rowOff>28575</xdr:rowOff>
    </xdr:from>
    <xdr:to>
      <xdr:col>26</xdr:col>
      <xdr:colOff>590550</xdr:colOff>
      <xdr:row>35</xdr:row>
      <xdr:rowOff>172528</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11802343" y="2267922"/>
          <a:ext cx="4556942" cy="4436035"/>
          <a:chOff x="11918698" y="2387903"/>
          <a:chExt cx="4503342" cy="4094449"/>
        </a:xfrm>
        <a:solidFill>
          <a:schemeClr val="bg1"/>
        </a:solidFill>
      </xdr:grpSpPr>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11918698" y="2387903"/>
          <a:ext cx="4490489" cy="4094449"/>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11944037" y="2514164"/>
            <a:ext cx="4478003" cy="333688"/>
          </a:xfrm>
          <a:prstGeom prst="rect">
            <a:avLst/>
          </a:prstGeom>
          <a:solidFill>
            <a:schemeClr val="tx2">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b="1">
                <a:solidFill>
                  <a:schemeClr val="bg1"/>
                </a:solidFill>
              </a:rPr>
              <a:t>TOP 5 CATEGORIES</a:t>
            </a:r>
          </a:p>
          <a:p>
            <a:pPr algn="ctr"/>
            <a:endParaRPr lang="en-IN" sz="1100">
              <a:solidFill>
                <a:schemeClr val="bg1"/>
              </a:solidFill>
            </a:endParaRPr>
          </a:p>
        </xdr:txBody>
      </xdr:sp>
    </xdr:grpSp>
    <xdr:clientData/>
  </xdr:twoCellAnchor>
  <xdr:oneCellAnchor>
    <xdr:from>
      <xdr:col>27</xdr:col>
      <xdr:colOff>562707</xdr:colOff>
      <xdr:row>13</xdr:row>
      <xdr:rowOff>164122</xdr:rowOff>
    </xdr:from>
    <xdr:ext cx="3059723" cy="468013"/>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17021907" y="2602522"/>
          <a:ext cx="305972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endParaRPr lang="en-IN" sz="2400">
            <a:solidFill>
              <a:schemeClr val="bg1"/>
            </a:solidFill>
          </a:endParaRPr>
        </a:p>
      </xdr:txBody>
    </xdr:sp>
    <xdr:clientData/>
  </xdr:oneCellAnchor>
  <xdr:twoCellAnchor>
    <xdr:from>
      <xdr:col>27</xdr:col>
      <xdr:colOff>351692</xdr:colOff>
      <xdr:row>12</xdr:row>
      <xdr:rowOff>82061</xdr:rowOff>
    </xdr:from>
    <xdr:to>
      <xdr:col>33</xdr:col>
      <xdr:colOff>504092</xdr:colOff>
      <xdr:row>21</xdr:row>
      <xdr:rowOff>86263</xdr:rowOff>
    </xdr:to>
    <xdr:sp macro="" textlink="'Amazon Sales data (1)'!P103">
      <xdr:nvSpPr>
        <xdr:cNvPr id="12" name="Flowchart: Stored Data 11">
          <a:extLst>
            <a:ext uri="{FF2B5EF4-FFF2-40B4-BE49-F238E27FC236}">
              <a16:creationId xmlns:a16="http://schemas.microsoft.com/office/drawing/2014/main" id="{00000000-0008-0000-0000-00000C000000}"/>
            </a:ext>
          </a:extLst>
        </xdr:cNvPr>
        <xdr:cNvSpPr/>
      </xdr:nvSpPr>
      <xdr:spPr>
        <a:xfrm>
          <a:off x="16655617" y="2324929"/>
          <a:ext cx="3775494" cy="1686353"/>
        </a:xfrm>
        <a:prstGeom prst="flowChartOnlineStorag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F570E902-0A3E-4FEB-9621-961F594B8C59}" type="TxLink">
            <a:rPr lang="en-US" sz="3200" b="1"/>
            <a:pPr algn="ctr"/>
            <a:t>₹ 2,65,59,346</a:t>
          </a:fld>
          <a:endParaRPr lang="en-US" sz="3200" b="1"/>
        </a:p>
      </xdr:txBody>
    </xdr:sp>
    <xdr:clientData/>
  </xdr:twoCellAnchor>
  <xdr:oneCellAnchor>
    <xdr:from>
      <xdr:col>28</xdr:col>
      <xdr:colOff>145672</xdr:colOff>
      <xdr:row>13</xdr:row>
      <xdr:rowOff>11055</xdr:rowOff>
    </xdr:from>
    <xdr:ext cx="2698239" cy="960391"/>
    <xdr:sp macro="" textlink="">
      <xdr:nvSpPr>
        <xdr:cNvPr id="13" name="TextBox 12">
          <a:extLst>
            <a:ext uri="{FF2B5EF4-FFF2-40B4-BE49-F238E27FC236}">
              <a16:creationId xmlns:a16="http://schemas.microsoft.com/office/drawing/2014/main" id="{00000000-0008-0000-0000-00000D000000}"/>
            </a:ext>
          </a:extLst>
        </xdr:cNvPr>
        <xdr:cNvSpPr txBox="1"/>
      </xdr:nvSpPr>
      <xdr:spPr>
        <a:xfrm>
          <a:off x="17053446" y="2440829"/>
          <a:ext cx="2698239" cy="9603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2400" b="1">
              <a:solidFill>
                <a:srgbClr val="FFFF00"/>
              </a:solidFill>
              <a:latin typeface="Arial Black" pitchFamily="34" charset="0"/>
            </a:rPr>
            <a:t>TOTAL PROFIT</a:t>
          </a:r>
        </a:p>
        <a:p>
          <a:pPr algn="ctr"/>
          <a:r>
            <a:rPr lang="en-IN" sz="2400" b="1">
              <a:solidFill>
                <a:srgbClr val="FFFF00"/>
              </a:solidFill>
              <a:latin typeface="Arial Black" pitchFamily="34" charset="0"/>
            </a:rPr>
            <a:t>LAST</a:t>
          </a:r>
          <a:r>
            <a:rPr lang="en-IN" sz="2400" b="1" baseline="0">
              <a:solidFill>
                <a:srgbClr val="FFFF00"/>
              </a:solidFill>
              <a:latin typeface="Arial Black" pitchFamily="34" charset="0"/>
            </a:rPr>
            <a:t> YEAR</a:t>
          </a:r>
          <a:endParaRPr lang="en-IN" sz="2400" b="1">
            <a:solidFill>
              <a:srgbClr val="FFFF00"/>
            </a:solidFill>
            <a:latin typeface="Arial Black" pitchFamily="34" charset="0"/>
          </a:endParaRPr>
        </a:p>
      </xdr:txBody>
    </xdr:sp>
    <xdr:clientData/>
  </xdr:oneCellAnchor>
  <xdr:twoCellAnchor>
    <xdr:from>
      <xdr:col>27</xdr:col>
      <xdr:colOff>517585</xdr:colOff>
      <xdr:row>21</xdr:row>
      <xdr:rowOff>57509</xdr:rowOff>
    </xdr:from>
    <xdr:to>
      <xdr:col>34</xdr:col>
      <xdr:colOff>0</xdr:colOff>
      <xdr:row>29</xdr:row>
      <xdr:rowOff>172529</xdr:rowOff>
    </xdr:to>
    <xdr:sp macro="" textlink="'Amazon Sales data (1)'!N103">
      <xdr:nvSpPr>
        <xdr:cNvPr id="19" name="Flowchart: Stored Data 18">
          <a:extLst>
            <a:ext uri="{FF2B5EF4-FFF2-40B4-BE49-F238E27FC236}">
              <a16:creationId xmlns:a16="http://schemas.microsoft.com/office/drawing/2014/main" id="{00000000-0008-0000-0000-000013000000}"/>
            </a:ext>
          </a:extLst>
        </xdr:cNvPr>
        <xdr:cNvSpPr/>
      </xdr:nvSpPr>
      <xdr:spPr>
        <a:xfrm>
          <a:off x="16821510" y="3982528"/>
          <a:ext cx="3709358" cy="1610265"/>
        </a:xfrm>
        <a:prstGeom prst="flowChartOnlineStorag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E6C154EC-5A9B-4A54-9B7B-496AD251CAD7}" type="TxLink">
            <a:rPr lang="en-IN" sz="3200"/>
            <a:pPr algn="ctr"/>
            <a:t>₹ 5,80,19,768</a:t>
          </a:fld>
          <a:endParaRPr lang="en-IN" sz="3200"/>
        </a:p>
      </xdr:txBody>
    </xdr:sp>
    <xdr:clientData/>
  </xdr:twoCellAnchor>
  <xdr:oneCellAnchor>
    <xdr:from>
      <xdr:col>27</xdr:col>
      <xdr:colOff>301924</xdr:colOff>
      <xdr:row>22</xdr:row>
      <xdr:rowOff>43131</xdr:rowOff>
    </xdr:from>
    <xdr:ext cx="3479321" cy="977661"/>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16605849" y="4155056"/>
          <a:ext cx="3479321" cy="9776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b="1">
              <a:solidFill>
                <a:srgbClr val="FFFF00"/>
              </a:solidFill>
              <a:latin typeface="Arial Black" pitchFamily="34" charset="0"/>
            </a:rPr>
            <a:t>TOTAL</a:t>
          </a:r>
          <a:r>
            <a:rPr lang="en-IN" sz="2400" b="1" baseline="0">
              <a:solidFill>
                <a:srgbClr val="FFFF00"/>
              </a:solidFill>
              <a:latin typeface="Arial Black" pitchFamily="34" charset="0"/>
            </a:rPr>
            <a:t> COST</a:t>
          </a:r>
        </a:p>
        <a:p>
          <a:pPr algn="ctr"/>
          <a:r>
            <a:rPr lang="en-IN" sz="2400" b="1" baseline="0">
              <a:solidFill>
                <a:srgbClr val="FFFF00"/>
              </a:solidFill>
              <a:latin typeface="Arial Black" pitchFamily="34" charset="0"/>
            </a:rPr>
            <a:t>2017</a:t>
          </a:r>
          <a:endParaRPr lang="en-IN" sz="2400" b="1">
            <a:solidFill>
              <a:srgbClr val="FFFF00"/>
            </a:solidFill>
            <a:latin typeface="Arial Black" pitchFamily="34" charset="0"/>
          </a:endParaRPr>
        </a:p>
      </xdr:txBody>
    </xdr:sp>
    <xdr:clientData/>
  </xdr:oneCellAnchor>
  <xdr:twoCellAnchor>
    <xdr:from>
      <xdr:col>31</xdr:col>
      <xdr:colOff>388188</xdr:colOff>
      <xdr:row>30</xdr:row>
      <xdr:rowOff>143774</xdr:rowOff>
    </xdr:from>
    <xdr:to>
      <xdr:col>33</xdr:col>
      <xdr:colOff>301924</xdr:colOff>
      <xdr:row>35</xdr:row>
      <xdr:rowOff>71888</xdr:rowOff>
    </xdr:to>
    <xdr:sp macro="" textlink="">
      <xdr:nvSpPr>
        <xdr:cNvPr id="26" name="Donut 25">
          <a:extLst>
            <a:ext uri="{FF2B5EF4-FFF2-40B4-BE49-F238E27FC236}">
              <a16:creationId xmlns:a16="http://schemas.microsoft.com/office/drawing/2014/main" id="{00000000-0008-0000-0000-00001A000000}"/>
            </a:ext>
          </a:extLst>
        </xdr:cNvPr>
        <xdr:cNvSpPr/>
      </xdr:nvSpPr>
      <xdr:spPr>
        <a:xfrm>
          <a:off x="19107509" y="5750944"/>
          <a:ext cx="1121434" cy="862642"/>
        </a:xfrm>
        <a:prstGeom prst="don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28</xdr:col>
      <xdr:colOff>186906</xdr:colOff>
      <xdr:row>30</xdr:row>
      <xdr:rowOff>143773</xdr:rowOff>
    </xdr:from>
    <xdr:to>
      <xdr:col>30</xdr:col>
      <xdr:colOff>86264</xdr:colOff>
      <xdr:row>35</xdr:row>
      <xdr:rowOff>71887</xdr:rowOff>
    </xdr:to>
    <xdr:sp macro="" textlink="">
      <xdr:nvSpPr>
        <xdr:cNvPr id="27" name="Donut 26">
          <a:extLst>
            <a:ext uri="{FF2B5EF4-FFF2-40B4-BE49-F238E27FC236}">
              <a16:creationId xmlns:a16="http://schemas.microsoft.com/office/drawing/2014/main" id="{00000000-0008-0000-0000-00001B000000}"/>
            </a:ext>
          </a:extLst>
        </xdr:cNvPr>
        <xdr:cNvSpPr/>
      </xdr:nvSpPr>
      <xdr:spPr>
        <a:xfrm>
          <a:off x="17094680" y="5750943"/>
          <a:ext cx="1107056" cy="862642"/>
        </a:xfrm>
        <a:prstGeom prst="don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44957</xdr:colOff>
      <xdr:row>35</xdr:row>
      <xdr:rowOff>169334</xdr:rowOff>
    </xdr:from>
    <xdr:to>
      <xdr:col>9</xdr:col>
      <xdr:colOff>246241</xdr:colOff>
      <xdr:row>60</xdr:row>
      <xdr:rowOff>45415</xdr:rowOff>
    </xdr:to>
    <xdr:graphicFrame macro="">
      <xdr:nvGraphicFramePr>
        <xdr:cNvPr id="28" name="Chart 27">
          <a:extLst>
            <a:ext uri="{FF2B5EF4-FFF2-40B4-BE49-F238E27FC236}">
              <a16:creationId xmlns:a16="http://schemas.microsoft.com/office/drawing/2014/main" id="{00000000-0008-0000-00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248815</xdr:colOff>
      <xdr:row>36</xdr:row>
      <xdr:rowOff>0</xdr:rowOff>
    </xdr:from>
    <xdr:to>
      <xdr:col>21</xdr:col>
      <xdr:colOff>575386</xdr:colOff>
      <xdr:row>60</xdr:row>
      <xdr:rowOff>68424</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450980</xdr:colOff>
      <xdr:row>35</xdr:row>
      <xdr:rowOff>171062</xdr:rowOff>
    </xdr:from>
    <xdr:to>
      <xdr:col>41</xdr:col>
      <xdr:colOff>233265</xdr:colOff>
      <xdr:row>60</xdr:row>
      <xdr:rowOff>77756</xdr:rowOff>
    </xdr:to>
    <xdr:graphicFrame macro="">
      <xdr:nvGraphicFramePr>
        <xdr:cNvPr id="17" name="Chart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497633</xdr:colOff>
      <xdr:row>12</xdr:row>
      <xdr:rowOff>31101</xdr:rowOff>
    </xdr:from>
    <xdr:to>
      <xdr:col>41</xdr:col>
      <xdr:colOff>217714</xdr:colOff>
      <xdr:row>36</xdr:row>
      <xdr:rowOff>15550</xdr:rowOff>
    </xdr:to>
    <xdr:graphicFrame macro="">
      <xdr:nvGraphicFramePr>
        <xdr:cNvPr id="18" name="Chart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41</xdr:col>
      <xdr:colOff>216625</xdr:colOff>
      <xdr:row>11</xdr:row>
      <xdr:rowOff>163751</xdr:rowOff>
    </xdr:from>
    <xdr:to>
      <xdr:col>48</xdr:col>
      <xdr:colOff>295470</xdr:colOff>
      <xdr:row>60</xdr:row>
      <xdr:rowOff>163751</xdr:rowOff>
    </xdr:to>
    <mc:AlternateContent xmlns:mc="http://schemas.openxmlformats.org/markup-compatibility/2006" xmlns:a14="http://schemas.microsoft.com/office/drawing/2010/main">
      <mc:Choice Requires="a14">
        <xdr:graphicFrame macro="">
          <xdr:nvGraphicFramePr>
            <xdr:cNvPr id="5" name="Order Month">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25082707" y="2216486"/>
              <a:ext cx="4324273" cy="91440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0.03333</cdr:x>
      <cdr:y>0.01741</cdr:y>
    </cdr:from>
    <cdr:to>
      <cdr:x>0.99333</cdr:x>
      <cdr:y>0.21328</cdr:y>
    </cdr:to>
    <cdr:sp macro="" textlink="">
      <cdr:nvSpPr>
        <cdr:cNvPr id="2" name="TextBox 1"/>
        <cdr:cNvSpPr txBox="1"/>
      </cdr:nvSpPr>
      <cdr:spPr>
        <a:xfrm xmlns:a="http://schemas.openxmlformats.org/drawingml/2006/main">
          <a:off x="152400" y="60960"/>
          <a:ext cx="4389120" cy="685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fizaf/AppData/Local/Packages/microsoft.windowscommunicationsapps_8wekyb3d8bbwe/LocalState/Files/S0/3/Attachments/DASHBOARD%20AMAZON%5b42%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fizaf/AppData/Local/Packages/microsoft.windowscommunicationsapps_8wekyb3d8bbwe/LocalState/Files/S0/3/Attachments/DASHBOARD%20AMAZON%5b42%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00.359120949077" createdVersion="4" refreshedVersion="4" minRefreshableVersion="3" recordCount="101" xr:uid="{00000000-000A-0000-FFFF-FFFF00000000}">
  <cacheSource type="worksheet">
    <worksheetSource ref="A1:O1048576" sheet=".xlsx]Amazon Sales data (1)" r:id="rId2"/>
  </cacheSource>
  <cacheFields count="15">
    <cacheField name="Region" numFmtId="0">
      <sharedItems containsBlank="1" count="8">
        <s v="Australia and Oceania"/>
        <s v="Central America and the Caribbean"/>
        <s v="Europe"/>
        <s v="Sub-Saharan Africa"/>
        <s v="Asia"/>
        <s v="Middle East and North Africa"/>
        <s v="North America"/>
        <m/>
      </sharedItems>
    </cacheField>
    <cacheField name="Country" numFmtId="0">
      <sharedItems containsBlank="1" count="77">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m/>
      </sharedItems>
    </cacheField>
    <cacheField name="Item Type" numFmtId="0">
      <sharedItems containsBlank="1" count="13">
        <s v="Baby Food"/>
        <s v="Cereal"/>
        <s v="Office Supplies"/>
        <s v="Fruits"/>
        <s v="Household"/>
        <s v="Vegetables"/>
        <s v="Personal Care"/>
        <s v="Clothes"/>
        <s v="Cosmetics"/>
        <s v="Beverages"/>
        <s v="Meat"/>
        <s v="Snacks"/>
        <m/>
      </sharedItems>
    </cacheField>
    <cacheField name="Sales Channel" numFmtId="0">
      <sharedItems containsBlank="1"/>
    </cacheField>
    <cacheField name="Order Priority" numFmtId="0">
      <sharedItems containsBlank="1"/>
    </cacheField>
    <cacheField name="Order Date" numFmtId="0">
      <sharedItems containsNonDate="0" containsDate="1" containsString="0" containsBlank="1" minDate="2010-02-02T00:00:00" maxDate="2017-05-23T00:00:00"/>
    </cacheField>
    <cacheField name="Order Month" numFmtId="0">
      <sharedItems containsBlank="1" count="13">
        <s v="May"/>
        <s v="Aug"/>
        <s v="Jun"/>
        <s v="Feb"/>
        <s v="Apr"/>
        <s v="Jul"/>
        <s v="Jan"/>
        <s v="Nov"/>
        <s v="Dec"/>
        <s v="Sep"/>
        <s v="Oct"/>
        <s v="Mar"/>
        <m/>
      </sharedItems>
    </cacheField>
    <cacheField name="Order Year" numFmtId="0">
      <sharedItems containsString="0" containsBlank="1" containsNumber="1" containsInteger="1" minValue="2010" maxValue="2017" count="9">
        <n v="2010"/>
        <n v="2012"/>
        <n v="2014"/>
        <n v="2013"/>
        <n v="2015"/>
        <n v="2011"/>
        <n v="2017"/>
        <n v="2016"/>
        <m/>
      </sharedItems>
    </cacheField>
    <cacheField name="Ship Date" numFmtId="0">
      <sharedItems containsNonDate="0" containsDate="1" containsString="0" containsBlank="1" minDate="2010-02-25T00:00:00" maxDate="2017-06-18T00:00:00"/>
    </cacheField>
    <cacheField name="Units Sold" numFmtId="0">
      <sharedItems containsString="0" containsBlank="1" containsNumber="1" containsInteger="1" minValue="124" maxValue="9925" count="100">
        <n v="9925"/>
        <n v="2804"/>
        <n v="1779"/>
        <n v="8102"/>
        <n v="5062"/>
        <n v="2974"/>
        <n v="4187"/>
        <n v="8082"/>
        <n v="6070"/>
        <n v="6593"/>
        <n v="124"/>
        <n v="4168"/>
        <n v="8263"/>
        <n v="8974"/>
        <n v="4901"/>
        <n v="1673"/>
        <n v="6952"/>
        <n v="5430"/>
        <n v="3830"/>
        <n v="5908"/>
        <n v="7450"/>
        <n v="1273"/>
        <n v="2225"/>
        <n v="2187"/>
        <n v="5070"/>
        <n v="1815"/>
        <n v="5398"/>
        <n v="5822"/>
        <n v="5124"/>
        <n v="2370"/>
        <n v="8661"/>
        <n v="2125"/>
        <n v="2924"/>
        <n v="8250"/>
        <n v="7327"/>
        <n v="6409"/>
        <n v="3784"/>
        <n v="4767"/>
        <n v="6708"/>
        <n v="3987"/>
        <n v="3015"/>
        <n v="7234"/>
        <n v="2117"/>
        <n v="171"/>
        <n v="5930"/>
        <n v="962"/>
        <n v="8867"/>
        <n v="273"/>
        <n v="7842"/>
        <n v="1266"/>
        <n v="2269"/>
        <n v="9606"/>
        <n v="4063"/>
        <n v="3457"/>
        <n v="7637"/>
        <n v="3482"/>
        <n v="9905"/>
        <n v="2847"/>
        <n v="282"/>
        <n v="7215"/>
        <n v="682"/>
        <n v="4750"/>
        <n v="5518"/>
        <n v="6116"/>
        <n v="1705"/>
        <n v="4477"/>
        <n v="8656"/>
        <n v="5498"/>
        <n v="8287"/>
        <n v="7342"/>
        <n v="5010"/>
        <n v="673"/>
        <n v="5741"/>
        <n v="9892"/>
        <n v="6954"/>
        <n v="9379"/>
        <n v="3732"/>
        <n v="8614"/>
        <n v="9654"/>
        <n v="4513"/>
        <n v="7884"/>
        <n v="6489"/>
        <n v="4085"/>
        <n v="6457"/>
        <n v="6422"/>
        <n v="8829"/>
        <n v="5559"/>
        <n v="522"/>
        <n v="4660"/>
        <n v="948"/>
        <n v="9389"/>
        <n v="2021"/>
        <n v="7910"/>
        <n v="8156"/>
        <n v="888"/>
        <n v="6267"/>
        <n v="1485"/>
        <n v="5767"/>
        <n v="5367"/>
        <m/>
      </sharedItems>
    </cacheField>
    <cacheField name="Unit Price" numFmtId="0">
      <sharedItems containsString="0" containsBlank="1" containsNumber="1" minValue="9.33" maxValue="668.27"/>
    </cacheField>
    <cacheField name="Unit Cost" numFmtId="0">
      <sharedItems containsString="0" containsBlank="1" containsNumber="1" minValue="6.92" maxValue="524.96"/>
    </cacheField>
    <cacheField name="Total Revenue" numFmtId="0">
      <sharedItems containsString="0" containsBlank="1" containsNumber="1" minValue="4870.26" maxValue="5997054.9800000004" count="101">
        <n v="2533654"/>
        <n v="576782.80000000005"/>
        <n v="1158502.5900000001"/>
        <n v="75591.66"/>
        <n v="3296425.02"/>
        <n v="759202.72"/>
        <n v="2798046.49"/>
        <n v="1245112.92"/>
        <n v="496101.1"/>
        <n v="1356180.1"/>
        <n v="19103.439999999999"/>
        <n v="455479.03999999998"/>
        <n v="902980.64"/>
        <n v="5997054.9800000004"/>
        <n v="400558.73"/>
        <n v="182825.44"/>
        <n v="3039414.4"/>
        <n v="257653.5"/>
        <n v="2559474.1"/>
        <n v="2492526.12"/>
        <n v="1901836"/>
        <n v="324971.44"/>
        <n v="339490.5"/>
        <n v="20404.71"/>
        <n v="414371.1"/>
        <n v="793518"/>
        <n v="50363.34"/>
        <n v="54319.26"/>
        <n v="243133.8"/>
        <n v="1583799.9"/>
        <n v="3786589.2"/>
        <n v="173676.25"/>
        <n v="1904138.04"/>
        <n v="5513227.5"/>
        <n v="1117953.6599999999"/>
        <n v="523807.57"/>
        <n v="35304.720000000001"/>
        <n v="2011149.63"/>
        <n v="4368316.68"/>
        <n v="2596374.27"/>
        <n v="246415.95"/>
        <n v="3162704.8"/>
        <n v="435466.9"/>
        <n v="26344.26"/>
        <n v="648030.4"/>
        <n v="197883.4"/>
        <n v="3876652.4"/>
        <n v="22312.29"/>
        <n v="856973.76"/>
        <n v="824431.86"/>
        <n v="247956.32"/>
        <n v="89623.98"/>
        <n v="835759.1"/>
        <n v="2251232.9700000002"/>
        <n v="71253.210000000006"/>
        <n v="380512.96"/>
        <n v="1082418.3999999999"/>
        <n v="1244708.3999999999"/>
        <n v="188452.14"/>
        <n v="3154398"/>
        <n v="140287.4"/>
        <n v="1212580"/>
        <n v="3593376.78"/>
        <n v="668356.48"/>
        <n v="745426"/>
        <n v="1957344.4"/>
        <n v="707454.88"/>
        <n v="600821.43999999994"/>
        <n v="5396577.2699999996"/>
        <n v="802333.76"/>
        <n v="3262562.1"/>
        <n v="6279.09"/>
        <n v="272410.45"/>
        <n v="1780539.2"/>
        <n v="4324782.4000000004"/>
        <n v="4647149.58"/>
        <n v="445033.55"/>
        <n v="574951.92000000004"/>
        <n v="2198981.92"/>
        <n v="4220728.8"/>
        <n v="3015902.51"/>
        <n v="861563.52"/>
        <n v="2836990.8"/>
        <n v="623289.30000000005"/>
        <n v="994765.42"/>
        <n v="524870.06000000006"/>
        <n v="418936.05"/>
        <n v="1419101.52"/>
        <n v="4870.26"/>
        <n v="221117"/>
        <n v="617347.07999999996"/>
        <n v="445508.05"/>
        <n v="1316095.4099999999"/>
        <n v="3458252"/>
        <n v="387002.2"/>
        <n v="97040.639999999999"/>
        <n v="58471.11"/>
        <n v="228779.1"/>
        <n v="471336.91"/>
        <n v="3586605.09"/>
        <m/>
      </sharedItems>
    </cacheField>
    <cacheField name="Total Cost" numFmtId="0">
      <sharedItems containsString="0" containsBlank="1" containsNumber="1" minValue="3612.24" maxValue="4509793.96"/>
    </cacheField>
    <cacheField name="Total Profit" numFmtId="0">
      <sharedItems containsString="0" containsBlank="1" containsNumber="1" minValue="1258.02" maxValue="1719922.04"/>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00.516950925929" createdVersion="4" refreshedVersion="4" minRefreshableVersion="3" recordCount="103" xr:uid="{00000000-000A-0000-FFFF-FFFF01000000}">
  <cacheSource type="worksheet">
    <worksheetSource ref="A1:P1048576" sheet=".xlsx]Amazon Sales data (1)" r:id="rId2"/>
  </cacheSource>
  <cacheFields count="16">
    <cacheField name="Region" numFmtId="0">
      <sharedItems containsBlank="1"/>
    </cacheField>
    <cacheField name="Country" numFmtId="0">
      <sharedItems containsBlank="1"/>
    </cacheField>
    <cacheField name="Item Type" numFmtId="0">
      <sharedItems containsBlank="1"/>
    </cacheField>
    <cacheField name="Sales Channel" numFmtId="0">
      <sharedItems containsBlank="1" count="3">
        <s v="Offline"/>
        <s v="Online"/>
        <m/>
      </sharedItems>
    </cacheField>
    <cacheField name="Order Priority" numFmtId="0">
      <sharedItems containsBlank="1"/>
    </cacheField>
    <cacheField name="Order Date" numFmtId="0">
      <sharedItems containsNonDate="0" containsDate="1" containsString="0" containsBlank="1" minDate="2010-02-02T00:00:00" maxDate="2017-05-23T00:00:00"/>
    </cacheField>
    <cacheField name="Order Month" numFmtId="0">
      <sharedItems containsBlank="1" count="13">
        <s v="May"/>
        <s v="Aug"/>
        <s v="Jun"/>
        <s v="Feb"/>
        <s v="Apr"/>
        <s v="Jul"/>
        <s v="Jan"/>
        <s v="Nov"/>
        <s v="Dec"/>
        <s v="Sep"/>
        <s v="Oct"/>
        <s v="Mar"/>
        <m/>
      </sharedItems>
    </cacheField>
    <cacheField name="Order Year" numFmtId="0">
      <sharedItems containsString="0" containsBlank="1" containsNumber="1" containsInteger="1" minValue="2010" maxValue="2017" count="9">
        <n v="2010"/>
        <n v="2012"/>
        <n v="2014"/>
        <n v="2013"/>
        <n v="2015"/>
        <n v="2011"/>
        <n v="2017"/>
        <n v="2016"/>
        <m/>
      </sharedItems>
    </cacheField>
    <cacheField name="Ship Date" numFmtId="0">
      <sharedItems containsNonDate="0" containsDate="1" containsString="0" containsBlank="1" minDate="2010-02-25T00:00:00" maxDate="2017-06-18T00:00:00"/>
    </cacheField>
    <cacheField name="Units Sold" numFmtId="0">
      <sharedItems containsString="0" containsBlank="1" containsNumber="1" containsInteger="1" minValue="124" maxValue="9925" count="100">
        <n v="9925"/>
        <n v="2804"/>
        <n v="1779"/>
        <n v="8102"/>
        <n v="5062"/>
        <n v="2974"/>
        <n v="4187"/>
        <n v="8082"/>
        <n v="6070"/>
        <n v="6593"/>
        <n v="124"/>
        <n v="4168"/>
        <n v="8263"/>
        <n v="8974"/>
        <n v="4901"/>
        <n v="1673"/>
        <n v="6952"/>
        <n v="5430"/>
        <n v="3830"/>
        <n v="5908"/>
        <n v="7450"/>
        <n v="1273"/>
        <n v="2225"/>
        <n v="2187"/>
        <n v="5070"/>
        <n v="1815"/>
        <n v="5398"/>
        <n v="5822"/>
        <n v="5124"/>
        <n v="2370"/>
        <n v="8661"/>
        <n v="2125"/>
        <n v="2924"/>
        <n v="8250"/>
        <n v="7327"/>
        <n v="6409"/>
        <n v="3784"/>
        <n v="4767"/>
        <n v="6708"/>
        <n v="3987"/>
        <n v="3015"/>
        <n v="7234"/>
        <n v="2117"/>
        <n v="171"/>
        <n v="5930"/>
        <n v="962"/>
        <n v="8867"/>
        <n v="273"/>
        <n v="7842"/>
        <n v="1266"/>
        <n v="2269"/>
        <n v="9606"/>
        <n v="4063"/>
        <n v="3457"/>
        <n v="7637"/>
        <n v="3482"/>
        <n v="9905"/>
        <n v="2847"/>
        <n v="282"/>
        <n v="7215"/>
        <n v="682"/>
        <n v="4750"/>
        <n v="5518"/>
        <n v="6116"/>
        <n v="1705"/>
        <n v="4477"/>
        <n v="8656"/>
        <n v="5498"/>
        <n v="8287"/>
        <n v="7342"/>
        <n v="5010"/>
        <n v="673"/>
        <n v="5741"/>
        <n v="9892"/>
        <n v="6954"/>
        <n v="9379"/>
        <n v="3732"/>
        <n v="8614"/>
        <n v="9654"/>
        <n v="4513"/>
        <n v="7884"/>
        <n v="6489"/>
        <n v="4085"/>
        <n v="6457"/>
        <n v="6422"/>
        <n v="8829"/>
        <n v="5559"/>
        <n v="522"/>
        <n v="4660"/>
        <n v="948"/>
        <n v="9389"/>
        <n v="2021"/>
        <n v="7910"/>
        <n v="8156"/>
        <n v="888"/>
        <n v="6267"/>
        <n v="1485"/>
        <n v="5767"/>
        <n v="5367"/>
        <m/>
      </sharedItems>
    </cacheField>
    <cacheField name="Unit Price" numFmtId="0">
      <sharedItems containsString="0" containsBlank="1" containsNumber="1" minValue="9.33" maxValue="668.27"/>
    </cacheField>
    <cacheField name="Unit Cost" numFmtId="0">
      <sharedItems containsBlank="1" containsMixedTypes="1" containsNumber="1" minValue="6.92" maxValue="524.96"/>
    </cacheField>
    <cacheField name="Total Revenue" numFmtId="0">
      <sharedItems containsString="0" containsBlank="1" containsNumber="1" minValue="4870.26" maxValue="137348768.30999997"/>
    </cacheField>
    <cacheField name="Total Cost" numFmtId="0">
      <sharedItems containsString="0" containsBlank="1" containsNumber="1" minValue="3612.24" maxValue="93180569.909999982"/>
    </cacheField>
    <cacheField name="Total Profit" numFmtId="0">
      <sharedItems containsString="0" containsBlank="1" containsNumber="1" minValue="1258.02" maxValue="44168198.399999991"/>
    </cacheField>
    <cacheField name="Total Profit LAST YEAR" numFmtId="164">
      <sharedItems containsString="0" containsBlank="1" containsNumber="1" minValue="1258.02" maxValue="44168198.39999999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1">
  <r>
    <x v="0"/>
    <x v="0"/>
    <x v="0"/>
    <s v="Offline"/>
    <s v="H"/>
    <d v="2010-05-28T00:00:00"/>
    <x v="0"/>
    <x v="0"/>
    <d v="2010-06-27T00:00:00"/>
    <x v="0"/>
    <n v="255.28"/>
    <n v="159.41999999999999"/>
    <x v="0"/>
    <n v="1582243.5"/>
    <n v="951410.5"/>
  </r>
  <r>
    <x v="1"/>
    <x v="1"/>
    <x v="1"/>
    <s v="Online"/>
    <s v="C"/>
    <d v="2012-08-22T00:00:00"/>
    <x v="1"/>
    <x v="1"/>
    <d v="2012-09-15T00:00:00"/>
    <x v="1"/>
    <n v="205.7"/>
    <n v="117.11"/>
    <x v="1"/>
    <n v="328376.44"/>
    <n v="248406.36"/>
  </r>
  <r>
    <x v="2"/>
    <x v="2"/>
    <x v="2"/>
    <s v="Offline"/>
    <s v="L"/>
    <d v="2014-05-02T00:00:00"/>
    <x v="0"/>
    <x v="2"/>
    <d v="2014-05-08T00:00:00"/>
    <x v="2"/>
    <n v="651.21"/>
    <n v="524.96"/>
    <x v="2"/>
    <n v="933903.84"/>
    <n v="224598.75"/>
  </r>
  <r>
    <x v="3"/>
    <x v="3"/>
    <x v="3"/>
    <s v="Online"/>
    <s v="C"/>
    <d v="2014-06-20T00:00:00"/>
    <x v="2"/>
    <x v="2"/>
    <d v="2014-07-05T00:00:00"/>
    <x v="3"/>
    <n v="9.33"/>
    <n v="6.92"/>
    <x v="3"/>
    <n v="56065.84"/>
    <n v="19525.82"/>
  </r>
  <r>
    <x v="3"/>
    <x v="4"/>
    <x v="2"/>
    <s v="Offline"/>
    <s v="L"/>
    <d v="2013-02-01T00:00:00"/>
    <x v="3"/>
    <x v="3"/>
    <d v="2013-02-06T00:00:00"/>
    <x v="4"/>
    <n v="651.21"/>
    <n v="524.96"/>
    <x v="4"/>
    <n v="2657347.52"/>
    <n v="639077.5"/>
  </r>
  <r>
    <x v="0"/>
    <x v="5"/>
    <x v="0"/>
    <s v="Online"/>
    <s v="C"/>
    <d v="2015-02-04T00:00:00"/>
    <x v="3"/>
    <x v="4"/>
    <d v="2015-02-21T00:00:00"/>
    <x v="5"/>
    <n v="255.28"/>
    <n v="159.41999999999999"/>
    <x v="5"/>
    <n v="474115.08"/>
    <n v="285087.64"/>
  </r>
  <r>
    <x v="3"/>
    <x v="6"/>
    <x v="4"/>
    <s v="Offline"/>
    <s v="M"/>
    <d v="2011-04-23T00:00:00"/>
    <x v="4"/>
    <x v="5"/>
    <d v="2011-04-27T00:00:00"/>
    <x v="6"/>
    <n v="668.27"/>
    <n v="502.54"/>
    <x v="6"/>
    <n v="2104134.98"/>
    <n v="693911.51"/>
  </r>
  <r>
    <x v="3"/>
    <x v="7"/>
    <x v="5"/>
    <s v="Online"/>
    <s v="H"/>
    <d v="2012-07-17T00:00:00"/>
    <x v="5"/>
    <x v="1"/>
    <d v="2012-07-27T00:00:00"/>
    <x v="7"/>
    <n v="154.06"/>
    <n v="90.93"/>
    <x v="7"/>
    <n v="734896.26"/>
    <n v="510216.66"/>
  </r>
  <r>
    <x v="3"/>
    <x v="8"/>
    <x v="6"/>
    <s v="Offline"/>
    <s v="M"/>
    <d v="2015-07-14T00:00:00"/>
    <x v="5"/>
    <x v="4"/>
    <d v="2015-08-25T00:00:00"/>
    <x v="8"/>
    <n v="81.73"/>
    <n v="56.67"/>
    <x v="8"/>
    <n v="343986.9"/>
    <n v="152114.20000000001"/>
  </r>
  <r>
    <x v="3"/>
    <x v="9"/>
    <x v="1"/>
    <s v="Online"/>
    <s v="H"/>
    <d v="2014-04-18T00:00:00"/>
    <x v="4"/>
    <x v="2"/>
    <d v="2014-05-30T00:00:00"/>
    <x v="9"/>
    <n v="205.7"/>
    <n v="117.11"/>
    <x v="9"/>
    <n v="772106.23"/>
    <n v="584073.87"/>
  </r>
  <r>
    <x v="4"/>
    <x v="10"/>
    <x v="5"/>
    <s v="Online"/>
    <s v="H"/>
    <d v="2011-06-24T00:00:00"/>
    <x v="2"/>
    <x v="5"/>
    <d v="2011-07-12T00:00:00"/>
    <x v="10"/>
    <n v="154.06"/>
    <n v="90.93"/>
    <x v="10"/>
    <n v="11275.32"/>
    <n v="7828.12"/>
  </r>
  <r>
    <x v="3"/>
    <x v="11"/>
    <x v="7"/>
    <s v="Offline"/>
    <s v="H"/>
    <d v="2014-08-02T00:00:00"/>
    <x v="1"/>
    <x v="2"/>
    <d v="2014-08-19T00:00:00"/>
    <x v="11"/>
    <n v="109.28"/>
    <n v="35.840000000000003"/>
    <x v="11"/>
    <n v="149381.12"/>
    <n v="306097.91999999998"/>
  </r>
  <r>
    <x v="4"/>
    <x v="12"/>
    <x v="7"/>
    <s v="Online"/>
    <s v="L"/>
    <d v="2017-01-13T00:00:00"/>
    <x v="6"/>
    <x v="6"/>
    <d v="2017-03-01T00:00:00"/>
    <x v="12"/>
    <n v="109.28"/>
    <n v="35.840000000000003"/>
    <x v="12"/>
    <n v="296145.91999999998"/>
    <n v="606834.72"/>
  </r>
  <r>
    <x v="1"/>
    <x v="13"/>
    <x v="4"/>
    <s v="Offline"/>
    <s v="H"/>
    <d v="2017-02-08T00:00:00"/>
    <x v="3"/>
    <x v="6"/>
    <d v="2017-02-13T00:00:00"/>
    <x v="13"/>
    <n v="668.27"/>
    <n v="502.54"/>
    <x v="13"/>
    <n v="4509793.96"/>
    <n v="1487261.02"/>
  </r>
  <r>
    <x v="4"/>
    <x v="14"/>
    <x v="6"/>
    <s v="Offline"/>
    <s v="C"/>
    <d v="2014-02-19T00:00:00"/>
    <x v="3"/>
    <x v="2"/>
    <d v="2014-02-23T00:00:00"/>
    <x v="14"/>
    <n v="81.73"/>
    <n v="56.67"/>
    <x v="14"/>
    <n v="277739.67"/>
    <n v="122819.06"/>
  </r>
  <r>
    <x v="2"/>
    <x v="15"/>
    <x v="7"/>
    <s v="Online"/>
    <s v="M"/>
    <d v="2012-04-23T00:00:00"/>
    <x v="4"/>
    <x v="1"/>
    <d v="2012-06-03T00:00:00"/>
    <x v="15"/>
    <n v="109.28"/>
    <n v="35.840000000000003"/>
    <x v="15"/>
    <n v="59960.32"/>
    <n v="122865.12"/>
  </r>
  <r>
    <x v="4"/>
    <x v="16"/>
    <x v="8"/>
    <s v="Offline"/>
    <s v="M"/>
    <d v="2016-11-19T00:00:00"/>
    <x v="7"/>
    <x v="7"/>
    <d v="2016-12-18T00:00:00"/>
    <x v="16"/>
    <n v="437.2"/>
    <n v="263.33"/>
    <x v="16"/>
    <n v="1830670.16"/>
    <n v="1208744.24"/>
  </r>
  <r>
    <x v="3"/>
    <x v="17"/>
    <x v="9"/>
    <s v="Offline"/>
    <s v="C"/>
    <d v="2015-04-01T00:00:00"/>
    <x v="4"/>
    <x v="4"/>
    <d v="2015-04-18T00:00:00"/>
    <x v="17"/>
    <n v="47.45"/>
    <n v="31.79"/>
    <x v="17"/>
    <n v="172619.7"/>
    <n v="85033.8"/>
  </r>
  <r>
    <x v="4"/>
    <x v="18"/>
    <x v="4"/>
    <s v="Offline"/>
    <s v="L"/>
    <d v="2010-12-30T00:00:00"/>
    <x v="8"/>
    <x v="0"/>
    <d v="2011-01-20T00:00:00"/>
    <x v="18"/>
    <n v="668.27"/>
    <n v="502.54"/>
    <x v="18"/>
    <n v="1924728.2"/>
    <n v="634745.9"/>
  </r>
  <r>
    <x v="0"/>
    <x v="19"/>
    <x v="10"/>
    <s v="Online"/>
    <s v="L"/>
    <d v="2012-07-31T00:00:00"/>
    <x v="5"/>
    <x v="1"/>
    <d v="2012-09-11T00:00:00"/>
    <x v="19"/>
    <n v="421.89"/>
    <n v="364.69"/>
    <x v="19"/>
    <n v="2154588.52"/>
    <n v="337937.6"/>
  </r>
  <r>
    <x v="2"/>
    <x v="20"/>
    <x v="0"/>
    <s v="Online"/>
    <s v="L"/>
    <d v="2014-05-14T00:00:00"/>
    <x v="0"/>
    <x v="2"/>
    <d v="2014-06-28T00:00:00"/>
    <x v="20"/>
    <n v="255.28"/>
    <n v="159.41999999999999"/>
    <x v="20"/>
    <n v="1187679"/>
    <n v="714157"/>
  </r>
  <r>
    <x v="2"/>
    <x v="21"/>
    <x v="0"/>
    <s v="Online"/>
    <s v="H"/>
    <d v="2015-07-31T00:00:00"/>
    <x v="5"/>
    <x v="4"/>
    <d v="2015-09-03T00:00:00"/>
    <x v="21"/>
    <n v="255.28"/>
    <n v="159.41999999999999"/>
    <x v="21"/>
    <n v="202941.66"/>
    <n v="122029.78"/>
  </r>
  <r>
    <x v="1"/>
    <x v="13"/>
    <x v="11"/>
    <s v="Online"/>
    <s v="L"/>
    <d v="2016-06-30T00:00:00"/>
    <x v="2"/>
    <x v="7"/>
    <d v="2016-07-26T00:00:00"/>
    <x v="22"/>
    <n v="152.58000000000001"/>
    <n v="97.44"/>
    <x v="22"/>
    <n v="216804"/>
    <n v="122686.5"/>
  </r>
  <r>
    <x v="0"/>
    <x v="22"/>
    <x v="3"/>
    <s v="Online"/>
    <s v="H"/>
    <d v="2014-09-08T00:00:00"/>
    <x v="9"/>
    <x v="2"/>
    <d v="2014-10-04T00:00:00"/>
    <x v="23"/>
    <n v="9.33"/>
    <n v="6.92"/>
    <x v="23"/>
    <n v="15134.04"/>
    <n v="5270.67"/>
  </r>
  <r>
    <x v="2"/>
    <x v="23"/>
    <x v="6"/>
    <s v="Online"/>
    <s v="L"/>
    <d v="2016-05-07T00:00:00"/>
    <x v="0"/>
    <x v="7"/>
    <d v="2016-05-10T00:00:00"/>
    <x v="24"/>
    <n v="81.73"/>
    <n v="56.67"/>
    <x v="24"/>
    <n v="287316.90000000002"/>
    <n v="127054.2"/>
  </r>
  <r>
    <x v="2"/>
    <x v="24"/>
    <x v="8"/>
    <s v="Online"/>
    <s v="H"/>
    <d v="2017-05-22T00:00:00"/>
    <x v="0"/>
    <x v="6"/>
    <d v="2017-06-05T00:00:00"/>
    <x v="25"/>
    <n v="437.2"/>
    <n v="263.33"/>
    <x v="25"/>
    <n v="477943.95"/>
    <n v="315574.05"/>
  </r>
  <r>
    <x v="0"/>
    <x v="25"/>
    <x v="3"/>
    <s v="Online"/>
    <s v="M"/>
    <d v="2014-10-13T00:00:00"/>
    <x v="10"/>
    <x v="2"/>
    <d v="2014-11-10T00:00:00"/>
    <x v="26"/>
    <n v="9.33"/>
    <n v="6.92"/>
    <x v="26"/>
    <n v="37354.160000000003"/>
    <n v="13009.18"/>
  </r>
  <r>
    <x v="3"/>
    <x v="26"/>
    <x v="3"/>
    <s v="Online"/>
    <s v="L"/>
    <d v="2010-05-07T00:00:00"/>
    <x v="0"/>
    <x v="0"/>
    <d v="2010-05-10T00:00:00"/>
    <x v="27"/>
    <n v="9.33"/>
    <n v="6.92"/>
    <x v="27"/>
    <n v="40288.239999999998"/>
    <n v="14031.02"/>
  </r>
  <r>
    <x v="2"/>
    <x v="20"/>
    <x v="9"/>
    <s v="Offline"/>
    <s v="C"/>
    <d v="2014-07-18T00:00:00"/>
    <x v="5"/>
    <x v="2"/>
    <d v="2014-07-30T00:00:00"/>
    <x v="28"/>
    <n v="47.45"/>
    <n v="31.79"/>
    <x v="28"/>
    <n v="162891.96"/>
    <n v="80241.84"/>
  </r>
  <r>
    <x v="3"/>
    <x v="27"/>
    <x v="4"/>
    <s v="Offline"/>
    <s v="L"/>
    <d v="2012-05-26T00:00:00"/>
    <x v="0"/>
    <x v="1"/>
    <d v="2012-06-09T00:00:00"/>
    <x v="29"/>
    <n v="668.27"/>
    <n v="502.54"/>
    <x v="29"/>
    <n v="1191019.8"/>
    <n v="392780.1"/>
  </r>
  <r>
    <x v="2"/>
    <x v="28"/>
    <x v="8"/>
    <s v="Offline"/>
    <s v="M"/>
    <d v="2012-09-17T00:00:00"/>
    <x v="9"/>
    <x v="1"/>
    <d v="2012-10-20T00:00:00"/>
    <x v="30"/>
    <n v="437.2"/>
    <n v="263.33"/>
    <x v="30"/>
    <n v="2280701.13"/>
    <n v="1505888.07"/>
  </r>
  <r>
    <x v="3"/>
    <x v="29"/>
    <x v="6"/>
    <s v="Offline"/>
    <s v="C"/>
    <d v="2013-12-29T00:00:00"/>
    <x v="8"/>
    <x v="3"/>
    <d v="2014-01-28T00:00:00"/>
    <x v="31"/>
    <n v="81.73"/>
    <n v="56.67"/>
    <x v="31"/>
    <n v="120423.75"/>
    <n v="53252.5"/>
  </r>
  <r>
    <x v="0"/>
    <x v="30"/>
    <x v="2"/>
    <s v="Online"/>
    <s v="C"/>
    <d v="2015-10-27T00:00:00"/>
    <x v="10"/>
    <x v="4"/>
    <d v="2015-11-25T00:00:00"/>
    <x v="32"/>
    <n v="651.21"/>
    <n v="524.96"/>
    <x v="32"/>
    <n v="1534983.04"/>
    <n v="369155"/>
  </r>
  <r>
    <x v="4"/>
    <x v="31"/>
    <x v="4"/>
    <s v="Offline"/>
    <s v="H"/>
    <d v="2015-01-16T00:00:00"/>
    <x v="6"/>
    <x v="4"/>
    <d v="2015-03-01T00:00:00"/>
    <x v="33"/>
    <n v="668.27"/>
    <n v="502.54"/>
    <x v="33"/>
    <n v="4145955"/>
    <n v="1367272.5"/>
  </r>
  <r>
    <x v="3"/>
    <x v="32"/>
    <x v="11"/>
    <s v="Online"/>
    <s v="M"/>
    <d v="2017-02-25T00:00:00"/>
    <x v="3"/>
    <x v="6"/>
    <d v="2017-02-25T00:00:00"/>
    <x v="34"/>
    <n v="152.58000000000001"/>
    <n v="97.44"/>
    <x v="34"/>
    <n v="713942.88"/>
    <n v="404010.78"/>
  </r>
  <r>
    <x v="1"/>
    <x v="33"/>
    <x v="6"/>
    <s v="Offline"/>
    <s v="L"/>
    <d v="2017-05-08T00:00:00"/>
    <x v="0"/>
    <x v="6"/>
    <d v="2017-05-21T00:00:00"/>
    <x v="35"/>
    <n v="81.73"/>
    <n v="56.67"/>
    <x v="35"/>
    <n v="363198.03"/>
    <n v="160609.54"/>
  </r>
  <r>
    <x v="5"/>
    <x v="34"/>
    <x v="3"/>
    <s v="Online"/>
    <s v="L"/>
    <d v="2011-11-22T00:00:00"/>
    <x v="7"/>
    <x v="5"/>
    <d v="2011-12-03T00:00:00"/>
    <x v="36"/>
    <n v="9.33"/>
    <n v="6.92"/>
    <x v="36"/>
    <n v="26185.279999999999"/>
    <n v="9119.44"/>
  </r>
  <r>
    <x v="3"/>
    <x v="27"/>
    <x v="10"/>
    <s v="Online"/>
    <s v="M"/>
    <d v="2017-01-14T00:00:00"/>
    <x v="6"/>
    <x v="6"/>
    <d v="2017-01-23T00:00:00"/>
    <x v="37"/>
    <n v="421.89"/>
    <n v="364.69"/>
    <x v="37"/>
    <n v="1738477.23"/>
    <n v="272672.40000000002"/>
  </r>
  <r>
    <x v="4"/>
    <x v="35"/>
    <x v="2"/>
    <s v="Online"/>
    <s v="L"/>
    <d v="2012-04-01T00:00:00"/>
    <x v="4"/>
    <x v="1"/>
    <d v="2012-05-08T00:00:00"/>
    <x v="38"/>
    <n v="651.21"/>
    <n v="524.96"/>
    <x v="38"/>
    <n v="3521431.68"/>
    <n v="846885"/>
  </r>
  <r>
    <x v="2"/>
    <x v="15"/>
    <x v="2"/>
    <s v="Online"/>
    <s v="M"/>
    <d v="2012-02-16T00:00:00"/>
    <x v="3"/>
    <x v="1"/>
    <d v="2012-02-28T00:00:00"/>
    <x v="39"/>
    <n v="651.21"/>
    <n v="524.96"/>
    <x v="39"/>
    <n v="2093015.52"/>
    <n v="503358.75"/>
  </r>
  <r>
    <x v="3"/>
    <x v="36"/>
    <x v="6"/>
    <s v="Online"/>
    <s v="H"/>
    <d v="2017-03-11T00:00:00"/>
    <x v="11"/>
    <x v="6"/>
    <d v="2017-03-28T00:00:00"/>
    <x v="40"/>
    <n v="81.73"/>
    <n v="56.67"/>
    <x v="40"/>
    <n v="170860.05"/>
    <n v="75555.899999999994"/>
  </r>
  <r>
    <x v="5"/>
    <x v="37"/>
    <x v="8"/>
    <s v="Online"/>
    <s v="M"/>
    <d v="2010-02-06T00:00:00"/>
    <x v="3"/>
    <x v="0"/>
    <d v="2010-02-25T00:00:00"/>
    <x v="41"/>
    <n v="437.2"/>
    <n v="263.33"/>
    <x v="41"/>
    <n v="1904929.22"/>
    <n v="1257775.58"/>
  </r>
  <r>
    <x v="3"/>
    <x v="27"/>
    <x v="1"/>
    <s v="Offline"/>
    <s v="H"/>
    <d v="2012-06-07T00:00:00"/>
    <x v="2"/>
    <x v="1"/>
    <d v="2012-06-08T00:00:00"/>
    <x v="42"/>
    <n v="205.7"/>
    <n v="117.11"/>
    <x v="42"/>
    <n v="247921.87"/>
    <n v="187545.03"/>
  </r>
  <r>
    <x v="2"/>
    <x v="38"/>
    <x v="5"/>
    <s v="Online"/>
    <s v="H"/>
    <d v="2012-10-06T00:00:00"/>
    <x v="10"/>
    <x v="1"/>
    <d v="2012-11-10T00:00:00"/>
    <x v="43"/>
    <n v="154.06"/>
    <n v="90.93"/>
    <x v="43"/>
    <n v="15549.03"/>
    <n v="10795.23"/>
  </r>
  <r>
    <x v="4"/>
    <x v="31"/>
    <x v="7"/>
    <s v="Online"/>
    <s v="H"/>
    <d v="2015-11-14T00:00:00"/>
    <x v="7"/>
    <x v="4"/>
    <d v="2015-11-18T00:00:00"/>
    <x v="44"/>
    <n v="109.28"/>
    <n v="35.840000000000003"/>
    <x v="44"/>
    <n v="212531.20000000001"/>
    <n v="435499.2"/>
  </r>
  <r>
    <x v="3"/>
    <x v="39"/>
    <x v="1"/>
    <s v="Offline"/>
    <s v="H"/>
    <d v="2016-03-29T00:00:00"/>
    <x v="11"/>
    <x v="7"/>
    <d v="2016-04-29T00:00:00"/>
    <x v="45"/>
    <n v="205.7"/>
    <n v="117.11"/>
    <x v="45"/>
    <n v="112659.82"/>
    <n v="85223.58"/>
  </r>
  <r>
    <x v="2"/>
    <x v="40"/>
    <x v="8"/>
    <s v="Online"/>
    <s v="C"/>
    <d v="2016-12-31T00:00:00"/>
    <x v="8"/>
    <x v="7"/>
    <d v="2016-12-31T00:00:00"/>
    <x v="46"/>
    <n v="437.2"/>
    <n v="263.33"/>
    <x v="46"/>
    <n v="2334947.11"/>
    <n v="1541705.29"/>
  </r>
  <r>
    <x v="2"/>
    <x v="28"/>
    <x v="6"/>
    <s v="Online"/>
    <s v="M"/>
    <d v="2010-12-23T00:00:00"/>
    <x v="8"/>
    <x v="0"/>
    <d v="2011-01-31T00:00:00"/>
    <x v="47"/>
    <n v="81.73"/>
    <n v="56.67"/>
    <x v="47"/>
    <n v="15470.91"/>
    <n v="6841.38"/>
  </r>
  <r>
    <x v="2"/>
    <x v="41"/>
    <x v="7"/>
    <s v="Offline"/>
    <s v="C"/>
    <d v="2014-10-14T00:00:00"/>
    <x v="10"/>
    <x v="2"/>
    <d v="2014-11-14T00:00:00"/>
    <x v="48"/>
    <n v="109.28"/>
    <n v="35.840000000000003"/>
    <x v="48"/>
    <n v="281057.28000000003"/>
    <n v="575916.48"/>
  </r>
  <r>
    <x v="3"/>
    <x v="42"/>
    <x v="2"/>
    <s v="Offline"/>
    <s v="C"/>
    <d v="2012-01-11T00:00:00"/>
    <x v="6"/>
    <x v="1"/>
    <d v="2012-01-13T00:00:00"/>
    <x v="49"/>
    <n v="651.21"/>
    <n v="524.96"/>
    <x v="49"/>
    <n v="664599.36"/>
    <n v="159832.5"/>
  </r>
  <r>
    <x v="2"/>
    <x v="43"/>
    <x v="7"/>
    <s v="Online"/>
    <s v="C"/>
    <d v="2010-02-02T00:00:00"/>
    <x v="3"/>
    <x v="0"/>
    <d v="2010-03-18T00:00:00"/>
    <x v="50"/>
    <n v="109.28"/>
    <n v="35.840000000000003"/>
    <x v="50"/>
    <n v="81320.960000000006"/>
    <n v="166635.35999999999"/>
  </r>
  <r>
    <x v="3"/>
    <x v="44"/>
    <x v="3"/>
    <s v="Online"/>
    <s v="L"/>
    <d v="2013-08-18T00:00:00"/>
    <x v="1"/>
    <x v="3"/>
    <d v="2013-09-18T00:00:00"/>
    <x v="51"/>
    <n v="9.33"/>
    <n v="6.92"/>
    <x v="51"/>
    <n v="66473.52"/>
    <n v="23150.46"/>
  </r>
  <r>
    <x v="5"/>
    <x v="45"/>
    <x v="1"/>
    <s v="Online"/>
    <s v="M"/>
    <d v="2013-03-25T00:00:00"/>
    <x v="11"/>
    <x v="3"/>
    <d v="2013-03-28T00:00:00"/>
    <x v="52"/>
    <n v="205.7"/>
    <n v="117.11"/>
    <x v="52"/>
    <n v="475817.93"/>
    <n v="359941.17"/>
  </r>
  <r>
    <x v="3"/>
    <x v="46"/>
    <x v="2"/>
    <s v="Offline"/>
    <s v="M"/>
    <d v="2011-11-26T00:00:00"/>
    <x v="7"/>
    <x v="5"/>
    <d v="2012-01-07T00:00:00"/>
    <x v="53"/>
    <n v="651.21"/>
    <n v="524.96"/>
    <x v="53"/>
    <n v="1814786.72"/>
    <n v="436446.25"/>
  </r>
  <r>
    <x v="3"/>
    <x v="3"/>
    <x v="3"/>
    <s v="Offline"/>
    <s v="H"/>
    <d v="2013-09-17T00:00:00"/>
    <x v="9"/>
    <x v="3"/>
    <d v="2013-10-24T00:00:00"/>
    <x v="54"/>
    <n v="9.33"/>
    <n v="6.92"/>
    <x v="54"/>
    <n v="52848.04"/>
    <n v="18405.169999999998"/>
  </r>
  <r>
    <x v="3"/>
    <x v="47"/>
    <x v="7"/>
    <s v="Online"/>
    <s v="C"/>
    <d v="2012-06-08T00:00:00"/>
    <x v="2"/>
    <x v="1"/>
    <d v="2012-06-27T00:00:00"/>
    <x v="55"/>
    <n v="109.28"/>
    <n v="35.840000000000003"/>
    <x v="55"/>
    <n v="124794.88"/>
    <n v="255718.08"/>
  </r>
  <r>
    <x v="0"/>
    <x v="48"/>
    <x v="7"/>
    <s v="Offline"/>
    <s v="C"/>
    <d v="2010-06-30T00:00:00"/>
    <x v="2"/>
    <x v="0"/>
    <d v="2010-08-01T00:00:00"/>
    <x v="56"/>
    <n v="109.28"/>
    <n v="35.840000000000003"/>
    <x v="56"/>
    <n v="354995.20000000001"/>
    <n v="727423.2"/>
  </r>
  <r>
    <x v="2"/>
    <x v="49"/>
    <x v="8"/>
    <s v="Offline"/>
    <s v="H"/>
    <d v="2015-02-23T00:00:00"/>
    <x v="3"/>
    <x v="4"/>
    <d v="2015-03-02T00:00:00"/>
    <x v="57"/>
    <n v="437.2"/>
    <n v="263.33"/>
    <x v="57"/>
    <n v="749700.51"/>
    <n v="495007.89"/>
  </r>
  <r>
    <x v="2"/>
    <x v="50"/>
    <x v="4"/>
    <s v="Online"/>
    <s v="L"/>
    <d v="2012-01-05T00:00:00"/>
    <x v="6"/>
    <x v="1"/>
    <d v="2012-02-14T00:00:00"/>
    <x v="58"/>
    <n v="668.27"/>
    <n v="502.54"/>
    <x v="58"/>
    <n v="141716.28"/>
    <n v="46735.86"/>
  </r>
  <r>
    <x v="3"/>
    <x v="32"/>
    <x v="8"/>
    <s v="Offline"/>
    <s v="H"/>
    <d v="2014-04-07T00:00:00"/>
    <x v="4"/>
    <x v="2"/>
    <d v="2014-04-19T00:00:00"/>
    <x v="59"/>
    <n v="437.2"/>
    <n v="263.33"/>
    <x v="59"/>
    <n v="1899925.95"/>
    <n v="1254472.05"/>
  </r>
  <r>
    <x v="0"/>
    <x v="30"/>
    <x v="1"/>
    <s v="Offline"/>
    <s v="H"/>
    <d v="2013-06-09T00:00:00"/>
    <x v="2"/>
    <x v="3"/>
    <d v="2013-07-02T00:00:00"/>
    <x v="60"/>
    <n v="205.7"/>
    <n v="117.11"/>
    <x v="60"/>
    <n v="79869.02"/>
    <n v="60418.38"/>
  </r>
  <r>
    <x v="2"/>
    <x v="51"/>
    <x v="0"/>
    <s v="Online"/>
    <s v="L"/>
    <d v="2013-06-26T00:00:00"/>
    <x v="2"/>
    <x v="3"/>
    <d v="2013-07-01T00:00:00"/>
    <x v="61"/>
    <n v="255.28"/>
    <n v="159.41999999999999"/>
    <x v="61"/>
    <n v="757245"/>
    <n v="455335"/>
  </r>
  <r>
    <x v="3"/>
    <x v="17"/>
    <x v="2"/>
    <s v="Online"/>
    <s v="M"/>
    <d v="2011-11-07T00:00:00"/>
    <x v="7"/>
    <x v="5"/>
    <d v="2011-11-15T00:00:00"/>
    <x v="62"/>
    <n v="651.21"/>
    <n v="524.96"/>
    <x v="62"/>
    <n v="2896729.28"/>
    <n v="696647.5"/>
  </r>
  <r>
    <x v="5"/>
    <x v="52"/>
    <x v="7"/>
    <s v="Offline"/>
    <s v="H"/>
    <d v="2010-10-30T00:00:00"/>
    <x v="10"/>
    <x v="0"/>
    <d v="2010-11-17T00:00:00"/>
    <x v="63"/>
    <n v="109.28"/>
    <n v="35.840000000000003"/>
    <x v="63"/>
    <n v="219197.44"/>
    <n v="449159.04"/>
  </r>
  <r>
    <x v="1"/>
    <x v="53"/>
    <x v="8"/>
    <s v="Offline"/>
    <s v="H"/>
    <d v="2013-10-13T00:00:00"/>
    <x v="10"/>
    <x v="3"/>
    <d v="2013-11-16T00:00:00"/>
    <x v="64"/>
    <n v="437.2"/>
    <n v="263.33"/>
    <x v="64"/>
    <n v="448977.65"/>
    <n v="296448.34999999998"/>
  </r>
  <r>
    <x v="3"/>
    <x v="4"/>
    <x v="8"/>
    <s v="Offline"/>
    <s v="H"/>
    <d v="2013-10-11T00:00:00"/>
    <x v="10"/>
    <x v="3"/>
    <d v="2013-11-25T00:00:00"/>
    <x v="65"/>
    <n v="437.2"/>
    <n v="263.33"/>
    <x v="65"/>
    <n v="1178928.4099999999"/>
    <n v="778415.99"/>
  </r>
  <r>
    <x v="3"/>
    <x v="54"/>
    <x v="6"/>
    <s v="Offline"/>
    <s v="L"/>
    <d v="2012-07-08T00:00:00"/>
    <x v="5"/>
    <x v="1"/>
    <d v="2012-07-09T00:00:00"/>
    <x v="66"/>
    <n v="81.73"/>
    <n v="56.67"/>
    <x v="66"/>
    <n v="490535.52"/>
    <n v="216919.36"/>
  </r>
  <r>
    <x v="1"/>
    <x v="55"/>
    <x v="7"/>
    <s v="Offline"/>
    <s v="M"/>
    <d v="2016-07-25T00:00:00"/>
    <x v="5"/>
    <x v="7"/>
    <d v="2016-09-07T00:00:00"/>
    <x v="67"/>
    <n v="109.28"/>
    <n v="35.840000000000003"/>
    <x v="67"/>
    <n v="197048.32000000001"/>
    <n v="403773.12"/>
  </r>
  <r>
    <x v="2"/>
    <x v="56"/>
    <x v="2"/>
    <s v="Offline"/>
    <s v="H"/>
    <d v="2010-10-24T00:00:00"/>
    <x v="10"/>
    <x v="0"/>
    <d v="2010-11-17T00:00:00"/>
    <x v="68"/>
    <n v="651.21"/>
    <n v="524.96"/>
    <x v="68"/>
    <n v="4350343.5199999996"/>
    <n v="1046233.75"/>
  </r>
  <r>
    <x v="3"/>
    <x v="57"/>
    <x v="7"/>
    <s v="Offline"/>
    <s v="L"/>
    <d v="2015-04-25T00:00:00"/>
    <x v="4"/>
    <x v="4"/>
    <d v="2015-05-28T00:00:00"/>
    <x v="69"/>
    <n v="109.28"/>
    <n v="35.840000000000003"/>
    <x v="69"/>
    <n v="263137.28000000003"/>
    <n v="539196.48"/>
  </r>
  <r>
    <x v="4"/>
    <x v="18"/>
    <x v="2"/>
    <s v="Online"/>
    <s v="M"/>
    <d v="2013-04-23T00:00:00"/>
    <x v="4"/>
    <x v="3"/>
    <d v="2013-05-20T00:00:00"/>
    <x v="70"/>
    <n v="651.21"/>
    <n v="524.96"/>
    <x v="70"/>
    <n v="2630049.6"/>
    <n v="632512.5"/>
  </r>
  <r>
    <x v="5"/>
    <x v="52"/>
    <x v="3"/>
    <s v="Online"/>
    <s v="L"/>
    <d v="2015-08-14T00:00:00"/>
    <x v="1"/>
    <x v="4"/>
    <d v="2015-09-30T00:00:00"/>
    <x v="71"/>
    <n v="9.33"/>
    <n v="6.92"/>
    <x v="71"/>
    <n v="4657.16"/>
    <n v="1621.93"/>
  </r>
  <r>
    <x v="3"/>
    <x v="58"/>
    <x v="9"/>
    <s v="Online"/>
    <s v="C"/>
    <d v="2011-05-26T00:00:00"/>
    <x v="0"/>
    <x v="5"/>
    <d v="2011-07-15T00:00:00"/>
    <x v="72"/>
    <n v="47.45"/>
    <n v="31.79"/>
    <x v="72"/>
    <n v="182506.39"/>
    <n v="89904.06"/>
  </r>
  <r>
    <x v="3"/>
    <x v="32"/>
    <x v="1"/>
    <s v="Online"/>
    <s v="H"/>
    <d v="2017-05-20T00:00:00"/>
    <x v="0"/>
    <x v="6"/>
    <d v="2017-06-17T00:00:00"/>
    <x v="66"/>
    <n v="205.7"/>
    <n v="117.11"/>
    <x v="73"/>
    <n v="1013704.16"/>
    <n v="766835.04"/>
  </r>
  <r>
    <x v="5"/>
    <x v="59"/>
    <x v="8"/>
    <s v="Offline"/>
    <s v="L"/>
    <d v="2013-07-05T00:00:00"/>
    <x v="5"/>
    <x v="3"/>
    <d v="2013-08-16T00:00:00"/>
    <x v="73"/>
    <n v="437.2"/>
    <n v="263.33"/>
    <x v="74"/>
    <n v="2604860.36"/>
    <n v="1719922.04"/>
  </r>
  <r>
    <x v="6"/>
    <x v="60"/>
    <x v="4"/>
    <s v="Offline"/>
    <s v="C"/>
    <d v="2014-11-06T00:00:00"/>
    <x v="7"/>
    <x v="2"/>
    <d v="2014-12-12T00:00:00"/>
    <x v="74"/>
    <n v="668.27"/>
    <n v="502.54"/>
    <x v="75"/>
    <n v="3494663.16"/>
    <n v="1152486.42"/>
  </r>
  <r>
    <x v="0"/>
    <x v="61"/>
    <x v="9"/>
    <s v="Online"/>
    <s v="C"/>
    <d v="2014-10-28T00:00:00"/>
    <x v="10"/>
    <x v="2"/>
    <d v="2014-11-15T00:00:00"/>
    <x v="75"/>
    <n v="47.45"/>
    <n v="31.79"/>
    <x v="76"/>
    <n v="298158.40999999997"/>
    <n v="146875.14000000001"/>
  </r>
  <r>
    <x v="4"/>
    <x v="62"/>
    <x v="5"/>
    <s v="Offline"/>
    <s v="C"/>
    <d v="2011-09-15T00:00:00"/>
    <x v="9"/>
    <x v="5"/>
    <d v="2011-10-23T00:00:00"/>
    <x v="76"/>
    <n v="154.06"/>
    <n v="90.93"/>
    <x v="77"/>
    <n v="339350.76"/>
    <n v="235601.16"/>
  </r>
  <r>
    <x v="2"/>
    <x v="63"/>
    <x v="0"/>
    <s v="Offline"/>
    <s v="H"/>
    <d v="2012-05-29T00:00:00"/>
    <x v="0"/>
    <x v="1"/>
    <d v="2012-06-02T00:00:00"/>
    <x v="77"/>
    <n v="255.28"/>
    <n v="159.41999999999999"/>
    <x v="78"/>
    <n v="1373243.88"/>
    <n v="825738.04"/>
  </r>
  <r>
    <x v="0"/>
    <x v="64"/>
    <x v="8"/>
    <s v="Online"/>
    <s v="H"/>
    <d v="2013-07-20T00:00:00"/>
    <x v="5"/>
    <x v="3"/>
    <d v="2013-08-07T00:00:00"/>
    <x v="78"/>
    <n v="437.2"/>
    <n v="263.33"/>
    <x v="79"/>
    <n v="2542187.8199999998"/>
    <n v="1678540.98"/>
  </r>
  <r>
    <x v="2"/>
    <x v="65"/>
    <x v="4"/>
    <s v="Offline"/>
    <s v="L"/>
    <d v="2012-10-21T00:00:00"/>
    <x v="10"/>
    <x v="1"/>
    <d v="2012-11-30T00:00:00"/>
    <x v="79"/>
    <n v="668.27"/>
    <n v="502.54"/>
    <x v="80"/>
    <n v="2267963.02"/>
    <n v="747939.49"/>
  </r>
  <r>
    <x v="5"/>
    <x v="66"/>
    <x v="7"/>
    <s v="Online"/>
    <s v="L"/>
    <d v="2012-09-18T00:00:00"/>
    <x v="9"/>
    <x v="1"/>
    <d v="2012-10-08T00:00:00"/>
    <x v="80"/>
    <n v="109.28"/>
    <n v="35.840000000000003"/>
    <x v="81"/>
    <n v="282562.56"/>
    <n v="579000.96"/>
  </r>
  <r>
    <x v="5"/>
    <x v="67"/>
    <x v="8"/>
    <s v="Online"/>
    <s v="H"/>
    <d v="2016-11-15T00:00:00"/>
    <x v="7"/>
    <x v="7"/>
    <d v="2016-12-08T00:00:00"/>
    <x v="81"/>
    <n v="437.2"/>
    <n v="263.33"/>
    <x v="82"/>
    <n v="1708748.37"/>
    <n v="1128242.43"/>
  </r>
  <r>
    <x v="3"/>
    <x v="68"/>
    <x v="11"/>
    <s v="Online"/>
    <s v="L"/>
    <d v="2011-01-04T00:00:00"/>
    <x v="6"/>
    <x v="5"/>
    <d v="2011-01-05T00:00:00"/>
    <x v="82"/>
    <n v="152.58000000000001"/>
    <n v="97.44"/>
    <x v="83"/>
    <n v="398042.4"/>
    <n v="225246.9"/>
  </r>
  <r>
    <x v="3"/>
    <x v="69"/>
    <x v="5"/>
    <s v="Online"/>
    <s v="L"/>
    <d v="2012-03-18T00:00:00"/>
    <x v="11"/>
    <x v="1"/>
    <d v="2012-04-07T00:00:00"/>
    <x v="83"/>
    <n v="154.06"/>
    <n v="90.93"/>
    <x v="84"/>
    <n v="587135.01"/>
    <n v="407630.41"/>
  </r>
  <r>
    <x v="6"/>
    <x v="60"/>
    <x v="6"/>
    <s v="Offline"/>
    <s v="L"/>
    <d v="2012-02-17T00:00:00"/>
    <x v="3"/>
    <x v="1"/>
    <d v="2012-03-20T00:00:00"/>
    <x v="84"/>
    <n v="81.73"/>
    <n v="56.67"/>
    <x v="85"/>
    <n v="363934.74"/>
    <n v="160935.32"/>
  </r>
  <r>
    <x v="3"/>
    <x v="3"/>
    <x v="9"/>
    <s v="Offline"/>
    <s v="C"/>
    <d v="2011-01-16T00:00:00"/>
    <x v="6"/>
    <x v="5"/>
    <d v="2011-01-21T00:00:00"/>
    <x v="85"/>
    <n v="47.45"/>
    <n v="31.79"/>
    <x v="86"/>
    <n v="280673.90999999997"/>
    <n v="138262.14000000001"/>
  </r>
  <r>
    <x v="3"/>
    <x v="27"/>
    <x v="0"/>
    <s v="Offline"/>
    <s v="M"/>
    <d v="2014-02-03T00:00:00"/>
    <x v="3"/>
    <x v="2"/>
    <d v="2014-03-20T00:00:00"/>
    <x v="86"/>
    <n v="255.28"/>
    <n v="159.41999999999999"/>
    <x v="87"/>
    <n v="886215.78"/>
    <n v="532885.74"/>
  </r>
  <r>
    <x v="5"/>
    <x v="70"/>
    <x v="3"/>
    <s v="Online"/>
    <s v="M"/>
    <d v="2012-04-30T00:00:00"/>
    <x v="4"/>
    <x v="1"/>
    <d v="2012-05-18T00:00:00"/>
    <x v="87"/>
    <n v="9.33"/>
    <n v="6.92"/>
    <x v="88"/>
    <n v="3612.24"/>
    <n v="1258.02"/>
  </r>
  <r>
    <x v="2"/>
    <x v="71"/>
    <x v="9"/>
    <s v="Offline"/>
    <s v="C"/>
    <d v="2016-10-23T00:00:00"/>
    <x v="10"/>
    <x v="7"/>
    <d v="2016-11-25T00:00:00"/>
    <x v="88"/>
    <n v="47.45"/>
    <n v="31.79"/>
    <x v="89"/>
    <n v="148141.4"/>
    <n v="72975.600000000006"/>
  </r>
  <r>
    <x v="3"/>
    <x v="46"/>
    <x v="2"/>
    <s v="Offline"/>
    <s v="H"/>
    <d v="2016-12-06T00:00:00"/>
    <x v="8"/>
    <x v="7"/>
    <d v="2016-12-14T00:00:00"/>
    <x v="89"/>
    <n v="651.21"/>
    <n v="524.96"/>
    <x v="90"/>
    <n v="497662.08"/>
    <n v="119685"/>
  </r>
  <r>
    <x v="0"/>
    <x v="30"/>
    <x v="9"/>
    <s v="Offline"/>
    <s v="H"/>
    <d v="2014-07-07T00:00:00"/>
    <x v="5"/>
    <x v="2"/>
    <d v="2014-07-11T00:00:00"/>
    <x v="90"/>
    <n v="47.45"/>
    <n v="31.79"/>
    <x v="91"/>
    <n v="298476.31"/>
    <n v="147031.74"/>
  </r>
  <r>
    <x v="5"/>
    <x v="37"/>
    <x v="2"/>
    <s v="Online"/>
    <s v="M"/>
    <d v="2012-06-13T00:00:00"/>
    <x v="2"/>
    <x v="1"/>
    <d v="2012-07-24T00:00:00"/>
    <x v="91"/>
    <n v="651.21"/>
    <n v="524.96"/>
    <x v="92"/>
    <n v="1060944.1599999999"/>
    <n v="255151.25"/>
  </r>
  <r>
    <x v="2"/>
    <x v="72"/>
    <x v="8"/>
    <s v="Online"/>
    <s v="H"/>
    <d v="2010-11-26T00:00:00"/>
    <x v="7"/>
    <x v="0"/>
    <d v="2010-12-25T00:00:00"/>
    <x v="92"/>
    <n v="437.2"/>
    <n v="263.33"/>
    <x v="93"/>
    <n v="2082940.3"/>
    <n v="1375311.7"/>
  </r>
  <r>
    <x v="1"/>
    <x v="73"/>
    <x v="9"/>
    <s v="Offline"/>
    <s v="C"/>
    <d v="2011-02-08T00:00:00"/>
    <x v="3"/>
    <x v="5"/>
    <d v="2011-03-21T00:00:00"/>
    <x v="93"/>
    <n v="47.45"/>
    <n v="31.79"/>
    <x v="94"/>
    <n v="259279.24"/>
    <n v="127722.96"/>
  </r>
  <r>
    <x v="3"/>
    <x v="26"/>
    <x v="7"/>
    <s v="Online"/>
    <s v="M"/>
    <d v="2011-07-26T00:00:00"/>
    <x v="5"/>
    <x v="5"/>
    <d v="2011-09-03T00:00:00"/>
    <x v="94"/>
    <n v="109.28"/>
    <n v="35.840000000000003"/>
    <x v="95"/>
    <n v="31825.919999999998"/>
    <n v="65214.720000000001"/>
  </r>
  <r>
    <x v="4"/>
    <x v="74"/>
    <x v="3"/>
    <s v="Offline"/>
    <s v="L"/>
    <d v="2011-11-11T00:00:00"/>
    <x v="7"/>
    <x v="5"/>
    <d v="2011-12-28T00:00:00"/>
    <x v="95"/>
    <n v="9.33"/>
    <n v="6.92"/>
    <x v="96"/>
    <n v="43367.64"/>
    <n v="15103.47"/>
  </r>
  <r>
    <x v="3"/>
    <x v="46"/>
    <x v="5"/>
    <s v="Offline"/>
    <s v="C"/>
    <d v="2016-06-01T00:00:00"/>
    <x v="2"/>
    <x v="7"/>
    <d v="2016-06-29T00:00:00"/>
    <x v="96"/>
    <n v="154.06"/>
    <n v="90.93"/>
    <x v="97"/>
    <n v="135031.04999999999"/>
    <n v="93748.05"/>
  </r>
  <r>
    <x v="6"/>
    <x v="60"/>
    <x v="6"/>
    <s v="Offline"/>
    <s v="M"/>
    <d v="2015-07-30T00:00:00"/>
    <x v="5"/>
    <x v="4"/>
    <d v="2015-08-08T00:00:00"/>
    <x v="97"/>
    <n v="81.73"/>
    <n v="56.67"/>
    <x v="98"/>
    <n v="326815.89"/>
    <n v="144521.01999999999"/>
  </r>
  <r>
    <x v="3"/>
    <x v="75"/>
    <x v="4"/>
    <s v="Offline"/>
    <s v="L"/>
    <d v="2012-02-10T00:00:00"/>
    <x v="3"/>
    <x v="1"/>
    <d v="2012-02-15T00:00:00"/>
    <x v="98"/>
    <n v="668.27"/>
    <n v="502.54"/>
    <x v="99"/>
    <n v="2697132.18"/>
    <n v="889472.91"/>
  </r>
  <r>
    <x v="7"/>
    <x v="76"/>
    <x v="12"/>
    <m/>
    <m/>
    <m/>
    <x v="12"/>
    <x v="8"/>
    <m/>
    <x v="99"/>
    <m/>
    <m/>
    <x v="100"/>
    <m/>
    <m/>
  </r>
</pivotCacheRecords>
</file>

<file path=xl/pivotCache/pivotCacheRecords2.xml><?xml version="1.0" encoding="utf-8"?>
<pivotCacheRecords xmlns="http://schemas.openxmlformats.org/spreadsheetml/2006/main" xmlns:r="http://schemas.openxmlformats.org/officeDocument/2006/relationships" count="103">
  <r>
    <s v="Australia and Oceania"/>
    <s v="Tuvalu"/>
    <s v="Baby Food"/>
    <x v="0"/>
    <s v="H"/>
    <d v="2010-05-28T00:00:00"/>
    <x v="0"/>
    <x v="0"/>
    <d v="2010-06-27T00:00:00"/>
    <x v="0"/>
    <n v="255.28"/>
    <n v="159.41999999999999"/>
    <n v="2533654"/>
    <n v="1582243.5"/>
    <n v="951410.5"/>
    <n v="951410.5"/>
  </r>
  <r>
    <s v="Central America and the Caribbean"/>
    <s v="Grenada"/>
    <s v="Cereal"/>
    <x v="1"/>
    <s v="C"/>
    <d v="2012-08-22T00:00:00"/>
    <x v="1"/>
    <x v="1"/>
    <d v="2012-09-15T00:00:00"/>
    <x v="1"/>
    <n v="205.7"/>
    <n v="117.11"/>
    <n v="576782.80000000005"/>
    <n v="328376.44"/>
    <n v="248406.36"/>
    <n v="248406.36"/>
  </r>
  <r>
    <s v="Europe"/>
    <s v="Russia"/>
    <s v="Office Supplies"/>
    <x v="0"/>
    <s v="L"/>
    <d v="2014-05-02T00:00:00"/>
    <x v="0"/>
    <x v="2"/>
    <d v="2014-05-08T00:00:00"/>
    <x v="2"/>
    <n v="651.21"/>
    <n v="524.96"/>
    <n v="1158502.5900000001"/>
    <n v="933903.84"/>
    <n v="224598.75"/>
    <n v="224598.75"/>
  </r>
  <r>
    <s v="Sub-Saharan Africa"/>
    <s v="Sao Tome and Principe"/>
    <s v="Fruits"/>
    <x v="1"/>
    <s v="C"/>
    <d v="2014-06-20T00:00:00"/>
    <x v="2"/>
    <x v="2"/>
    <d v="2014-07-05T00:00:00"/>
    <x v="3"/>
    <n v="9.33"/>
    <n v="6.92"/>
    <n v="75591.66"/>
    <n v="56065.84"/>
    <n v="19525.82"/>
    <n v="19525.82"/>
  </r>
  <r>
    <s v="Sub-Saharan Africa"/>
    <s v="Rwanda"/>
    <s v="Office Supplies"/>
    <x v="0"/>
    <s v="L"/>
    <d v="2013-02-01T00:00:00"/>
    <x v="3"/>
    <x v="3"/>
    <d v="2013-02-06T00:00:00"/>
    <x v="4"/>
    <n v="651.21"/>
    <n v="524.96"/>
    <n v="3296425.02"/>
    <n v="2657347.52"/>
    <n v="639077.5"/>
    <n v="639077.5"/>
  </r>
  <r>
    <s v="Australia and Oceania"/>
    <s v="Solomon Islands"/>
    <s v="Baby Food"/>
    <x v="1"/>
    <s v="C"/>
    <d v="2015-02-04T00:00:00"/>
    <x v="3"/>
    <x v="4"/>
    <d v="2015-02-21T00:00:00"/>
    <x v="5"/>
    <n v="255.28"/>
    <n v="159.41999999999999"/>
    <n v="759202.72"/>
    <n v="474115.08"/>
    <n v="285087.64"/>
    <n v="285087.64"/>
  </r>
  <r>
    <s v="Sub-Saharan Africa"/>
    <s v="Angola"/>
    <s v="Household"/>
    <x v="0"/>
    <s v="M"/>
    <d v="2011-04-23T00:00:00"/>
    <x v="4"/>
    <x v="5"/>
    <d v="2011-04-27T00:00:00"/>
    <x v="6"/>
    <n v="668.27"/>
    <n v="502.54"/>
    <n v="2798046.49"/>
    <n v="2104134.98"/>
    <n v="693911.51"/>
    <n v="693911.51"/>
  </r>
  <r>
    <s v="Sub-Saharan Africa"/>
    <s v="Burkina Faso"/>
    <s v="Vegetables"/>
    <x v="1"/>
    <s v="H"/>
    <d v="2012-07-17T00:00:00"/>
    <x v="5"/>
    <x v="1"/>
    <d v="2012-07-27T00:00:00"/>
    <x v="7"/>
    <n v="154.06"/>
    <n v="90.93"/>
    <n v="1245112.92"/>
    <n v="734896.26"/>
    <n v="510216.66"/>
    <n v="510216.66"/>
  </r>
  <r>
    <s v="Sub-Saharan Africa"/>
    <s v="Republic of the Congo"/>
    <s v="Personal Care"/>
    <x v="0"/>
    <s v="M"/>
    <d v="2015-07-14T00:00:00"/>
    <x v="5"/>
    <x v="4"/>
    <d v="2015-08-25T00:00:00"/>
    <x v="8"/>
    <n v="81.73"/>
    <n v="56.67"/>
    <n v="496101.1"/>
    <n v="343986.9"/>
    <n v="152114.20000000001"/>
    <n v="152114.20000000001"/>
  </r>
  <r>
    <s v="Sub-Saharan Africa"/>
    <s v="Senegal"/>
    <s v="Cereal"/>
    <x v="1"/>
    <s v="H"/>
    <d v="2014-04-18T00:00:00"/>
    <x v="4"/>
    <x v="2"/>
    <d v="2014-05-30T00:00:00"/>
    <x v="9"/>
    <n v="205.7"/>
    <n v="117.11"/>
    <n v="1356180.1"/>
    <n v="772106.23"/>
    <n v="584073.87"/>
    <n v="584073.87"/>
  </r>
  <r>
    <s v="Asia"/>
    <s v="Kyrgyzstan"/>
    <s v="Vegetables"/>
    <x v="1"/>
    <s v="H"/>
    <d v="2011-06-24T00:00:00"/>
    <x v="2"/>
    <x v="5"/>
    <d v="2011-07-12T00:00:00"/>
    <x v="10"/>
    <n v="154.06"/>
    <n v="90.93"/>
    <n v="19103.439999999999"/>
    <n v="11275.32"/>
    <n v="7828.12"/>
    <n v="7828.12"/>
  </r>
  <r>
    <s v="Sub-Saharan Africa"/>
    <s v="Cape Verde"/>
    <s v="Clothes"/>
    <x v="0"/>
    <s v="H"/>
    <d v="2014-08-02T00:00:00"/>
    <x v="1"/>
    <x v="2"/>
    <d v="2014-08-19T00:00:00"/>
    <x v="11"/>
    <n v="109.28"/>
    <n v="35.840000000000003"/>
    <n v="455479.03999999998"/>
    <n v="149381.12"/>
    <n v="306097.91999999998"/>
    <n v="306097.91999999998"/>
  </r>
  <r>
    <s v="Asia"/>
    <s v="Bangladesh"/>
    <s v="Clothes"/>
    <x v="1"/>
    <s v="L"/>
    <d v="2017-01-13T00:00:00"/>
    <x v="6"/>
    <x v="6"/>
    <d v="2017-03-01T00:00:00"/>
    <x v="12"/>
    <n v="109.28"/>
    <n v="35.840000000000003"/>
    <n v="902980.64"/>
    <n v="296145.91999999998"/>
    <n v="606834.72"/>
    <n v="606834.72"/>
  </r>
  <r>
    <s v="Central America and the Caribbean"/>
    <s v="Honduras"/>
    <s v="Household"/>
    <x v="0"/>
    <s v="H"/>
    <d v="2017-02-08T00:00:00"/>
    <x v="3"/>
    <x v="6"/>
    <d v="2017-02-13T00:00:00"/>
    <x v="13"/>
    <n v="668.27"/>
    <n v="502.54"/>
    <n v="5997054.9800000004"/>
    <n v="4509793.96"/>
    <n v="1487261.02"/>
    <n v="1487261.02"/>
  </r>
  <r>
    <s v="Asia"/>
    <s v="Mongolia"/>
    <s v="Personal Care"/>
    <x v="0"/>
    <s v="C"/>
    <d v="2014-02-19T00:00:00"/>
    <x v="3"/>
    <x v="2"/>
    <d v="2014-02-23T00:00:00"/>
    <x v="14"/>
    <n v="81.73"/>
    <n v="56.67"/>
    <n v="400558.73"/>
    <n v="277739.67"/>
    <n v="122819.06"/>
    <n v="122819.06"/>
  </r>
  <r>
    <s v="Europe"/>
    <s v="Bulgaria"/>
    <s v="Clothes"/>
    <x v="1"/>
    <s v="M"/>
    <d v="2012-04-23T00:00:00"/>
    <x v="4"/>
    <x v="1"/>
    <d v="2012-06-03T00:00:00"/>
    <x v="15"/>
    <n v="109.28"/>
    <n v="35.840000000000003"/>
    <n v="182825.44"/>
    <n v="59960.32"/>
    <n v="122865.12"/>
    <n v="122865.12"/>
  </r>
  <r>
    <s v="Asia"/>
    <s v="Sri Lanka"/>
    <s v="Cosmetics"/>
    <x v="0"/>
    <s v="M"/>
    <d v="2016-11-19T00:00:00"/>
    <x v="7"/>
    <x v="7"/>
    <d v="2016-12-18T00:00:00"/>
    <x v="16"/>
    <n v="437.2"/>
    <n v="263.33"/>
    <n v="3039414.4"/>
    <n v="1830670.16"/>
    <n v="1208744.24"/>
    <n v="1208744.24"/>
  </r>
  <r>
    <s v="Sub-Saharan Africa"/>
    <s v="Cameroon"/>
    <s v="Beverages"/>
    <x v="0"/>
    <s v="C"/>
    <d v="2015-04-01T00:00:00"/>
    <x v="4"/>
    <x v="4"/>
    <d v="2015-04-18T00:00:00"/>
    <x v="17"/>
    <n v="47.45"/>
    <n v="31.79"/>
    <n v="257653.5"/>
    <n v="172619.7"/>
    <n v="85033.8"/>
    <n v="85033.8"/>
  </r>
  <r>
    <s v="Asia"/>
    <s v="Turkmenistan"/>
    <s v="Household"/>
    <x v="0"/>
    <s v="L"/>
    <d v="2010-12-30T00:00:00"/>
    <x v="8"/>
    <x v="0"/>
    <d v="2011-01-20T00:00:00"/>
    <x v="18"/>
    <n v="668.27"/>
    <n v="502.54"/>
    <n v="2559474.1"/>
    <n v="1924728.2"/>
    <n v="634745.9"/>
    <n v="634745.9"/>
  </r>
  <r>
    <s v="Australia and Oceania"/>
    <s v="East Timor"/>
    <s v="Meat"/>
    <x v="1"/>
    <s v="L"/>
    <d v="2012-07-31T00:00:00"/>
    <x v="5"/>
    <x v="1"/>
    <d v="2012-09-11T00:00:00"/>
    <x v="19"/>
    <n v="421.89"/>
    <n v="364.69"/>
    <n v="2492526.12"/>
    <n v="2154588.52"/>
    <n v="337937.6"/>
    <n v="337937.6"/>
  </r>
  <r>
    <s v="Europe"/>
    <s v="Norway"/>
    <s v="Baby Food"/>
    <x v="1"/>
    <s v="L"/>
    <d v="2014-05-14T00:00:00"/>
    <x v="0"/>
    <x v="2"/>
    <d v="2014-06-28T00:00:00"/>
    <x v="20"/>
    <n v="255.28"/>
    <n v="159.41999999999999"/>
    <n v="1901836"/>
    <n v="1187679"/>
    <n v="714157"/>
    <n v="714157"/>
  </r>
  <r>
    <s v="Europe"/>
    <s v="Portugal"/>
    <s v="Baby Food"/>
    <x v="1"/>
    <s v="H"/>
    <d v="2015-07-31T00:00:00"/>
    <x v="5"/>
    <x v="4"/>
    <d v="2015-09-03T00:00:00"/>
    <x v="21"/>
    <n v="255.28"/>
    <n v="159.41999999999999"/>
    <n v="324971.44"/>
    <n v="202941.66"/>
    <n v="122029.78"/>
    <n v="122029.78"/>
  </r>
  <r>
    <s v="Central America and the Caribbean"/>
    <s v="Honduras"/>
    <s v="Snacks"/>
    <x v="1"/>
    <s v="L"/>
    <d v="2016-06-30T00:00:00"/>
    <x v="2"/>
    <x v="7"/>
    <d v="2016-07-26T00:00:00"/>
    <x v="22"/>
    <n v="152.58000000000001"/>
    <n v="97.44"/>
    <n v="339490.5"/>
    <n v="216804"/>
    <n v="122686.5"/>
    <n v="122686.5"/>
  </r>
  <r>
    <s v="Australia and Oceania"/>
    <s v="New Zealand"/>
    <s v="Fruits"/>
    <x v="1"/>
    <s v="H"/>
    <d v="2014-09-08T00:00:00"/>
    <x v="9"/>
    <x v="2"/>
    <d v="2014-10-04T00:00:00"/>
    <x v="23"/>
    <n v="9.33"/>
    <n v="6.92"/>
    <n v="20404.71"/>
    <n v="15134.04"/>
    <n v="5270.67"/>
    <n v="5270.67"/>
  </r>
  <r>
    <s v="Europe"/>
    <s v="Moldova "/>
    <s v="Personal Care"/>
    <x v="1"/>
    <s v="L"/>
    <d v="2016-05-07T00:00:00"/>
    <x v="0"/>
    <x v="7"/>
    <d v="2016-05-10T00:00:00"/>
    <x v="24"/>
    <n v="81.73"/>
    <n v="56.67"/>
    <n v="414371.1"/>
    <n v="287316.90000000002"/>
    <n v="127054.2"/>
    <n v="127054.2"/>
  </r>
  <r>
    <s v="Europe"/>
    <s v="France"/>
    <s v="Cosmetics"/>
    <x v="1"/>
    <s v="H"/>
    <d v="2017-05-22T00:00:00"/>
    <x v="0"/>
    <x v="6"/>
    <d v="2017-06-05T00:00:00"/>
    <x v="25"/>
    <n v="437.2"/>
    <n v="263.33"/>
    <n v="793518"/>
    <n v="477943.95"/>
    <n v="315574.05"/>
    <n v="315574.05"/>
  </r>
  <r>
    <s v="Australia and Oceania"/>
    <s v="Kiribati"/>
    <s v="Fruits"/>
    <x v="1"/>
    <s v="M"/>
    <d v="2014-10-13T00:00:00"/>
    <x v="10"/>
    <x v="2"/>
    <d v="2014-11-10T00:00:00"/>
    <x v="26"/>
    <n v="9.33"/>
    <n v="6.92"/>
    <n v="50363.34"/>
    <n v="37354.160000000003"/>
    <n v="13009.18"/>
    <n v="13009.18"/>
  </r>
  <r>
    <s v="Sub-Saharan Africa"/>
    <s v="Mali"/>
    <s v="Fruits"/>
    <x v="1"/>
    <s v="L"/>
    <d v="2010-05-07T00:00:00"/>
    <x v="0"/>
    <x v="0"/>
    <d v="2010-05-10T00:00:00"/>
    <x v="27"/>
    <n v="9.33"/>
    <n v="6.92"/>
    <n v="54319.26"/>
    <n v="40288.239999999998"/>
    <n v="14031.02"/>
    <n v="14031.02"/>
  </r>
  <r>
    <s v="Europe"/>
    <s v="Norway"/>
    <s v="Beverages"/>
    <x v="0"/>
    <s v="C"/>
    <d v="2014-07-18T00:00:00"/>
    <x v="5"/>
    <x v="2"/>
    <d v="2014-07-30T00:00:00"/>
    <x v="28"/>
    <n v="47.45"/>
    <n v="31.79"/>
    <n v="243133.8"/>
    <n v="162891.96"/>
    <n v="80241.84"/>
    <n v="80241.84"/>
  </r>
  <r>
    <s v="Sub-Saharan Africa"/>
    <s v="The Gambia"/>
    <s v="Household"/>
    <x v="0"/>
    <s v="L"/>
    <d v="2012-05-26T00:00:00"/>
    <x v="0"/>
    <x v="1"/>
    <d v="2012-06-09T00:00:00"/>
    <x v="29"/>
    <n v="668.27"/>
    <n v="502.54"/>
    <n v="1583799.9"/>
    <n v="1191019.8"/>
    <n v="392780.1"/>
    <n v="392780.1"/>
  </r>
  <r>
    <s v="Europe"/>
    <s v="Switzerland"/>
    <s v="Cosmetics"/>
    <x v="0"/>
    <s v="M"/>
    <d v="2012-09-17T00:00:00"/>
    <x v="9"/>
    <x v="1"/>
    <d v="2012-10-20T00:00:00"/>
    <x v="30"/>
    <n v="437.2"/>
    <n v="263.33"/>
    <n v="3786589.2"/>
    <n v="2280701.13"/>
    <n v="1505888.07"/>
    <n v="1505888.07"/>
  </r>
  <r>
    <s v="Sub-Saharan Africa"/>
    <s v="South Sudan"/>
    <s v="Personal Care"/>
    <x v="0"/>
    <s v="C"/>
    <d v="2013-12-29T00:00:00"/>
    <x v="8"/>
    <x v="3"/>
    <d v="2014-01-28T00:00:00"/>
    <x v="31"/>
    <n v="81.73"/>
    <n v="56.67"/>
    <n v="173676.25"/>
    <n v="120423.75"/>
    <n v="53252.5"/>
    <n v="53252.5"/>
  </r>
  <r>
    <s v="Australia and Oceania"/>
    <s v="Australia"/>
    <s v="Office Supplies"/>
    <x v="1"/>
    <s v="C"/>
    <d v="2015-10-27T00:00:00"/>
    <x v="10"/>
    <x v="4"/>
    <d v="2015-11-25T00:00:00"/>
    <x v="32"/>
    <n v="651.21"/>
    <n v="524.96"/>
    <n v="1904138.04"/>
    <n v="1534983.04"/>
    <n v="369155"/>
    <n v="369155"/>
  </r>
  <r>
    <s v="Asia"/>
    <s v="Myanmar"/>
    <s v="Household"/>
    <x v="0"/>
    <s v="H"/>
    <d v="2015-01-16T00:00:00"/>
    <x v="6"/>
    <x v="4"/>
    <d v="2015-03-01T00:00:00"/>
    <x v="33"/>
    <n v="668.27"/>
    <n v="502.54"/>
    <n v="5513227.5"/>
    <n v="4145955"/>
    <n v="1367272.5"/>
    <n v="1367272.5"/>
  </r>
  <r>
    <s v="Sub-Saharan Africa"/>
    <s v="Djibouti"/>
    <s v="Snacks"/>
    <x v="1"/>
    <s v="M"/>
    <d v="2017-02-25T00:00:00"/>
    <x v="3"/>
    <x v="6"/>
    <d v="2017-02-25T00:00:00"/>
    <x v="34"/>
    <n v="152.58000000000001"/>
    <n v="97.44"/>
    <n v="1117953.6599999999"/>
    <n v="713942.88"/>
    <n v="404010.78"/>
    <n v="404010.78"/>
  </r>
  <r>
    <s v="Central America and the Caribbean"/>
    <s v="Costa Rica"/>
    <s v="Personal Care"/>
    <x v="0"/>
    <s v="L"/>
    <d v="2017-05-08T00:00:00"/>
    <x v="0"/>
    <x v="6"/>
    <d v="2017-05-21T00:00:00"/>
    <x v="35"/>
    <n v="81.73"/>
    <n v="56.67"/>
    <n v="523807.57"/>
    <n v="363198.03"/>
    <n v="160609.54"/>
    <n v="160609.54"/>
  </r>
  <r>
    <s v="Middle East and North Africa"/>
    <s v="Syria"/>
    <s v="Fruits"/>
    <x v="1"/>
    <s v="L"/>
    <d v="2011-11-22T00:00:00"/>
    <x v="7"/>
    <x v="5"/>
    <d v="2011-12-03T00:00:00"/>
    <x v="36"/>
    <n v="9.33"/>
    <n v="6.92"/>
    <n v="35304.720000000001"/>
    <n v="26185.279999999999"/>
    <n v="9119.44"/>
    <n v="9119.44"/>
  </r>
  <r>
    <s v="Sub-Saharan Africa"/>
    <s v="The Gambia"/>
    <s v="Meat"/>
    <x v="1"/>
    <s v="M"/>
    <d v="2017-01-14T00:00:00"/>
    <x v="6"/>
    <x v="6"/>
    <d v="2017-01-23T00:00:00"/>
    <x v="37"/>
    <n v="421.89"/>
    <n v="364.69"/>
    <n v="2011149.63"/>
    <n v="1738477.23"/>
    <n v="272672.40000000002"/>
    <n v="272672.40000000002"/>
  </r>
  <r>
    <s v="Asia"/>
    <s v="Brunei"/>
    <s v="Office Supplies"/>
    <x v="1"/>
    <s v="L"/>
    <d v="2012-04-01T00:00:00"/>
    <x v="4"/>
    <x v="1"/>
    <d v="2012-05-08T00:00:00"/>
    <x v="38"/>
    <n v="651.21"/>
    <n v="524.96"/>
    <n v="4368316.68"/>
    <n v="3521431.68"/>
    <n v="846885"/>
    <n v="846885"/>
  </r>
  <r>
    <s v="Europe"/>
    <s v="Bulgaria"/>
    <s v="Office Supplies"/>
    <x v="1"/>
    <s v="M"/>
    <d v="2012-02-16T00:00:00"/>
    <x v="3"/>
    <x v="1"/>
    <d v="2012-02-28T00:00:00"/>
    <x v="39"/>
    <n v="651.21"/>
    <n v="524.96"/>
    <n v="2596374.27"/>
    <n v="2093015.52"/>
    <n v="503358.75"/>
    <n v="503358.75"/>
  </r>
  <r>
    <s v="Sub-Saharan Africa"/>
    <s v="Niger"/>
    <s v="Personal Care"/>
    <x v="1"/>
    <s v="H"/>
    <d v="2017-03-11T00:00:00"/>
    <x v="11"/>
    <x v="6"/>
    <d v="2017-03-28T00:00:00"/>
    <x v="40"/>
    <n v="81.73"/>
    <n v="56.67"/>
    <n v="246415.95"/>
    <n v="170860.05"/>
    <n v="75555.899999999994"/>
    <n v="75555.899999999994"/>
  </r>
  <r>
    <s v="Middle East and North Africa"/>
    <s v="Azerbaijan"/>
    <s v="Cosmetics"/>
    <x v="1"/>
    <s v="M"/>
    <d v="2010-02-06T00:00:00"/>
    <x v="3"/>
    <x v="0"/>
    <d v="2010-02-25T00:00:00"/>
    <x v="41"/>
    <n v="437.2"/>
    <n v="263.33"/>
    <n v="3162704.8"/>
    <n v="1904929.22"/>
    <n v="1257775.58"/>
    <n v="1257775.58"/>
  </r>
  <r>
    <s v="Sub-Saharan Africa"/>
    <s v="The Gambia"/>
    <s v="Cereal"/>
    <x v="0"/>
    <s v="H"/>
    <d v="2012-06-07T00:00:00"/>
    <x v="2"/>
    <x v="1"/>
    <d v="2012-06-08T00:00:00"/>
    <x v="42"/>
    <n v="205.7"/>
    <n v="117.11"/>
    <n v="435466.9"/>
    <n v="247921.87"/>
    <n v="187545.03"/>
    <n v="187545.03"/>
  </r>
  <r>
    <s v="Europe"/>
    <s v="Slovakia"/>
    <s v="Vegetables"/>
    <x v="1"/>
    <s v="H"/>
    <d v="2012-10-06T00:00:00"/>
    <x v="10"/>
    <x v="1"/>
    <d v="2012-11-10T00:00:00"/>
    <x v="43"/>
    <n v="154.06"/>
    <n v="90.93"/>
    <n v="26344.26"/>
    <n v="15549.03"/>
    <n v="10795.23"/>
    <n v="10795.23"/>
  </r>
  <r>
    <s v="Asia"/>
    <s v="Myanmar"/>
    <s v="Clothes"/>
    <x v="1"/>
    <s v="H"/>
    <d v="2015-11-14T00:00:00"/>
    <x v="7"/>
    <x v="4"/>
    <d v="2015-11-18T00:00:00"/>
    <x v="44"/>
    <n v="109.28"/>
    <n v="35.840000000000003"/>
    <n v="648030.4"/>
    <n v="212531.20000000001"/>
    <n v="435499.2"/>
    <n v="435499.2"/>
  </r>
  <r>
    <s v="Sub-Saharan Africa"/>
    <s v="Comoros"/>
    <s v="Cereal"/>
    <x v="0"/>
    <s v="H"/>
    <d v="2016-03-29T00:00:00"/>
    <x v="11"/>
    <x v="7"/>
    <d v="2016-04-29T00:00:00"/>
    <x v="45"/>
    <n v="205.7"/>
    <n v="117.11"/>
    <n v="197883.4"/>
    <n v="112659.82"/>
    <n v="85223.58"/>
    <n v="85223.58"/>
  </r>
  <r>
    <s v="Europe"/>
    <s v="Iceland"/>
    <s v="Cosmetics"/>
    <x v="1"/>
    <s v="C"/>
    <d v="2016-12-31T00:00:00"/>
    <x v="8"/>
    <x v="7"/>
    <d v="2016-12-31T00:00:00"/>
    <x v="46"/>
    <n v="437.2"/>
    <n v="263.33"/>
    <n v="3876652.4"/>
    <n v="2334947.11"/>
    <n v="1541705.29"/>
    <n v="1541705.29"/>
  </r>
  <r>
    <s v="Europe"/>
    <s v="Switzerland"/>
    <s v="Personal Care"/>
    <x v="1"/>
    <s v="M"/>
    <d v="2010-12-23T00:00:00"/>
    <x v="8"/>
    <x v="0"/>
    <d v="2011-01-31T00:00:00"/>
    <x v="47"/>
    <n v="81.73"/>
    <n v="56.67"/>
    <n v="22312.29"/>
    <n v="15470.91"/>
    <n v="6841.38"/>
    <n v="6841.38"/>
  </r>
  <r>
    <s v="Europe"/>
    <s v="Macedonia"/>
    <s v="Clothes"/>
    <x v="0"/>
    <s v="C"/>
    <d v="2014-10-14T00:00:00"/>
    <x v="10"/>
    <x v="2"/>
    <d v="2014-11-14T00:00:00"/>
    <x v="48"/>
    <n v="109.28"/>
    <n v="35.840000000000003"/>
    <n v="856973.76"/>
    <n v="281057.28000000003"/>
    <n v="575916.48"/>
    <n v="575916.48"/>
  </r>
  <r>
    <s v="Sub-Saharan Africa"/>
    <s v="Mauritania"/>
    <s v="Office Supplies"/>
    <x v="0"/>
    <s v="C"/>
    <d v="2012-01-11T00:00:00"/>
    <x v="6"/>
    <x v="1"/>
    <d v="2012-01-13T00:00:00"/>
    <x v="49"/>
    <n v="651.21"/>
    <n v="524.96"/>
    <n v="824431.86"/>
    <n v="664599.36"/>
    <n v="159832.5"/>
    <n v="159832.5"/>
  </r>
  <r>
    <s v="Europe"/>
    <s v="Albania"/>
    <s v="Clothes"/>
    <x v="1"/>
    <s v="C"/>
    <d v="2010-02-02T00:00:00"/>
    <x v="3"/>
    <x v="0"/>
    <d v="2010-03-18T00:00:00"/>
    <x v="50"/>
    <n v="109.28"/>
    <n v="35.840000000000003"/>
    <n v="247956.32"/>
    <n v="81320.960000000006"/>
    <n v="166635.35999999999"/>
    <n v="166635.35999999999"/>
  </r>
  <r>
    <s v="Sub-Saharan Africa"/>
    <s v="Lesotho"/>
    <s v="Fruits"/>
    <x v="1"/>
    <s v="L"/>
    <d v="2013-08-18T00:00:00"/>
    <x v="1"/>
    <x v="3"/>
    <d v="2013-09-18T00:00:00"/>
    <x v="51"/>
    <n v="9.33"/>
    <n v="6.92"/>
    <n v="89623.98"/>
    <n v="66473.52"/>
    <n v="23150.46"/>
    <n v="23150.46"/>
  </r>
  <r>
    <s v="Middle East and North Africa"/>
    <s v="Saudi Arabia"/>
    <s v="Cereal"/>
    <x v="1"/>
    <s v="M"/>
    <d v="2013-03-25T00:00:00"/>
    <x v="11"/>
    <x v="3"/>
    <d v="2013-03-28T00:00:00"/>
    <x v="52"/>
    <n v="205.7"/>
    <n v="117.11"/>
    <n v="835759.1"/>
    <n v="475817.93"/>
    <n v="359941.17"/>
    <n v="359941.17"/>
  </r>
  <r>
    <s v="Sub-Saharan Africa"/>
    <s v="Sierra Leone"/>
    <s v="Office Supplies"/>
    <x v="0"/>
    <s v="M"/>
    <d v="2011-11-26T00:00:00"/>
    <x v="7"/>
    <x v="5"/>
    <d v="2012-01-07T00:00:00"/>
    <x v="53"/>
    <n v="651.21"/>
    <n v="524.96"/>
    <n v="2251232.9700000002"/>
    <n v="1814786.72"/>
    <n v="436446.25"/>
    <n v="436446.25"/>
  </r>
  <r>
    <s v="Sub-Saharan Africa"/>
    <s v="Sao Tome and Principe"/>
    <s v="Fruits"/>
    <x v="0"/>
    <s v="H"/>
    <d v="2013-09-17T00:00:00"/>
    <x v="9"/>
    <x v="3"/>
    <d v="2013-10-24T00:00:00"/>
    <x v="54"/>
    <n v="9.33"/>
    <n v="6.92"/>
    <n v="71253.210000000006"/>
    <n v="52848.04"/>
    <n v="18405.169999999998"/>
    <n v="18405.169999999998"/>
  </r>
  <r>
    <s v="Sub-Saharan Africa"/>
    <s v="Cote d'Ivoire"/>
    <s v="Clothes"/>
    <x v="1"/>
    <s v="C"/>
    <d v="2012-06-08T00:00:00"/>
    <x v="2"/>
    <x v="1"/>
    <d v="2012-06-27T00:00:00"/>
    <x v="55"/>
    <n v="109.28"/>
    <n v="35.840000000000003"/>
    <n v="380512.96"/>
    <n v="124794.88"/>
    <n v="255718.08"/>
    <n v="255718.08"/>
  </r>
  <r>
    <s v="Australia and Oceania"/>
    <s v="Fiji"/>
    <s v="Clothes"/>
    <x v="0"/>
    <s v="C"/>
    <d v="2010-06-30T00:00:00"/>
    <x v="2"/>
    <x v="0"/>
    <d v="2010-08-01T00:00:00"/>
    <x v="56"/>
    <n v="109.28"/>
    <n v="35.840000000000003"/>
    <n v="1082418.3999999999"/>
    <n v="354995.20000000001"/>
    <n v="727423.2"/>
    <n v="727423.2"/>
  </r>
  <r>
    <s v="Europe"/>
    <s v="Austria"/>
    <s v="Cosmetics"/>
    <x v="0"/>
    <s v="H"/>
    <d v="2015-02-23T00:00:00"/>
    <x v="3"/>
    <x v="4"/>
    <d v="2015-03-02T00:00:00"/>
    <x v="57"/>
    <n v="437.2"/>
    <n v="263.33"/>
    <n v="1244708.3999999999"/>
    <n v="749700.51"/>
    <n v="495007.89"/>
    <n v="495007.89"/>
  </r>
  <r>
    <s v="Europe"/>
    <s v="United Kingdom"/>
    <s v="Household"/>
    <x v="1"/>
    <s v="L"/>
    <d v="2012-01-05T00:00:00"/>
    <x v="6"/>
    <x v="1"/>
    <d v="2012-02-14T00:00:00"/>
    <x v="58"/>
    <n v="668.27"/>
    <n v="502.54"/>
    <n v="188452.14"/>
    <n v="141716.28"/>
    <n v="46735.86"/>
    <n v="46735.86"/>
  </r>
  <r>
    <s v="Sub-Saharan Africa"/>
    <s v="Djibouti"/>
    <s v="Cosmetics"/>
    <x v="0"/>
    <s v="H"/>
    <d v="2014-04-07T00:00:00"/>
    <x v="4"/>
    <x v="2"/>
    <d v="2014-04-19T00:00:00"/>
    <x v="59"/>
    <n v="437.2"/>
    <n v="263.33"/>
    <n v="3154398"/>
    <n v="1899925.95"/>
    <n v="1254472.05"/>
    <n v="1254472.05"/>
  </r>
  <r>
    <s v="Australia and Oceania"/>
    <s v="Australia"/>
    <s v="Cereal"/>
    <x v="0"/>
    <s v="H"/>
    <d v="2013-06-09T00:00:00"/>
    <x v="2"/>
    <x v="3"/>
    <d v="2013-07-02T00:00:00"/>
    <x v="60"/>
    <n v="205.7"/>
    <n v="117.11"/>
    <n v="140287.4"/>
    <n v="79869.02"/>
    <n v="60418.38"/>
    <n v="60418.38"/>
  </r>
  <r>
    <s v="Europe"/>
    <s v="San Marino"/>
    <s v="Baby Food"/>
    <x v="1"/>
    <s v="L"/>
    <d v="2013-06-26T00:00:00"/>
    <x v="2"/>
    <x v="3"/>
    <d v="2013-07-01T00:00:00"/>
    <x v="61"/>
    <n v="255.28"/>
    <n v="159.41999999999999"/>
    <n v="1212580"/>
    <n v="757245"/>
    <n v="455335"/>
    <n v="455335"/>
  </r>
  <r>
    <s v="Sub-Saharan Africa"/>
    <s v="Cameroon"/>
    <s v="Office Supplies"/>
    <x v="1"/>
    <s v="M"/>
    <d v="2011-11-07T00:00:00"/>
    <x v="7"/>
    <x v="5"/>
    <d v="2011-11-15T00:00:00"/>
    <x v="62"/>
    <n v="651.21"/>
    <n v="524.96"/>
    <n v="3593376.78"/>
    <n v="2896729.28"/>
    <n v="696647.5"/>
    <n v="696647.5"/>
  </r>
  <r>
    <s v="Middle East and North Africa"/>
    <s v="Libya"/>
    <s v="Clothes"/>
    <x v="0"/>
    <s v="H"/>
    <d v="2010-10-30T00:00:00"/>
    <x v="10"/>
    <x v="0"/>
    <d v="2010-11-17T00:00:00"/>
    <x v="63"/>
    <n v="109.28"/>
    <n v="35.840000000000003"/>
    <n v="668356.48"/>
    <n v="219197.44"/>
    <n v="449159.04"/>
    <n v="449159.04"/>
  </r>
  <r>
    <s v="Central America and the Caribbean"/>
    <s v="Haiti"/>
    <s v="Cosmetics"/>
    <x v="0"/>
    <s v="H"/>
    <d v="2013-10-13T00:00:00"/>
    <x v="10"/>
    <x v="3"/>
    <d v="2013-11-16T00:00:00"/>
    <x v="64"/>
    <n v="437.2"/>
    <n v="263.33"/>
    <n v="745426"/>
    <n v="448977.65"/>
    <n v="296448.34999999998"/>
    <n v="296448.34999999998"/>
  </r>
  <r>
    <s v="Sub-Saharan Africa"/>
    <s v="Rwanda"/>
    <s v="Cosmetics"/>
    <x v="0"/>
    <s v="H"/>
    <d v="2013-10-11T00:00:00"/>
    <x v="10"/>
    <x v="3"/>
    <d v="2013-11-25T00:00:00"/>
    <x v="65"/>
    <n v="437.2"/>
    <n v="263.33"/>
    <n v="1957344.4"/>
    <n v="1178928.4099999999"/>
    <n v="778415.99"/>
    <n v="778415.99"/>
  </r>
  <r>
    <s v="Sub-Saharan Africa"/>
    <s v="Gabon"/>
    <s v="Personal Care"/>
    <x v="0"/>
    <s v="L"/>
    <d v="2012-07-08T00:00:00"/>
    <x v="5"/>
    <x v="1"/>
    <d v="2012-07-09T00:00:00"/>
    <x v="66"/>
    <n v="81.73"/>
    <n v="56.67"/>
    <n v="707454.88"/>
    <n v="490535.52"/>
    <n v="216919.36"/>
    <n v="216919.36"/>
  </r>
  <r>
    <s v="Central America and the Caribbean"/>
    <s v="Belize"/>
    <s v="Clothes"/>
    <x v="0"/>
    <s v="M"/>
    <d v="2016-07-25T00:00:00"/>
    <x v="5"/>
    <x v="7"/>
    <d v="2016-09-07T00:00:00"/>
    <x v="67"/>
    <n v="109.28"/>
    <n v="35.840000000000003"/>
    <n v="600821.43999999994"/>
    <n v="197048.32000000001"/>
    <n v="403773.12"/>
    <n v="403773.12"/>
  </r>
  <r>
    <s v="Europe"/>
    <s v="Lithuania"/>
    <s v="Office Supplies"/>
    <x v="0"/>
    <s v="H"/>
    <d v="2010-10-24T00:00:00"/>
    <x v="10"/>
    <x v="0"/>
    <d v="2010-11-17T00:00:00"/>
    <x v="68"/>
    <n v="651.21"/>
    <n v="524.96"/>
    <n v="5396577.2699999996"/>
    <n v="4350343.5199999996"/>
    <n v="1046233.75"/>
    <n v="1046233.75"/>
  </r>
  <r>
    <s v="Sub-Saharan Africa"/>
    <s v="Madagascar"/>
    <s v="Clothes"/>
    <x v="0"/>
    <s v="L"/>
    <d v="2015-04-25T00:00:00"/>
    <x v="4"/>
    <x v="4"/>
    <d v="2015-05-28T00:00:00"/>
    <x v="69"/>
    <n v="109.28"/>
    <n v="35.840000000000003"/>
    <n v="802333.76"/>
    <n v="263137.28000000003"/>
    <n v="539196.48"/>
    <n v="539196.48"/>
  </r>
  <r>
    <s v="Asia"/>
    <s v="Turkmenistan"/>
    <s v="Office Supplies"/>
    <x v="1"/>
    <s v="M"/>
    <d v="2013-04-23T00:00:00"/>
    <x v="4"/>
    <x v="3"/>
    <d v="2013-05-20T00:00:00"/>
    <x v="70"/>
    <n v="651.21"/>
    <n v="524.96"/>
    <n v="3262562.1"/>
    <n v="2630049.6"/>
    <n v="632512.5"/>
    <n v="632512.5"/>
  </r>
  <r>
    <s v="Middle East and North Africa"/>
    <s v="Libya"/>
    <s v="Fruits"/>
    <x v="1"/>
    <s v="L"/>
    <d v="2015-08-14T00:00:00"/>
    <x v="1"/>
    <x v="4"/>
    <d v="2015-09-30T00:00:00"/>
    <x v="71"/>
    <n v="9.33"/>
    <n v="6.92"/>
    <n v="6279.09"/>
    <n v="4657.16"/>
    <n v="1621.93"/>
    <n v="1621.93"/>
  </r>
  <r>
    <s v="Sub-Saharan Africa"/>
    <s v="Democratic Republic of the Congo"/>
    <s v="Beverages"/>
    <x v="1"/>
    <s v="C"/>
    <d v="2011-05-26T00:00:00"/>
    <x v="0"/>
    <x v="5"/>
    <d v="2011-07-15T00:00:00"/>
    <x v="72"/>
    <n v="47.45"/>
    <n v="31.79"/>
    <n v="272410.45"/>
    <n v="182506.39"/>
    <n v="89904.06"/>
    <n v="89904.06"/>
  </r>
  <r>
    <s v="Sub-Saharan Africa"/>
    <s v="Djibouti"/>
    <s v="Cereal"/>
    <x v="1"/>
    <s v="H"/>
    <d v="2017-05-20T00:00:00"/>
    <x v="0"/>
    <x v="6"/>
    <d v="2017-06-17T00:00:00"/>
    <x v="66"/>
    <n v="205.7"/>
    <n v="117.11"/>
    <n v="1780539.2"/>
    <n v="1013704.16"/>
    <n v="766835.04"/>
    <n v="766835.04"/>
  </r>
  <r>
    <s v="Middle East and North Africa"/>
    <s v="Pakistan"/>
    <s v="Cosmetics"/>
    <x v="0"/>
    <s v="L"/>
    <d v="2013-07-05T00:00:00"/>
    <x v="5"/>
    <x v="3"/>
    <d v="2013-08-16T00:00:00"/>
    <x v="73"/>
    <n v="437.2"/>
    <n v="263.33"/>
    <n v="4324782.4000000004"/>
    <n v="2604860.36"/>
    <n v="1719922.04"/>
    <n v="1719922.04"/>
  </r>
  <r>
    <s v="North America"/>
    <s v="Mexico"/>
    <s v="Household"/>
    <x v="0"/>
    <s v="C"/>
    <d v="2014-11-06T00:00:00"/>
    <x v="7"/>
    <x v="2"/>
    <d v="2014-12-12T00:00:00"/>
    <x v="74"/>
    <n v="668.27"/>
    <n v="502.54"/>
    <n v="4647149.58"/>
    <n v="3494663.16"/>
    <n v="1152486.42"/>
    <n v="1152486.42"/>
  </r>
  <r>
    <s v="Australia and Oceania"/>
    <s v="Federated States of Micronesia"/>
    <s v="Beverages"/>
    <x v="1"/>
    <s v="C"/>
    <d v="2014-10-28T00:00:00"/>
    <x v="10"/>
    <x v="2"/>
    <d v="2014-11-15T00:00:00"/>
    <x v="75"/>
    <n v="47.45"/>
    <n v="31.79"/>
    <n v="445033.55"/>
    <n v="298158.40999999997"/>
    <n v="146875.14000000001"/>
    <n v="146875.14000000001"/>
  </r>
  <r>
    <s v="Asia"/>
    <s v="Laos"/>
    <s v="Vegetables"/>
    <x v="0"/>
    <s v="C"/>
    <d v="2011-09-15T00:00:00"/>
    <x v="9"/>
    <x v="5"/>
    <d v="2011-10-23T00:00:00"/>
    <x v="76"/>
    <n v="154.06"/>
    <n v="90.93"/>
    <n v="574951.92000000004"/>
    <n v="339350.76"/>
    <n v="235601.16"/>
    <n v="235601.16"/>
  </r>
  <r>
    <s v="Europe"/>
    <s v="Monaco"/>
    <s v="Baby Food"/>
    <x v="0"/>
    <s v="H"/>
    <d v="2012-05-29T00:00:00"/>
    <x v="0"/>
    <x v="1"/>
    <d v="2012-06-02T00:00:00"/>
    <x v="77"/>
    <n v="255.28"/>
    <n v="159.41999999999999"/>
    <n v="2198981.92"/>
    <n v="1373243.88"/>
    <n v="825738.04"/>
    <n v="825738.04"/>
  </r>
  <r>
    <s v="Australia and Oceania"/>
    <s v="Samoa "/>
    <s v="Cosmetics"/>
    <x v="1"/>
    <s v="H"/>
    <d v="2013-07-20T00:00:00"/>
    <x v="5"/>
    <x v="3"/>
    <d v="2013-08-07T00:00:00"/>
    <x v="78"/>
    <n v="437.2"/>
    <n v="263.33"/>
    <n v="4220728.8"/>
    <n v="2542187.8199999998"/>
    <n v="1678540.98"/>
    <n v="1678540.98"/>
  </r>
  <r>
    <s v="Europe"/>
    <s v="Spain"/>
    <s v="Household"/>
    <x v="0"/>
    <s v="L"/>
    <d v="2012-10-21T00:00:00"/>
    <x v="10"/>
    <x v="1"/>
    <d v="2012-11-30T00:00:00"/>
    <x v="79"/>
    <n v="668.27"/>
    <n v="502.54"/>
    <n v="3015902.51"/>
    <n v="2267963.02"/>
    <n v="747939.49"/>
    <n v="747939.49"/>
  </r>
  <r>
    <s v="Middle East and North Africa"/>
    <s v="Lebanon"/>
    <s v="Clothes"/>
    <x v="1"/>
    <s v="L"/>
    <d v="2012-09-18T00:00:00"/>
    <x v="9"/>
    <x v="1"/>
    <d v="2012-10-08T00:00:00"/>
    <x v="80"/>
    <n v="109.28"/>
    <n v="35.840000000000003"/>
    <n v="861563.52"/>
    <n v="282562.56"/>
    <n v="579000.96"/>
    <n v="579000.96"/>
  </r>
  <r>
    <s v="Middle East and North Africa"/>
    <s v="Iran"/>
    <s v="Cosmetics"/>
    <x v="1"/>
    <s v="H"/>
    <d v="2016-11-15T00:00:00"/>
    <x v="7"/>
    <x v="7"/>
    <d v="2016-12-08T00:00:00"/>
    <x v="81"/>
    <n v="437.2"/>
    <n v="263.33"/>
    <n v="2836990.8"/>
    <n v="1708748.37"/>
    <n v="1128242.43"/>
    <n v="1128242.43"/>
  </r>
  <r>
    <s v="Sub-Saharan Africa"/>
    <s v="Zambia"/>
    <s v="Snacks"/>
    <x v="1"/>
    <s v="L"/>
    <d v="2011-01-04T00:00:00"/>
    <x v="6"/>
    <x v="5"/>
    <d v="2011-01-05T00:00:00"/>
    <x v="82"/>
    <n v="152.58000000000001"/>
    <n v="97.44"/>
    <n v="623289.30000000005"/>
    <n v="398042.4"/>
    <n v="225246.9"/>
    <n v="225246.9"/>
  </r>
  <r>
    <s v="Sub-Saharan Africa"/>
    <s v="Kenya"/>
    <s v="Vegetables"/>
    <x v="1"/>
    <s v="L"/>
    <d v="2012-03-18T00:00:00"/>
    <x v="11"/>
    <x v="1"/>
    <d v="2012-04-07T00:00:00"/>
    <x v="83"/>
    <n v="154.06"/>
    <n v="90.93"/>
    <n v="994765.42"/>
    <n v="587135.01"/>
    <n v="407630.41"/>
    <n v="407630.41"/>
  </r>
  <r>
    <s v="North America"/>
    <s v="Mexico"/>
    <s v="Personal Care"/>
    <x v="0"/>
    <s v="L"/>
    <d v="2012-02-17T00:00:00"/>
    <x v="3"/>
    <x v="1"/>
    <d v="2012-03-20T00:00:00"/>
    <x v="84"/>
    <n v="81.73"/>
    <n v="56.67"/>
    <n v="524870.06000000006"/>
    <n v="363934.74"/>
    <n v="160935.32"/>
    <n v="160935.32"/>
  </r>
  <r>
    <s v="Sub-Saharan Africa"/>
    <s v="Sao Tome and Principe"/>
    <s v="Beverages"/>
    <x v="0"/>
    <s v="C"/>
    <d v="2011-01-16T00:00:00"/>
    <x v="6"/>
    <x v="5"/>
    <d v="2011-01-21T00:00:00"/>
    <x v="85"/>
    <n v="47.45"/>
    <n v="31.79"/>
    <n v="418936.05"/>
    <n v="280673.90999999997"/>
    <n v="138262.14000000001"/>
    <n v="138262.14000000001"/>
  </r>
  <r>
    <s v="Sub-Saharan Africa"/>
    <s v="The Gambia"/>
    <s v="Baby Food"/>
    <x v="0"/>
    <s v="M"/>
    <d v="2014-02-03T00:00:00"/>
    <x v="3"/>
    <x v="2"/>
    <d v="2014-03-20T00:00:00"/>
    <x v="86"/>
    <n v="255.28"/>
    <n v="159.41999999999999"/>
    <n v="1419101.52"/>
    <n v="886215.78"/>
    <n v="532885.74"/>
    <n v="532885.74"/>
  </r>
  <r>
    <s v="Middle East and North Africa"/>
    <s v="Kuwait"/>
    <s v="Fruits"/>
    <x v="1"/>
    <s v="M"/>
    <d v="2012-04-30T00:00:00"/>
    <x v="4"/>
    <x v="1"/>
    <d v="2012-05-18T00:00:00"/>
    <x v="87"/>
    <n v="9.33"/>
    <n v="6.92"/>
    <n v="4870.26"/>
    <n v="3612.24"/>
    <n v="1258.02"/>
    <n v="1258.02"/>
  </r>
  <r>
    <s v="Europe"/>
    <s v="Slovenia"/>
    <s v="Beverages"/>
    <x v="0"/>
    <s v="C"/>
    <d v="2016-10-23T00:00:00"/>
    <x v="10"/>
    <x v="7"/>
    <d v="2016-11-25T00:00:00"/>
    <x v="88"/>
    <n v="47.45"/>
    <n v="31.79"/>
    <n v="221117"/>
    <n v="148141.4"/>
    <n v="72975.600000000006"/>
    <n v="72975.600000000006"/>
  </r>
  <r>
    <s v="Sub-Saharan Africa"/>
    <s v="Sierra Leone"/>
    <s v="Office Supplies"/>
    <x v="0"/>
    <s v="H"/>
    <d v="2016-12-06T00:00:00"/>
    <x v="8"/>
    <x v="7"/>
    <d v="2016-12-14T00:00:00"/>
    <x v="89"/>
    <n v="651.21"/>
    <n v="524.96"/>
    <n v="617347.07999999996"/>
    <n v="497662.08"/>
    <n v="119685"/>
    <n v="119685"/>
  </r>
  <r>
    <s v="Australia and Oceania"/>
    <s v="Australia"/>
    <s v="Beverages"/>
    <x v="0"/>
    <s v="H"/>
    <d v="2014-07-07T00:00:00"/>
    <x v="5"/>
    <x v="2"/>
    <d v="2014-07-11T00:00:00"/>
    <x v="90"/>
    <n v="47.45"/>
    <n v="31.79"/>
    <n v="445508.05"/>
    <n v="298476.31"/>
    <n v="147031.74"/>
    <n v="147031.74"/>
  </r>
  <r>
    <s v="Middle East and North Africa"/>
    <s v="Azerbaijan"/>
    <s v="Office Supplies"/>
    <x v="1"/>
    <s v="M"/>
    <d v="2012-06-13T00:00:00"/>
    <x v="2"/>
    <x v="1"/>
    <d v="2012-07-24T00:00:00"/>
    <x v="91"/>
    <n v="651.21"/>
    <n v="524.96"/>
    <n v="1316095.4099999999"/>
    <n v="1060944.1599999999"/>
    <n v="255151.25"/>
    <n v="255151.25"/>
  </r>
  <r>
    <s v="Europe"/>
    <s v="Romania"/>
    <s v="Cosmetics"/>
    <x v="1"/>
    <s v="H"/>
    <d v="2010-11-26T00:00:00"/>
    <x v="7"/>
    <x v="0"/>
    <d v="2010-12-25T00:00:00"/>
    <x v="92"/>
    <n v="437.2"/>
    <n v="263.33"/>
    <n v="3458252"/>
    <n v="2082940.3"/>
    <n v="1375311.7"/>
    <n v="1375311.7"/>
  </r>
  <r>
    <s v="Central America and the Caribbean"/>
    <s v="Nicaragua"/>
    <s v="Beverages"/>
    <x v="0"/>
    <s v="C"/>
    <d v="2011-02-08T00:00:00"/>
    <x v="3"/>
    <x v="5"/>
    <d v="2011-03-21T00:00:00"/>
    <x v="93"/>
    <n v="47.45"/>
    <n v="31.79"/>
    <n v="387002.2"/>
    <n v="259279.24"/>
    <n v="127722.96"/>
    <n v="127722.96"/>
  </r>
  <r>
    <s v="Sub-Saharan Africa"/>
    <s v="Mali"/>
    <s v="Clothes"/>
    <x v="1"/>
    <s v="M"/>
    <d v="2011-07-26T00:00:00"/>
    <x v="5"/>
    <x v="5"/>
    <d v="2011-09-03T00:00:00"/>
    <x v="94"/>
    <n v="109.28"/>
    <n v="35.840000000000003"/>
    <n v="97040.639999999999"/>
    <n v="31825.919999999998"/>
    <n v="65214.720000000001"/>
    <n v="65214.720000000001"/>
  </r>
  <r>
    <s v="Asia"/>
    <s v="Malaysia"/>
    <s v="Fruits"/>
    <x v="0"/>
    <s v="L"/>
    <d v="2011-11-11T00:00:00"/>
    <x v="7"/>
    <x v="5"/>
    <d v="2011-12-28T00:00:00"/>
    <x v="95"/>
    <n v="9.33"/>
    <n v="6.92"/>
    <n v="58471.11"/>
    <n v="43367.64"/>
    <n v="15103.47"/>
    <n v="15103.47"/>
  </r>
  <r>
    <s v="Sub-Saharan Africa"/>
    <s v="Sierra Leone"/>
    <s v="Vegetables"/>
    <x v="0"/>
    <s v="C"/>
    <d v="2016-06-01T00:00:00"/>
    <x v="2"/>
    <x v="7"/>
    <d v="2016-06-29T00:00:00"/>
    <x v="96"/>
    <n v="154.06"/>
    <n v="90.93"/>
    <n v="228779.1"/>
    <n v="135031.04999999999"/>
    <n v="93748.05"/>
    <n v="93748.05"/>
  </r>
  <r>
    <s v="North America"/>
    <s v="Mexico"/>
    <s v="Personal Care"/>
    <x v="0"/>
    <s v="M"/>
    <d v="2015-07-30T00:00:00"/>
    <x v="5"/>
    <x v="4"/>
    <d v="2015-08-08T00:00:00"/>
    <x v="97"/>
    <n v="81.73"/>
    <n v="56.67"/>
    <n v="471336.91"/>
    <n v="326815.89"/>
    <n v="144521.01999999999"/>
    <n v="144521.01999999999"/>
  </r>
  <r>
    <s v="Sub-Saharan Africa"/>
    <s v="Mozambique"/>
    <s v="Household"/>
    <x v="0"/>
    <s v="L"/>
    <d v="2012-02-10T00:00:00"/>
    <x v="3"/>
    <x v="1"/>
    <d v="2012-02-15T00:00:00"/>
    <x v="98"/>
    <n v="668.27"/>
    <n v="502.54"/>
    <n v="3586605.09"/>
    <n v="2697132.18"/>
    <n v="889472.91"/>
    <n v="889472.91"/>
  </r>
  <r>
    <m/>
    <m/>
    <m/>
    <x v="2"/>
    <m/>
    <m/>
    <x v="12"/>
    <x v="8"/>
    <m/>
    <x v="99"/>
    <m/>
    <m/>
    <n v="137348768.30999997"/>
    <n v="93180569.909999982"/>
    <n v="44168198.399999991"/>
    <n v="44168198.399999991"/>
  </r>
  <r>
    <m/>
    <m/>
    <m/>
    <x v="2"/>
    <m/>
    <m/>
    <x v="12"/>
    <x v="8"/>
    <m/>
    <x v="99"/>
    <m/>
    <s v="2017 ONLY"/>
    <n v="84579114.229999989"/>
    <n v="58019768.289999999"/>
    <n v="26559345.939999994"/>
    <n v="26559345.939999994"/>
  </r>
  <r>
    <m/>
    <m/>
    <m/>
    <x v="2"/>
    <m/>
    <m/>
    <x v="12"/>
    <x v="8"/>
    <m/>
    <x v="99"/>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pivotFields count="15">
    <pivotField showAll="0">
      <items count="9">
        <item x="4"/>
        <item x="0"/>
        <item x="1"/>
        <item x="2"/>
        <item x="5"/>
        <item x="6"/>
        <item x="3"/>
        <item x="7"/>
        <item t="default"/>
      </items>
    </pivotField>
    <pivotField showAll="0"/>
    <pivotField axis="axisRow" showAll="0" measureFilter="1">
      <items count="14">
        <item x="0"/>
        <item x="9"/>
        <item x="1"/>
        <item x="7"/>
        <item x="8"/>
        <item x="3"/>
        <item x="4"/>
        <item x="10"/>
        <item x="2"/>
        <item x="6"/>
        <item x="11"/>
        <item x="5"/>
        <item x="12"/>
        <item t="default"/>
      </items>
    </pivotField>
    <pivotField showAll="0"/>
    <pivotField showAll="0"/>
    <pivotField showAll="0"/>
    <pivotField showAll="0"/>
    <pivotField showAll="0">
      <items count="10">
        <item x="0"/>
        <item x="5"/>
        <item x="1"/>
        <item x="3"/>
        <item x="2"/>
        <item x="4"/>
        <item x="7"/>
        <item x="6"/>
        <item x="8"/>
        <item t="default"/>
      </items>
    </pivotField>
    <pivotField showAll="0"/>
    <pivotField dataField="1" showAll="0">
      <items count="101">
        <item x="10"/>
        <item x="43"/>
        <item x="47"/>
        <item x="58"/>
        <item x="87"/>
        <item x="71"/>
        <item x="60"/>
        <item x="94"/>
        <item x="89"/>
        <item x="45"/>
        <item x="49"/>
        <item x="21"/>
        <item x="96"/>
        <item x="15"/>
        <item x="64"/>
        <item x="2"/>
        <item x="25"/>
        <item x="91"/>
        <item x="42"/>
        <item x="31"/>
        <item x="23"/>
        <item x="22"/>
        <item x="50"/>
        <item x="29"/>
        <item x="1"/>
        <item x="57"/>
        <item x="32"/>
        <item x="5"/>
        <item x="40"/>
        <item x="53"/>
        <item x="55"/>
        <item x="76"/>
        <item x="36"/>
        <item x="18"/>
        <item x="39"/>
        <item x="52"/>
        <item x="82"/>
        <item x="11"/>
        <item x="6"/>
        <item x="65"/>
        <item x="79"/>
        <item x="88"/>
        <item x="61"/>
        <item x="37"/>
        <item x="14"/>
        <item x="70"/>
        <item x="4"/>
        <item x="24"/>
        <item x="28"/>
        <item x="98"/>
        <item x="26"/>
        <item x="17"/>
        <item x="67"/>
        <item x="62"/>
        <item x="86"/>
        <item x="72"/>
        <item x="97"/>
        <item x="27"/>
        <item x="19"/>
        <item x="44"/>
        <item x="8"/>
        <item x="63"/>
        <item x="95"/>
        <item x="35"/>
        <item x="84"/>
        <item x="83"/>
        <item x="81"/>
        <item x="9"/>
        <item x="38"/>
        <item x="16"/>
        <item x="74"/>
        <item x="59"/>
        <item x="41"/>
        <item x="34"/>
        <item x="69"/>
        <item x="20"/>
        <item x="54"/>
        <item x="48"/>
        <item x="80"/>
        <item x="92"/>
        <item x="7"/>
        <item x="3"/>
        <item x="93"/>
        <item x="33"/>
        <item x="12"/>
        <item x="68"/>
        <item x="77"/>
        <item x="66"/>
        <item x="30"/>
        <item x="85"/>
        <item x="46"/>
        <item x="13"/>
        <item x="75"/>
        <item x="90"/>
        <item x="51"/>
        <item x="78"/>
        <item x="73"/>
        <item x="56"/>
        <item x="0"/>
        <item x="99"/>
        <item t="default"/>
      </items>
    </pivotField>
    <pivotField showAll="0"/>
    <pivotField showAll="0"/>
    <pivotField showAll="0">
      <items count="102">
        <item x="88"/>
        <item x="71"/>
        <item x="10"/>
        <item x="23"/>
        <item x="47"/>
        <item x="43"/>
        <item x="36"/>
        <item x="26"/>
        <item x="27"/>
        <item x="96"/>
        <item x="54"/>
        <item x="3"/>
        <item x="51"/>
        <item x="95"/>
        <item x="60"/>
        <item x="31"/>
        <item x="15"/>
        <item x="58"/>
        <item x="45"/>
        <item x="89"/>
        <item x="97"/>
        <item x="28"/>
        <item x="40"/>
        <item x="50"/>
        <item x="17"/>
        <item x="72"/>
        <item x="21"/>
        <item x="22"/>
        <item x="55"/>
        <item x="94"/>
        <item x="14"/>
        <item x="24"/>
        <item x="86"/>
        <item x="42"/>
        <item x="76"/>
        <item x="91"/>
        <item x="11"/>
        <item x="98"/>
        <item x="8"/>
        <item x="35"/>
        <item x="85"/>
        <item x="77"/>
        <item x="1"/>
        <item x="67"/>
        <item x="90"/>
        <item x="83"/>
        <item x="44"/>
        <item x="63"/>
        <item x="66"/>
        <item x="64"/>
        <item x="5"/>
        <item x="25"/>
        <item x="69"/>
        <item x="49"/>
        <item x="52"/>
        <item x="48"/>
        <item x="81"/>
        <item x="12"/>
        <item x="84"/>
        <item x="56"/>
        <item x="34"/>
        <item x="2"/>
        <item x="61"/>
        <item x="57"/>
        <item x="7"/>
        <item x="92"/>
        <item x="9"/>
        <item x="87"/>
        <item x="29"/>
        <item x="73"/>
        <item x="20"/>
        <item x="32"/>
        <item x="65"/>
        <item x="37"/>
        <item x="78"/>
        <item x="53"/>
        <item x="19"/>
        <item x="0"/>
        <item x="18"/>
        <item x="39"/>
        <item x="6"/>
        <item x="82"/>
        <item x="80"/>
        <item x="16"/>
        <item x="59"/>
        <item x="41"/>
        <item x="70"/>
        <item x="4"/>
        <item x="93"/>
        <item x="99"/>
        <item x="62"/>
        <item x="30"/>
        <item x="46"/>
        <item x="79"/>
        <item x="74"/>
        <item x="38"/>
        <item x="75"/>
        <item x="68"/>
        <item x="33"/>
        <item x="13"/>
        <item x="100"/>
        <item t="default"/>
      </items>
    </pivotField>
    <pivotField showAll="0"/>
    <pivotField showAll="0"/>
  </pivotFields>
  <rowFields count="1">
    <field x="2"/>
  </rowFields>
  <rowItems count="6">
    <i>
      <x v="3"/>
    </i>
    <i>
      <x v="4"/>
    </i>
    <i>
      <x v="5"/>
    </i>
    <i>
      <x v="8"/>
    </i>
    <i>
      <x v="9"/>
    </i>
    <i t="grand">
      <x/>
    </i>
  </rowItems>
  <colItems count="1">
    <i/>
  </colItems>
  <dataFields count="1">
    <dataField name="Count of Units Sold" fld="9"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9"/>
          </reference>
        </references>
      </pivotArea>
    </chartFormat>
    <chartFormat chart="0" format="3">
      <pivotArea type="data" outline="0" fieldPosition="0">
        <references count="2">
          <reference field="4294967294" count="1" selected="0">
            <x v="0"/>
          </reference>
          <reference field="2" count="1" selected="0">
            <x v="8"/>
          </reference>
        </references>
      </pivotArea>
    </chartFormat>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2"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3" firstHeaderRow="1" firstDataRow="1" firstDataCol="1"/>
  <pivotFields count="15">
    <pivotField showAll="0"/>
    <pivotField showAll="0"/>
    <pivotField showAll="0"/>
    <pivotField showAll="0"/>
    <pivotField showAll="0"/>
    <pivotField showAll="0"/>
    <pivotField showAll="0"/>
    <pivotField axis="axisRow" showAll="0">
      <items count="10">
        <item x="0"/>
        <item x="5"/>
        <item x="1"/>
        <item x="3"/>
        <item x="2"/>
        <item x="4"/>
        <item x="7"/>
        <item x="6"/>
        <item x="8"/>
        <item t="default"/>
      </items>
    </pivotField>
    <pivotField showAll="0"/>
    <pivotField dataField="1" showAll="0"/>
    <pivotField showAll="0"/>
    <pivotField showAll="0"/>
    <pivotField showAll="0"/>
    <pivotField showAll="0"/>
    <pivotField showAll="0"/>
  </pivotFields>
  <rowFields count="1">
    <field x="7"/>
  </rowFields>
  <rowItems count="10">
    <i>
      <x/>
    </i>
    <i>
      <x v="1"/>
    </i>
    <i>
      <x v="2"/>
    </i>
    <i>
      <x v="3"/>
    </i>
    <i>
      <x v="4"/>
    </i>
    <i>
      <x v="5"/>
    </i>
    <i>
      <x v="6"/>
    </i>
    <i>
      <x v="7"/>
    </i>
    <i>
      <x v="8"/>
    </i>
    <i t="grand">
      <x/>
    </i>
  </rowItems>
  <colItems count="1">
    <i/>
  </colItems>
  <dataFields count="1">
    <dataField name="Count of Units Sold"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3" firstHeaderRow="1" firstDataRow="1" firstDataCol="1"/>
  <pivotFields count="16">
    <pivotField showAll="0"/>
    <pivotField showAll="0"/>
    <pivotField showAll="0"/>
    <pivotField showAll="0"/>
    <pivotField showAll="0"/>
    <pivotField showAll="0"/>
    <pivotField showAll="0">
      <items count="14">
        <item x="6"/>
        <item x="3"/>
        <item x="11"/>
        <item x="4"/>
        <item x="0"/>
        <item x="2"/>
        <item x="5"/>
        <item x="1"/>
        <item x="9"/>
        <item x="10"/>
        <item x="7"/>
        <item x="8"/>
        <item x="12"/>
        <item t="default"/>
      </items>
    </pivotField>
    <pivotField axis="axisRow" showAll="0">
      <items count="10">
        <item x="0"/>
        <item x="5"/>
        <item x="1"/>
        <item x="3"/>
        <item x="2"/>
        <item x="4"/>
        <item x="7"/>
        <item x="6"/>
        <item x="8"/>
        <item t="default"/>
      </items>
    </pivotField>
    <pivotField showAll="0"/>
    <pivotField showAll="0"/>
    <pivotField showAll="0"/>
    <pivotField showAll="0"/>
    <pivotField showAll="0"/>
    <pivotField showAll="0"/>
    <pivotField showAll="0"/>
    <pivotField dataField="1" showAll="0"/>
  </pivotFields>
  <rowFields count="1">
    <field x="7"/>
  </rowFields>
  <rowItems count="10">
    <i>
      <x/>
    </i>
    <i>
      <x v="1"/>
    </i>
    <i>
      <x v="2"/>
    </i>
    <i>
      <x v="3"/>
    </i>
    <i>
      <x v="4"/>
    </i>
    <i>
      <x v="5"/>
    </i>
    <i>
      <x v="6"/>
    </i>
    <i>
      <x v="7"/>
    </i>
    <i>
      <x v="8"/>
    </i>
    <i t="grand">
      <x/>
    </i>
  </rowItems>
  <colItems count="1">
    <i/>
  </colItems>
  <dataFields count="1">
    <dataField name="Count of Total Profit LAST YEAR" fld="15"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C7" firstHeaderRow="1" firstDataRow="2" firstDataCol="1"/>
  <pivotFields count="16">
    <pivotField showAll="0"/>
    <pivotField showAll="0"/>
    <pivotField showAll="0"/>
    <pivotField axis="axisRow" showAll="0">
      <items count="4">
        <item x="0"/>
        <item x="1"/>
        <item x="2"/>
        <item t="default"/>
      </items>
    </pivotField>
    <pivotField showAll="0"/>
    <pivotField showAll="0"/>
    <pivotField showAll="0"/>
    <pivotField axis="axisCol" showAll="0">
      <items count="10">
        <item h="1" x="0"/>
        <item h="1" x="5"/>
        <item h="1" x="1"/>
        <item h="1" x="3"/>
        <item h="1" x="2"/>
        <item h="1" x="4"/>
        <item h="1" x="7"/>
        <item x="6"/>
        <item h="1" x="8"/>
        <item t="default"/>
      </items>
    </pivotField>
    <pivotField showAll="0"/>
    <pivotField dataField="1" showAll="0">
      <items count="101">
        <item x="10"/>
        <item x="43"/>
        <item x="47"/>
        <item x="58"/>
        <item x="87"/>
        <item x="71"/>
        <item x="60"/>
        <item x="94"/>
        <item x="89"/>
        <item x="45"/>
        <item x="49"/>
        <item x="21"/>
        <item x="96"/>
        <item x="15"/>
        <item x="64"/>
        <item x="2"/>
        <item x="25"/>
        <item x="91"/>
        <item x="42"/>
        <item x="31"/>
        <item x="23"/>
        <item x="22"/>
        <item x="50"/>
        <item x="29"/>
        <item x="1"/>
        <item x="57"/>
        <item x="32"/>
        <item x="5"/>
        <item x="40"/>
        <item x="53"/>
        <item x="55"/>
        <item x="76"/>
        <item x="36"/>
        <item x="18"/>
        <item x="39"/>
        <item x="52"/>
        <item x="82"/>
        <item x="11"/>
        <item x="6"/>
        <item x="65"/>
        <item x="79"/>
        <item x="88"/>
        <item x="61"/>
        <item x="37"/>
        <item x="14"/>
        <item x="70"/>
        <item x="4"/>
        <item x="24"/>
        <item x="28"/>
        <item x="98"/>
        <item x="26"/>
        <item x="17"/>
        <item x="67"/>
        <item x="62"/>
        <item x="86"/>
        <item x="72"/>
        <item x="97"/>
        <item x="27"/>
        <item x="19"/>
        <item x="44"/>
        <item x="8"/>
        <item x="63"/>
        <item x="95"/>
        <item x="35"/>
        <item x="84"/>
        <item x="83"/>
        <item x="81"/>
        <item x="9"/>
        <item x="38"/>
        <item x="16"/>
        <item x="74"/>
        <item x="59"/>
        <item x="41"/>
        <item x="34"/>
        <item x="69"/>
        <item x="20"/>
        <item x="54"/>
        <item x="48"/>
        <item x="80"/>
        <item x="92"/>
        <item x="7"/>
        <item x="3"/>
        <item x="93"/>
        <item x="33"/>
        <item x="12"/>
        <item x="68"/>
        <item x="77"/>
        <item x="66"/>
        <item x="30"/>
        <item x="85"/>
        <item x="46"/>
        <item x="13"/>
        <item x="75"/>
        <item x="90"/>
        <item x="51"/>
        <item x="78"/>
        <item x="73"/>
        <item x="56"/>
        <item x="0"/>
        <item x="99"/>
        <item t="default"/>
      </items>
    </pivotField>
    <pivotField showAll="0"/>
    <pivotField showAll="0"/>
    <pivotField showAll="0"/>
    <pivotField showAll="0"/>
    <pivotField showAll="0"/>
    <pivotField showAll="0"/>
  </pivotFields>
  <rowFields count="1">
    <field x="3"/>
  </rowFields>
  <rowItems count="3">
    <i>
      <x/>
    </i>
    <i>
      <x v="1"/>
    </i>
    <i t="grand">
      <x/>
    </i>
  </rowItems>
  <colFields count="1">
    <field x="7"/>
  </colFields>
  <colItems count="2">
    <i>
      <x v="7"/>
    </i>
    <i t="grand">
      <x/>
    </i>
  </colItems>
  <dataFields count="1">
    <dataField name="Count of Units Sold" fld="9" subtotal="count" baseField="0" baseItem="0"/>
  </dataFields>
  <chartFormats count="4">
    <chartFormat chart="0" format="0" series="1">
      <pivotArea type="data" outline="0" fieldPosition="0">
        <references count="2">
          <reference field="4294967294" count="1" selected="0">
            <x v="0"/>
          </reference>
          <reference field="7" count="1" selected="0">
            <x v="7"/>
          </reference>
        </references>
      </pivotArea>
    </chartFormat>
    <chartFormat chart="2" format="2" series="1">
      <pivotArea type="data" outline="0" fieldPosition="0">
        <references count="2">
          <reference field="4294967294" count="1" selected="0">
            <x v="0"/>
          </reference>
          <reference field="7" count="1" selected="0">
            <x v="7"/>
          </reference>
        </references>
      </pivotArea>
    </chartFormat>
    <chartFormat chart="2" format="3">
      <pivotArea type="data" outline="0" fieldPosition="0">
        <references count="3">
          <reference field="4294967294" count="1" selected="0">
            <x v="0"/>
          </reference>
          <reference field="3" count="1" selected="0">
            <x v="1"/>
          </reference>
          <reference field="7" count="1" selected="0">
            <x v="7"/>
          </reference>
        </references>
      </pivotArea>
    </chartFormat>
    <chartFormat chart="2" format="4">
      <pivotArea type="data" outline="0" fieldPosition="0">
        <references count="3">
          <reference field="4294967294" count="1" selected="0">
            <x v="0"/>
          </reference>
          <reference field="3"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5" name="PivotTable1"/>
  </pivotTables>
  <data>
    <tabular pivotCacheId="1" customListSort="0" showMissing="0" crossFilter="none">
      <items count="8">
        <i x="4" s="1"/>
        <i x="0" s="1"/>
        <i x="1" s="1"/>
        <i x="2" s="1"/>
        <i x="5" s="1"/>
        <i x="6" s="1"/>
        <i x="3"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00000000-0013-0000-FFFF-FFFF02000000}" sourceName="Order Month">
  <pivotTables>
    <pivotTable tabId="7" name="PivotTable1"/>
  </pivotTables>
  <data>
    <tabular pivotCacheId="2">
      <items count="13">
        <i x="6" s="1"/>
        <i x="3" s="1"/>
        <i x="11" s="1"/>
        <i x="4" s="1"/>
        <i x="0" s="1"/>
        <i x="2" s="1"/>
        <i x="5" s="1"/>
        <i x="1" s="1"/>
        <i x="9" s="1"/>
        <i x="10" s="1"/>
        <i x="7" s="1"/>
        <i x="8"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showCaption="0" rowHeight="504000"/>
  <slicer name="Order Month" xr10:uid="{00000000-0014-0000-FFFF-FFFF02000000}" cache="Slicer_Order_Month" caption="Order Month" showCaption="0" rowHeight="72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63"/>
  <sheetViews>
    <sheetView tabSelected="1" zoomScale="49" zoomScaleNormal="49" workbookViewId="0"/>
  </sheetViews>
  <sheetFormatPr defaultRowHeight="14.4" x14ac:dyDescent="0.3"/>
  <cols>
    <col min="1" max="16384" width="8.88671875" style="3"/>
  </cols>
  <sheetData>
    <row r="1" spans="1:48" s="9" customFormat="1" x14ac:dyDescent="0.3"/>
    <row r="2" spans="1:48" s="9" customFormat="1" x14ac:dyDescent="0.3"/>
    <row r="3" spans="1:48" s="9" customFormat="1" x14ac:dyDescent="0.3"/>
    <row r="4" spans="1:48" s="4" customFormat="1"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row>
    <row r="5" spans="1:48" s="4" customFormat="1"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row>
    <row r="6" spans="1:48" s="4" customFormat="1"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row>
    <row r="7" spans="1:48"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row>
    <row r="8" spans="1:48"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row>
    <row r="9" spans="1:48"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row>
    <row r="10" spans="1:48" s="9" customFormat="1" x14ac:dyDescent="0.3"/>
    <row r="11" spans="1:48" s="9" customFormat="1" x14ac:dyDescent="0.3"/>
    <row r="12" spans="1:48" s="9" customFormat="1" x14ac:dyDescent="0.3"/>
    <row r="37" spans="4:4" x14ac:dyDescent="0.3">
      <c r="D37" s="14"/>
    </row>
    <row r="61" s="8" customFormat="1" x14ac:dyDescent="0.3"/>
    <row r="62" s="8" customFormat="1" x14ac:dyDescent="0.3"/>
    <row r="63" s="8"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9"/>
  <sheetViews>
    <sheetView workbookViewId="0">
      <selection activeCell="O20" sqref="O20"/>
    </sheetView>
  </sheetViews>
  <sheetFormatPr defaultRowHeight="14.4" x14ac:dyDescent="0.3"/>
  <cols>
    <col min="1" max="1" width="13.109375" customWidth="1"/>
    <col min="2" max="2" width="17.44140625" bestFit="1" customWidth="1"/>
    <col min="3" max="3" width="9.5546875" bestFit="1" customWidth="1"/>
    <col min="4" max="4" width="6.21875" bestFit="1" customWidth="1"/>
    <col min="5" max="5" width="7.21875" bestFit="1" customWidth="1"/>
    <col min="6" max="6" width="9.44140625" bestFit="1" customWidth="1"/>
    <col min="7" max="7" width="5.5546875" bestFit="1" customWidth="1"/>
    <col min="8" max="8" width="10" bestFit="1" customWidth="1"/>
    <col min="9" max="9" width="5.44140625" bestFit="1" customWidth="1"/>
    <col min="10" max="10" width="13.5546875" bestFit="1" customWidth="1"/>
    <col min="11" max="11" width="12.44140625" bestFit="1" customWidth="1"/>
    <col min="12" max="12" width="6.77734375" bestFit="1" customWidth="1"/>
    <col min="13" max="13" width="10.21875" bestFit="1" customWidth="1"/>
    <col min="14" max="14" width="7" bestFit="1" customWidth="1"/>
    <col min="15" max="15" width="10.77734375" bestFit="1" customWidth="1"/>
  </cols>
  <sheetData>
    <row r="3" spans="1:2" x14ac:dyDescent="0.3">
      <c r="A3" s="5" t="s">
        <v>130</v>
      </c>
      <c r="B3" t="s">
        <v>129</v>
      </c>
    </row>
    <row r="4" spans="1:2" x14ac:dyDescent="0.3">
      <c r="A4" s="7" t="s">
        <v>52</v>
      </c>
      <c r="B4" s="6">
        <v>13</v>
      </c>
    </row>
    <row r="5" spans="1:2" x14ac:dyDescent="0.3">
      <c r="A5" s="7" t="s">
        <v>60</v>
      </c>
      <c r="B5" s="6">
        <v>13</v>
      </c>
    </row>
    <row r="6" spans="1:2" x14ac:dyDescent="0.3">
      <c r="A6" s="7" t="s">
        <v>35</v>
      </c>
      <c r="B6" s="6">
        <v>10</v>
      </c>
    </row>
    <row r="7" spans="1:2" x14ac:dyDescent="0.3">
      <c r="A7" s="7" t="s">
        <v>31</v>
      </c>
      <c r="B7" s="6">
        <v>12</v>
      </c>
    </row>
    <row r="8" spans="1:2" x14ac:dyDescent="0.3">
      <c r="A8" s="7" t="s">
        <v>47</v>
      </c>
      <c r="B8" s="6">
        <v>10</v>
      </c>
    </row>
    <row r="9" spans="1:2" x14ac:dyDescent="0.3">
      <c r="A9" s="7" t="s">
        <v>128</v>
      </c>
      <c r="B9" s="6">
        <v>58</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3"/>
  <sheetViews>
    <sheetView workbookViewId="0">
      <selection activeCell="A3" sqref="A3"/>
    </sheetView>
  </sheetViews>
  <sheetFormatPr defaultRowHeight="14.4" x14ac:dyDescent="0.3"/>
  <cols>
    <col min="1" max="1" width="12.5546875" bestFit="1" customWidth="1"/>
    <col min="2" max="2" width="17.44140625" bestFit="1" customWidth="1"/>
  </cols>
  <sheetData>
    <row r="3" spans="1:2" x14ac:dyDescent="0.3">
      <c r="A3" s="5" t="s">
        <v>130</v>
      </c>
      <c r="B3" t="s">
        <v>129</v>
      </c>
    </row>
    <row r="4" spans="1:2" x14ac:dyDescent="0.3">
      <c r="A4" s="7">
        <v>2010</v>
      </c>
      <c r="B4" s="6">
        <v>10</v>
      </c>
    </row>
    <row r="5" spans="1:2" x14ac:dyDescent="0.3">
      <c r="A5" s="7">
        <v>2011</v>
      </c>
      <c r="B5" s="6">
        <v>12</v>
      </c>
    </row>
    <row r="6" spans="1:2" x14ac:dyDescent="0.3">
      <c r="A6" s="7">
        <v>2012</v>
      </c>
      <c r="B6" s="6">
        <v>22</v>
      </c>
    </row>
    <row r="7" spans="1:2" x14ac:dyDescent="0.3">
      <c r="A7" s="7">
        <v>2013</v>
      </c>
      <c r="B7" s="6">
        <v>12</v>
      </c>
    </row>
    <row r="8" spans="1:2" x14ac:dyDescent="0.3">
      <c r="A8" s="7">
        <v>2014</v>
      </c>
      <c r="B8" s="6">
        <v>15</v>
      </c>
    </row>
    <row r="9" spans="1:2" x14ac:dyDescent="0.3">
      <c r="A9" s="7">
        <v>2015</v>
      </c>
      <c r="B9" s="6">
        <v>11</v>
      </c>
    </row>
    <row r="10" spans="1:2" x14ac:dyDescent="0.3">
      <c r="A10" s="7">
        <v>2016</v>
      </c>
      <c r="B10" s="6">
        <v>10</v>
      </c>
    </row>
    <row r="11" spans="1:2" x14ac:dyDescent="0.3">
      <c r="A11" s="7">
        <v>2017</v>
      </c>
      <c r="B11" s="6">
        <v>8</v>
      </c>
    </row>
    <row r="12" spans="1:2" x14ac:dyDescent="0.3">
      <c r="A12" s="7" t="s">
        <v>131</v>
      </c>
      <c r="B12" s="6"/>
    </row>
    <row r="13" spans="1:2" x14ac:dyDescent="0.3">
      <c r="A13" s="7" t="s">
        <v>128</v>
      </c>
      <c r="B13" s="6">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3"/>
  <sheetViews>
    <sheetView workbookViewId="0">
      <selection activeCell="A3" sqref="A3"/>
    </sheetView>
  </sheetViews>
  <sheetFormatPr defaultRowHeight="14.4" x14ac:dyDescent="0.3"/>
  <cols>
    <col min="1" max="1" width="12.5546875" bestFit="1" customWidth="1"/>
    <col min="2" max="2" width="27.88671875" bestFit="1" customWidth="1"/>
  </cols>
  <sheetData>
    <row r="3" spans="1:2" x14ac:dyDescent="0.3">
      <c r="A3" s="5" t="s">
        <v>130</v>
      </c>
      <c r="B3" t="s">
        <v>134</v>
      </c>
    </row>
    <row r="4" spans="1:2" x14ac:dyDescent="0.3">
      <c r="A4" s="7">
        <v>2010</v>
      </c>
      <c r="B4" s="6">
        <v>10</v>
      </c>
    </row>
    <row r="5" spans="1:2" x14ac:dyDescent="0.3">
      <c r="A5" s="7">
        <v>2011</v>
      </c>
      <c r="B5" s="6">
        <v>12</v>
      </c>
    </row>
    <row r="6" spans="1:2" x14ac:dyDescent="0.3">
      <c r="A6" s="7">
        <v>2012</v>
      </c>
      <c r="B6" s="6">
        <v>22</v>
      </c>
    </row>
    <row r="7" spans="1:2" x14ac:dyDescent="0.3">
      <c r="A7" s="7">
        <v>2013</v>
      </c>
      <c r="B7" s="6">
        <v>12</v>
      </c>
    </row>
    <row r="8" spans="1:2" x14ac:dyDescent="0.3">
      <c r="A8" s="7">
        <v>2014</v>
      </c>
      <c r="B8" s="6">
        <v>15</v>
      </c>
    </row>
    <row r="9" spans="1:2" x14ac:dyDescent="0.3">
      <c r="A9" s="7">
        <v>2015</v>
      </c>
      <c r="B9" s="6">
        <v>11</v>
      </c>
    </row>
    <row r="10" spans="1:2" x14ac:dyDescent="0.3">
      <c r="A10" s="7">
        <v>2016</v>
      </c>
      <c r="B10" s="6">
        <v>10</v>
      </c>
    </row>
    <row r="11" spans="1:2" x14ac:dyDescent="0.3">
      <c r="A11" s="7">
        <v>2017</v>
      </c>
      <c r="B11" s="6">
        <v>8</v>
      </c>
    </row>
    <row r="12" spans="1:2" x14ac:dyDescent="0.3">
      <c r="A12" s="7" t="s">
        <v>131</v>
      </c>
      <c r="B12" s="6">
        <v>2</v>
      </c>
    </row>
    <row r="13" spans="1:2" x14ac:dyDescent="0.3">
      <c r="A13" s="7" t="s">
        <v>128</v>
      </c>
      <c r="B13" s="6">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A3" sqref="A3"/>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7"/>
  <sheetViews>
    <sheetView workbookViewId="0">
      <selection activeCell="M16" sqref="M16:N16"/>
    </sheetView>
  </sheetViews>
  <sheetFormatPr defaultRowHeight="14.4" x14ac:dyDescent="0.3"/>
  <cols>
    <col min="1" max="1" width="17.44140625" customWidth="1"/>
    <col min="2" max="2" width="15.5546875" customWidth="1"/>
    <col min="3" max="3" width="10.77734375" customWidth="1"/>
    <col min="4" max="9" width="5" customWidth="1"/>
    <col min="10" max="10" width="7" customWidth="1"/>
    <col min="11" max="11" width="10.77734375" customWidth="1"/>
    <col min="12" max="100" width="5" customWidth="1"/>
    <col min="101" max="101" width="7" customWidth="1"/>
    <col min="102" max="102" width="10.77734375" bestFit="1" customWidth="1"/>
  </cols>
  <sheetData>
    <row r="3" spans="1:3" x14ac:dyDescent="0.3">
      <c r="A3" s="5" t="s">
        <v>129</v>
      </c>
      <c r="B3" s="5" t="s">
        <v>135</v>
      </c>
    </row>
    <row r="4" spans="1:3" x14ac:dyDescent="0.3">
      <c r="A4" s="5" t="s">
        <v>130</v>
      </c>
      <c r="B4">
        <v>2017</v>
      </c>
      <c r="C4" t="s">
        <v>128</v>
      </c>
    </row>
    <row r="5" spans="1:3" x14ac:dyDescent="0.3">
      <c r="A5" s="7" t="s">
        <v>18</v>
      </c>
      <c r="B5" s="6">
        <v>2</v>
      </c>
      <c r="C5" s="6">
        <v>2</v>
      </c>
    </row>
    <row r="6" spans="1:3" x14ac:dyDescent="0.3">
      <c r="A6" s="7" t="s">
        <v>25</v>
      </c>
      <c r="B6" s="6">
        <v>6</v>
      </c>
      <c r="C6" s="6">
        <v>6</v>
      </c>
    </row>
    <row r="7" spans="1:3" x14ac:dyDescent="0.3">
      <c r="A7" s="7" t="s">
        <v>128</v>
      </c>
      <c r="B7" s="6">
        <v>8</v>
      </c>
      <c r="C7" s="6">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3"/>
  <sheetViews>
    <sheetView workbookViewId="0">
      <selection sqref="A1:XFD1048576"/>
    </sheetView>
  </sheetViews>
  <sheetFormatPr defaultRowHeight="14.4" x14ac:dyDescent="0.3"/>
  <cols>
    <col min="6" max="6" width="10.33203125" bestFit="1" customWidth="1"/>
    <col min="9" max="9" width="10.33203125" bestFit="1" customWidth="1"/>
    <col min="12" max="12" width="10.88671875" bestFit="1" customWidth="1"/>
    <col min="13" max="13" width="13.21875" bestFit="1" customWidth="1"/>
    <col min="14" max="14" width="12.109375" style="12" bestFit="1" customWidth="1"/>
    <col min="15" max="15" width="12.109375" bestFit="1" customWidth="1"/>
    <col min="16" max="16" width="19.88671875" style="11" bestFit="1" customWidth="1"/>
  </cols>
  <sheetData>
    <row r="1" spans="1:16" s="2" customFormat="1" x14ac:dyDescent="0.3">
      <c r="A1" s="2" t="s">
        <v>0</v>
      </c>
      <c r="B1" s="2" t="s">
        <v>1</v>
      </c>
      <c r="C1" s="2" t="s">
        <v>2</v>
      </c>
      <c r="D1" s="2" t="s">
        <v>3</v>
      </c>
      <c r="E1" s="2" t="s">
        <v>4</v>
      </c>
      <c r="F1" s="2" t="s">
        <v>5</v>
      </c>
      <c r="G1" s="2" t="s">
        <v>6</v>
      </c>
      <c r="H1" s="2" t="s">
        <v>7</v>
      </c>
      <c r="I1" s="2" t="s">
        <v>8</v>
      </c>
      <c r="J1" s="2" t="s">
        <v>9</v>
      </c>
      <c r="K1" s="2" t="s">
        <v>10</v>
      </c>
      <c r="L1" s="2" t="s">
        <v>11</v>
      </c>
      <c r="M1" s="2" t="s">
        <v>12</v>
      </c>
      <c r="N1" s="13" t="s">
        <v>13</v>
      </c>
      <c r="O1" s="2" t="s">
        <v>14</v>
      </c>
      <c r="P1" s="10" t="s">
        <v>132</v>
      </c>
    </row>
    <row r="2" spans="1:16" ht="14.4" customHeight="1" x14ac:dyDescent="0.3">
      <c r="A2" t="s">
        <v>15</v>
      </c>
      <c r="B2" t="s">
        <v>16</v>
      </c>
      <c r="C2" t="s">
        <v>17</v>
      </c>
      <c r="D2" t="s">
        <v>18</v>
      </c>
      <c r="E2" t="s">
        <v>19</v>
      </c>
      <c r="F2" s="1">
        <v>40326</v>
      </c>
      <c r="G2" t="s">
        <v>20</v>
      </c>
      <c r="H2">
        <v>2010</v>
      </c>
      <c r="I2" s="1">
        <v>40356</v>
      </c>
      <c r="J2">
        <v>9925</v>
      </c>
      <c r="K2">
        <v>255.28</v>
      </c>
      <c r="L2">
        <v>159.41999999999999</v>
      </c>
      <c r="M2">
        <v>2533654</v>
      </c>
      <c r="N2">
        <v>1582243.5</v>
      </c>
      <c r="O2">
        <v>951410.5</v>
      </c>
      <c r="P2" s="11">
        <v>951410.5</v>
      </c>
    </row>
    <row r="3" spans="1:16" ht="14.4" customHeight="1" x14ac:dyDescent="0.3">
      <c r="A3" t="s">
        <v>22</v>
      </c>
      <c r="B3" t="s">
        <v>23</v>
      </c>
      <c r="C3" t="s">
        <v>24</v>
      </c>
      <c r="D3" t="s">
        <v>25</v>
      </c>
      <c r="E3" t="s">
        <v>26</v>
      </c>
      <c r="F3" s="1">
        <v>41143</v>
      </c>
      <c r="G3" t="s">
        <v>27</v>
      </c>
      <c r="H3">
        <v>2012</v>
      </c>
      <c r="I3" s="1">
        <v>41167</v>
      </c>
      <c r="J3">
        <v>2804</v>
      </c>
      <c r="K3">
        <v>205.7</v>
      </c>
      <c r="L3">
        <v>117.11</v>
      </c>
      <c r="M3">
        <v>576782.80000000005</v>
      </c>
      <c r="N3">
        <v>328376.44</v>
      </c>
      <c r="O3">
        <v>248406.36</v>
      </c>
      <c r="P3" s="11">
        <v>248406.36</v>
      </c>
    </row>
    <row r="4" spans="1:16" ht="14.4" customHeight="1" x14ac:dyDescent="0.3">
      <c r="A4" t="s">
        <v>29</v>
      </c>
      <c r="B4" t="s">
        <v>30</v>
      </c>
      <c r="C4" t="s">
        <v>31</v>
      </c>
      <c r="D4" t="s">
        <v>18</v>
      </c>
      <c r="E4" t="s">
        <v>32</v>
      </c>
      <c r="F4" s="1">
        <v>41761</v>
      </c>
      <c r="G4" t="s">
        <v>20</v>
      </c>
      <c r="H4">
        <v>2014</v>
      </c>
      <c r="I4" s="1">
        <v>41767</v>
      </c>
      <c r="J4">
        <v>1779</v>
      </c>
      <c r="K4">
        <v>651.21</v>
      </c>
      <c r="L4">
        <v>524.96</v>
      </c>
      <c r="M4">
        <v>1158502.5900000001</v>
      </c>
      <c r="N4">
        <v>933903.84</v>
      </c>
      <c r="O4">
        <v>224598.75</v>
      </c>
      <c r="P4" s="11">
        <v>224598.75</v>
      </c>
    </row>
    <row r="5" spans="1:16" ht="14.4" customHeight="1" x14ac:dyDescent="0.3">
      <c r="A5" t="s">
        <v>33</v>
      </c>
      <c r="B5" t="s">
        <v>34</v>
      </c>
      <c r="C5" t="s">
        <v>35</v>
      </c>
      <c r="D5" t="s">
        <v>25</v>
      </c>
      <c r="E5" t="s">
        <v>26</v>
      </c>
      <c r="F5" s="1">
        <v>41810</v>
      </c>
      <c r="G5" t="s">
        <v>21</v>
      </c>
      <c r="H5">
        <v>2014</v>
      </c>
      <c r="I5" s="1">
        <v>41825</v>
      </c>
      <c r="J5">
        <v>8102</v>
      </c>
      <c r="K5">
        <v>9.33</v>
      </c>
      <c r="L5">
        <v>6.92</v>
      </c>
      <c r="M5">
        <v>75591.66</v>
      </c>
      <c r="N5">
        <v>56065.84</v>
      </c>
      <c r="O5">
        <v>19525.82</v>
      </c>
      <c r="P5" s="11">
        <v>19525.82</v>
      </c>
    </row>
    <row r="6" spans="1:16" ht="14.4" customHeight="1" x14ac:dyDescent="0.3">
      <c r="A6" t="s">
        <v>33</v>
      </c>
      <c r="B6" t="s">
        <v>37</v>
      </c>
      <c r="C6" t="s">
        <v>31</v>
      </c>
      <c r="D6" t="s">
        <v>18</v>
      </c>
      <c r="E6" t="s">
        <v>32</v>
      </c>
      <c r="F6" s="1">
        <v>41306</v>
      </c>
      <c r="G6" t="s">
        <v>38</v>
      </c>
      <c r="H6">
        <v>2013</v>
      </c>
      <c r="I6" s="1">
        <v>41311</v>
      </c>
      <c r="J6">
        <v>5062</v>
      </c>
      <c r="K6">
        <v>651.21</v>
      </c>
      <c r="L6">
        <v>524.96</v>
      </c>
      <c r="M6">
        <v>3296425.02</v>
      </c>
      <c r="N6">
        <v>2657347.52</v>
      </c>
      <c r="O6">
        <v>639077.5</v>
      </c>
      <c r="P6" s="11">
        <v>639077.5</v>
      </c>
    </row>
    <row r="7" spans="1:16" ht="14.4" customHeight="1" x14ac:dyDescent="0.3">
      <c r="A7" t="s">
        <v>15</v>
      </c>
      <c r="B7" t="s">
        <v>39</v>
      </c>
      <c r="C7" t="s">
        <v>17</v>
      </c>
      <c r="D7" t="s">
        <v>25</v>
      </c>
      <c r="E7" t="s">
        <v>26</v>
      </c>
      <c r="F7" s="1">
        <v>42039</v>
      </c>
      <c r="G7" t="s">
        <v>38</v>
      </c>
      <c r="H7">
        <v>2015</v>
      </c>
      <c r="I7" s="1">
        <v>42056</v>
      </c>
      <c r="J7">
        <v>2974</v>
      </c>
      <c r="K7">
        <v>255.28</v>
      </c>
      <c r="L7">
        <v>159.41999999999999</v>
      </c>
      <c r="M7">
        <v>759202.72</v>
      </c>
      <c r="N7">
        <v>474115.08</v>
      </c>
      <c r="O7">
        <v>285087.64</v>
      </c>
      <c r="P7" s="11">
        <v>285087.64</v>
      </c>
    </row>
    <row r="8" spans="1:16" ht="14.4" customHeight="1" x14ac:dyDescent="0.3">
      <c r="A8" t="s">
        <v>33</v>
      </c>
      <c r="B8" t="s">
        <v>40</v>
      </c>
      <c r="C8" t="s">
        <v>41</v>
      </c>
      <c r="D8" t="s">
        <v>18</v>
      </c>
      <c r="E8" t="s">
        <v>42</v>
      </c>
      <c r="F8" s="1">
        <v>40656</v>
      </c>
      <c r="G8" t="s">
        <v>43</v>
      </c>
      <c r="H8">
        <v>2011</v>
      </c>
      <c r="I8" s="1">
        <v>40660</v>
      </c>
      <c r="J8">
        <v>4187</v>
      </c>
      <c r="K8">
        <v>668.27</v>
      </c>
      <c r="L8">
        <v>502.54</v>
      </c>
      <c r="M8">
        <v>2798046.49</v>
      </c>
      <c r="N8">
        <v>2104134.98</v>
      </c>
      <c r="O8">
        <v>693911.51</v>
      </c>
      <c r="P8" s="11">
        <v>693911.51</v>
      </c>
    </row>
    <row r="9" spans="1:16" ht="14.4" customHeight="1" x14ac:dyDescent="0.3">
      <c r="A9" t="s">
        <v>33</v>
      </c>
      <c r="B9" t="s">
        <v>44</v>
      </c>
      <c r="C9" t="s">
        <v>45</v>
      </c>
      <c r="D9" t="s">
        <v>25</v>
      </c>
      <c r="E9" t="s">
        <v>19</v>
      </c>
      <c r="F9" s="1">
        <v>41107</v>
      </c>
      <c r="G9" t="s">
        <v>36</v>
      </c>
      <c r="H9">
        <v>2012</v>
      </c>
      <c r="I9" s="1">
        <v>41117</v>
      </c>
      <c r="J9">
        <v>8082</v>
      </c>
      <c r="K9">
        <v>154.06</v>
      </c>
      <c r="L9">
        <v>90.93</v>
      </c>
      <c r="M9">
        <v>1245112.92</v>
      </c>
      <c r="N9">
        <v>734896.26</v>
      </c>
      <c r="O9">
        <v>510216.66</v>
      </c>
      <c r="P9" s="11">
        <v>510216.66</v>
      </c>
    </row>
    <row r="10" spans="1:16" ht="14.4" customHeight="1" x14ac:dyDescent="0.3">
      <c r="A10" t="s">
        <v>33</v>
      </c>
      <c r="B10" t="s">
        <v>46</v>
      </c>
      <c r="C10" t="s">
        <v>47</v>
      </c>
      <c r="D10" t="s">
        <v>18</v>
      </c>
      <c r="E10" t="s">
        <v>42</v>
      </c>
      <c r="F10" s="1">
        <v>42199</v>
      </c>
      <c r="G10" t="s">
        <v>36</v>
      </c>
      <c r="H10">
        <v>2015</v>
      </c>
      <c r="I10" s="1">
        <v>42241</v>
      </c>
      <c r="J10">
        <v>6070</v>
      </c>
      <c r="K10">
        <v>81.73</v>
      </c>
      <c r="L10">
        <v>56.67</v>
      </c>
      <c r="M10">
        <v>496101.1</v>
      </c>
      <c r="N10">
        <v>343986.9</v>
      </c>
      <c r="O10">
        <v>152114.20000000001</v>
      </c>
      <c r="P10" s="11">
        <v>152114.20000000001</v>
      </c>
    </row>
    <row r="11" spans="1:16" ht="14.4" customHeight="1" x14ac:dyDescent="0.3">
      <c r="A11" t="s">
        <v>33</v>
      </c>
      <c r="B11" t="s">
        <v>48</v>
      </c>
      <c r="C11" t="s">
        <v>24</v>
      </c>
      <c r="D11" t="s">
        <v>25</v>
      </c>
      <c r="E11" t="s">
        <v>19</v>
      </c>
      <c r="F11" s="1">
        <v>41747</v>
      </c>
      <c r="G11" t="s">
        <v>43</v>
      </c>
      <c r="H11">
        <v>2014</v>
      </c>
      <c r="I11" s="1">
        <v>41789</v>
      </c>
      <c r="J11">
        <v>6593</v>
      </c>
      <c r="K11">
        <v>205.7</v>
      </c>
      <c r="L11">
        <v>117.11</v>
      </c>
      <c r="M11">
        <v>1356180.1</v>
      </c>
      <c r="N11">
        <v>772106.23</v>
      </c>
      <c r="O11">
        <v>584073.87</v>
      </c>
      <c r="P11" s="11">
        <v>584073.87</v>
      </c>
    </row>
    <row r="12" spans="1:16" ht="14.4" customHeight="1" x14ac:dyDescent="0.3">
      <c r="A12" t="s">
        <v>49</v>
      </c>
      <c r="B12" t="s">
        <v>50</v>
      </c>
      <c r="C12" t="s">
        <v>45</v>
      </c>
      <c r="D12" t="s">
        <v>25</v>
      </c>
      <c r="E12" t="s">
        <v>19</v>
      </c>
      <c r="F12" s="1">
        <v>40718</v>
      </c>
      <c r="G12" t="s">
        <v>21</v>
      </c>
      <c r="H12">
        <v>2011</v>
      </c>
      <c r="I12" s="1">
        <v>40736</v>
      </c>
      <c r="J12">
        <v>124</v>
      </c>
      <c r="K12">
        <v>154.06</v>
      </c>
      <c r="L12">
        <v>90.93</v>
      </c>
      <c r="M12">
        <v>19103.439999999999</v>
      </c>
      <c r="N12">
        <v>11275.32</v>
      </c>
      <c r="O12">
        <v>7828.12</v>
      </c>
      <c r="P12" s="11">
        <v>7828.12</v>
      </c>
    </row>
    <row r="13" spans="1:16" ht="14.4" customHeight="1" x14ac:dyDescent="0.3">
      <c r="A13" t="s">
        <v>33</v>
      </c>
      <c r="B13" t="s">
        <v>51</v>
      </c>
      <c r="C13" t="s">
        <v>52</v>
      </c>
      <c r="D13" t="s">
        <v>18</v>
      </c>
      <c r="E13" t="s">
        <v>19</v>
      </c>
      <c r="F13" s="1">
        <v>41853</v>
      </c>
      <c r="G13" t="s">
        <v>27</v>
      </c>
      <c r="H13">
        <v>2014</v>
      </c>
      <c r="I13" s="1">
        <v>41870</v>
      </c>
      <c r="J13">
        <v>4168</v>
      </c>
      <c r="K13">
        <v>109.28</v>
      </c>
      <c r="L13">
        <v>35.840000000000003</v>
      </c>
      <c r="M13">
        <v>455479.03999999998</v>
      </c>
      <c r="N13">
        <v>149381.12</v>
      </c>
      <c r="O13">
        <v>306097.91999999998</v>
      </c>
      <c r="P13" s="11">
        <v>306097.91999999998</v>
      </c>
    </row>
    <row r="14" spans="1:16" x14ac:dyDescent="0.3">
      <c r="A14" t="s">
        <v>49</v>
      </c>
      <c r="B14" t="s">
        <v>53</v>
      </c>
      <c r="C14" t="s">
        <v>52</v>
      </c>
      <c r="D14" t="s">
        <v>25</v>
      </c>
      <c r="E14" t="s">
        <v>32</v>
      </c>
      <c r="F14" s="1">
        <v>42748</v>
      </c>
      <c r="G14" t="s">
        <v>54</v>
      </c>
      <c r="H14">
        <v>2017</v>
      </c>
      <c r="I14" s="1">
        <v>42795</v>
      </c>
      <c r="J14">
        <v>8263</v>
      </c>
      <c r="K14">
        <v>109.28</v>
      </c>
      <c r="L14">
        <v>35.840000000000003</v>
      </c>
      <c r="M14">
        <v>902980.64</v>
      </c>
      <c r="N14" s="12">
        <v>296145.91999999998</v>
      </c>
      <c r="O14">
        <v>606834.72</v>
      </c>
      <c r="P14" s="11">
        <v>606834.72</v>
      </c>
    </row>
    <row r="15" spans="1:16" x14ac:dyDescent="0.3">
      <c r="A15" t="s">
        <v>22</v>
      </c>
      <c r="B15" t="s">
        <v>56</v>
      </c>
      <c r="C15" t="s">
        <v>41</v>
      </c>
      <c r="D15" t="s">
        <v>18</v>
      </c>
      <c r="E15" t="s">
        <v>19</v>
      </c>
      <c r="F15" s="1">
        <v>42774</v>
      </c>
      <c r="G15" t="s">
        <v>38</v>
      </c>
      <c r="H15">
        <v>2017</v>
      </c>
      <c r="I15" s="1">
        <v>42779</v>
      </c>
      <c r="J15">
        <v>8974</v>
      </c>
      <c r="K15">
        <v>668.27</v>
      </c>
      <c r="L15">
        <v>502.54</v>
      </c>
      <c r="M15">
        <v>5997054.9800000004</v>
      </c>
      <c r="N15" s="12">
        <v>4509793.96</v>
      </c>
      <c r="O15">
        <v>1487261.02</v>
      </c>
      <c r="P15" s="11">
        <v>1487261.02</v>
      </c>
    </row>
    <row r="16" spans="1:16" ht="14.4" customHeight="1" x14ac:dyDescent="0.3">
      <c r="A16" t="s">
        <v>49</v>
      </c>
      <c r="B16" t="s">
        <v>57</v>
      </c>
      <c r="C16" t="s">
        <v>47</v>
      </c>
      <c r="D16" t="s">
        <v>18</v>
      </c>
      <c r="E16" t="s">
        <v>26</v>
      </c>
      <c r="F16" s="1">
        <v>41689</v>
      </c>
      <c r="G16" t="s">
        <v>38</v>
      </c>
      <c r="H16">
        <v>2014</v>
      </c>
      <c r="I16" s="1">
        <v>41693</v>
      </c>
      <c r="J16">
        <v>4901</v>
      </c>
      <c r="K16">
        <v>81.73</v>
      </c>
      <c r="L16">
        <v>56.67</v>
      </c>
      <c r="M16">
        <v>400558.73</v>
      </c>
      <c r="N16">
        <v>277739.67</v>
      </c>
      <c r="O16">
        <v>122819.06</v>
      </c>
      <c r="P16" s="11">
        <v>122819.06</v>
      </c>
    </row>
    <row r="17" spans="1:16" ht="14.4" customHeight="1" x14ac:dyDescent="0.3">
      <c r="A17" t="s">
        <v>29</v>
      </c>
      <c r="B17" t="s">
        <v>58</v>
      </c>
      <c r="C17" t="s">
        <v>52</v>
      </c>
      <c r="D17" t="s">
        <v>25</v>
      </c>
      <c r="E17" t="s">
        <v>42</v>
      </c>
      <c r="F17" s="1">
        <v>41022</v>
      </c>
      <c r="G17" t="s">
        <v>43</v>
      </c>
      <c r="H17">
        <v>2012</v>
      </c>
      <c r="I17" s="1">
        <v>41063</v>
      </c>
      <c r="J17">
        <v>1673</v>
      </c>
      <c r="K17">
        <v>109.28</v>
      </c>
      <c r="L17">
        <v>35.840000000000003</v>
      </c>
      <c r="M17">
        <v>182825.44</v>
      </c>
      <c r="N17">
        <v>59960.32</v>
      </c>
      <c r="O17">
        <v>122865.12</v>
      </c>
      <c r="P17" s="11">
        <v>122865.12</v>
      </c>
    </row>
    <row r="18" spans="1:16" ht="14.4" customHeight="1" x14ac:dyDescent="0.3">
      <c r="A18" t="s">
        <v>49</v>
      </c>
      <c r="B18" t="s">
        <v>59</v>
      </c>
      <c r="C18" t="s">
        <v>60</v>
      </c>
      <c r="D18" t="s">
        <v>18</v>
      </c>
      <c r="E18" t="s">
        <v>42</v>
      </c>
      <c r="F18" s="1">
        <v>42693</v>
      </c>
      <c r="G18" t="s">
        <v>61</v>
      </c>
      <c r="H18">
        <v>2016</v>
      </c>
      <c r="I18" s="1">
        <v>42722</v>
      </c>
      <c r="J18">
        <v>6952</v>
      </c>
      <c r="K18">
        <v>437.2</v>
      </c>
      <c r="L18">
        <v>263.33</v>
      </c>
      <c r="M18">
        <v>3039414.4</v>
      </c>
      <c r="N18">
        <v>1830670.16</v>
      </c>
      <c r="O18">
        <v>1208744.24</v>
      </c>
      <c r="P18" s="11">
        <v>1208744.24</v>
      </c>
    </row>
    <row r="19" spans="1:16" ht="14.4" customHeight="1" x14ac:dyDescent="0.3">
      <c r="A19" t="s">
        <v>33</v>
      </c>
      <c r="B19" t="s">
        <v>63</v>
      </c>
      <c r="C19" t="s">
        <v>64</v>
      </c>
      <c r="D19" t="s">
        <v>18</v>
      </c>
      <c r="E19" t="s">
        <v>26</v>
      </c>
      <c r="F19" s="1">
        <v>42095</v>
      </c>
      <c r="G19" t="s">
        <v>43</v>
      </c>
      <c r="H19">
        <v>2015</v>
      </c>
      <c r="I19" s="1">
        <v>42112</v>
      </c>
      <c r="J19">
        <v>5430</v>
      </c>
      <c r="K19">
        <v>47.45</v>
      </c>
      <c r="L19">
        <v>31.79</v>
      </c>
      <c r="M19">
        <v>257653.5</v>
      </c>
      <c r="N19">
        <v>172619.7</v>
      </c>
      <c r="O19">
        <v>85033.8</v>
      </c>
      <c r="P19" s="11">
        <v>85033.8</v>
      </c>
    </row>
    <row r="20" spans="1:16" ht="14.4" customHeight="1" x14ac:dyDescent="0.3">
      <c r="A20" t="s">
        <v>49</v>
      </c>
      <c r="B20" t="s">
        <v>65</v>
      </c>
      <c r="C20" t="s">
        <v>41</v>
      </c>
      <c r="D20" t="s">
        <v>18</v>
      </c>
      <c r="E20" t="s">
        <v>32</v>
      </c>
      <c r="F20" s="1">
        <v>40542</v>
      </c>
      <c r="G20" t="s">
        <v>62</v>
      </c>
      <c r="H20">
        <v>2010</v>
      </c>
      <c r="I20" s="1">
        <v>40563</v>
      </c>
      <c r="J20">
        <v>3830</v>
      </c>
      <c r="K20">
        <v>668.27</v>
      </c>
      <c r="L20">
        <v>502.54</v>
      </c>
      <c r="M20">
        <v>2559474.1</v>
      </c>
      <c r="N20">
        <v>1924728.2</v>
      </c>
      <c r="O20">
        <v>634745.9</v>
      </c>
      <c r="P20" s="11">
        <v>634745.9</v>
      </c>
    </row>
    <row r="21" spans="1:16" ht="14.4" customHeight="1" x14ac:dyDescent="0.3">
      <c r="A21" t="s">
        <v>15</v>
      </c>
      <c r="B21" t="s">
        <v>66</v>
      </c>
      <c r="C21" t="s">
        <v>67</v>
      </c>
      <c r="D21" t="s">
        <v>25</v>
      </c>
      <c r="E21" t="s">
        <v>32</v>
      </c>
      <c r="F21" s="1">
        <v>41121</v>
      </c>
      <c r="G21" t="s">
        <v>36</v>
      </c>
      <c r="H21">
        <v>2012</v>
      </c>
      <c r="I21" s="1">
        <v>41163</v>
      </c>
      <c r="J21">
        <v>5908</v>
      </c>
      <c r="K21">
        <v>421.89</v>
      </c>
      <c r="L21">
        <v>364.69</v>
      </c>
      <c r="M21">
        <v>2492526.12</v>
      </c>
      <c r="N21">
        <v>2154588.52</v>
      </c>
      <c r="O21">
        <v>337937.6</v>
      </c>
      <c r="P21" s="11">
        <v>337937.6</v>
      </c>
    </row>
    <row r="22" spans="1:16" ht="14.4" customHeight="1" x14ac:dyDescent="0.3">
      <c r="A22" t="s">
        <v>29</v>
      </c>
      <c r="B22" t="s">
        <v>68</v>
      </c>
      <c r="C22" t="s">
        <v>17</v>
      </c>
      <c r="D22" t="s">
        <v>25</v>
      </c>
      <c r="E22" t="s">
        <v>32</v>
      </c>
      <c r="F22" s="1">
        <v>41773</v>
      </c>
      <c r="G22" t="s">
        <v>20</v>
      </c>
      <c r="H22">
        <v>2014</v>
      </c>
      <c r="I22" s="1">
        <v>41818</v>
      </c>
      <c r="J22">
        <v>7450</v>
      </c>
      <c r="K22">
        <v>255.28</v>
      </c>
      <c r="L22">
        <v>159.41999999999999</v>
      </c>
      <c r="M22">
        <v>1901836</v>
      </c>
      <c r="N22">
        <v>1187679</v>
      </c>
      <c r="O22">
        <v>714157</v>
      </c>
      <c r="P22" s="11">
        <v>714157</v>
      </c>
    </row>
    <row r="23" spans="1:16" ht="14.4" customHeight="1" x14ac:dyDescent="0.3">
      <c r="A23" t="s">
        <v>29</v>
      </c>
      <c r="B23" t="s">
        <v>69</v>
      </c>
      <c r="C23" t="s">
        <v>17</v>
      </c>
      <c r="D23" t="s">
        <v>25</v>
      </c>
      <c r="E23" t="s">
        <v>19</v>
      </c>
      <c r="F23" s="1">
        <v>42216</v>
      </c>
      <c r="G23" t="s">
        <v>36</v>
      </c>
      <c r="H23">
        <v>2015</v>
      </c>
      <c r="I23" s="1">
        <v>42250</v>
      </c>
      <c r="J23">
        <v>1273</v>
      </c>
      <c r="K23">
        <v>255.28</v>
      </c>
      <c r="L23">
        <v>159.41999999999999</v>
      </c>
      <c r="M23">
        <v>324971.44</v>
      </c>
      <c r="N23">
        <v>202941.66</v>
      </c>
      <c r="O23">
        <v>122029.78</v>
      </c>
      <c r="P23" s="11">
        <v>122029.78</v>
      </c>
    </row>
    <row r="24" spans="1:16" ht="14.4" customHeight="1" x14ac:dyDescent="0.3">
      <c r="A24" t="s">
        <v>22</v>
      </c>
      <c r="B24" t="s">
        <v>56</v>
      </c>
      <c r="C24" t="s">
        <v>70</v>
      </c>
      <c r="D24" t="s">
        <v>25</v>
      </c>
      <c r="E24" t="s">
        <v>32</v>
      </c>
      <c r="F24" s="1">
        <v>42551</v>
      </c>
      <c r="G24" t="s">
        <v>21</v>
      </c>
      <c r="H24">
        <v>2016</v>
      </c>
      <c r="I24" s="1">
        <v>42577</v>
      </c>
      <c r="J24">
        <v>2225</v>
      </c>
      <c r="K24">
        <v>152.58000000000001</v>
      </c>
      <c r="L24">
        <v>97.44</v>
      </c>
      <c r="M24">
        <v>339490.5</v>
      </c>
      <c r="N24">
        <v>216804</v>
      </c>
      <c r="O24">
        <v>122686.5</v>
      </c>
      <c r="P24" s="11">
        <v>122686.5</v>
      </c>
    </row>
    <row r="25" spans="1:16" ht="14.4" customHeight="1" x14ac:dyDescent="0.3">
      <c r="A25" t="s">
        <v>15</v>
      </c>
      <c r="B25" t="s">
        <v>71</v>
      </c>
      <c r="C25" t="s">
        <v>35</v>
      </c>
      <c r="D25" t="s">
        <v>25</v>
      </c>
      <c r="E25" t="s">
        <v>19</v>
      </c>
      <c r="F25" s="1">
        <v>41890</v>
      </c>
      <c r="G25" t="s">
        <v>28</v>
      </c>
      <c r="H25">
        <v>2014</v>
      </c>
      <c r="I25" s="1">
        <v>41916</v>
      </c>
      <c r="J25">
        <v>2187</v>
      </c>
      <c r="K25">
        <v>9.33</v>
      </c>
      <c r="L25">
        <v>6.92</v>
      </c>
      <c r="M25">
        <v>20404.71</v>
      </c>
      <c r="N25">
        <v>15134.04</v>
      </c>
      <c r="O25">
        <v>5270.67</v>
      </c>
      <c r="P25" s="11">
        <v>5270.67</v>
      </c>
    </row>
    <row r="26" spans="1:16" ht="14.4" customHeight="1" x14ac:dyDescent="0.3">
      <c r="A26" t="s">
        <v>29</v>
      </c>
      <c r="B26" t="s">
        <v>73</v>
      </c>
      <c r="C26" t="s">
        <v>47</v>
      </c>
      <c r="D26" t="s">
        <v>25</v>
      </c>
      <c r="E26" t="s">
        <v>32</v>
      </c>
      <c r="F26" s="1">
        <v>42497</v>
      </c>
      <c r="G26" t="s">
        <v>20</v>
      </c>
      <c r="H26">
        <v>2016</v>
      </c>
      <c r="I26" s="1">
        <v>42500</v>
      </c>
      <c r="J26">
        <v>5070</v>
      </c>
      <c r="K26">
        <v>81.73</v>
      </c>
      <c r="L26">
        <v>56.67</v>
      </c>
      <c r="M26">
        <v>414371.1</v>
      </c>
      <c r="N26">
        <v>287316.90000000002</v>
      </c>
      <c r="O26">
        <v>127054.2</v>
      </c>
      <c r="P26" s="11">
        <v>127054.2</v>
      </c>
    </row>
    <row r="27" spans="1:16" x14ac:dyDescent="0.3">
      <c r="A27" t="s">
        <v>29</v>
      </c>
      <c r="B27" t="s">
        <v>74</v>
      </c>
      <c r="C27" t="s">
        <v>60</v>
      </c>
      <c r="D27" t="s">
        <v>25</v>
      </c>
      <c r="E27" t="s">
        <v>19</v>
      </c>
      <c r="F27" s="1">
        <v>42877</v>
      </c>
      <c r="G27" t="s">
        <v>20</v>
      </c>
      <c r="H27">
        <v>2017</v>
      </c>
      <c r="I27" s="1">
        <v>42891</v>
      </c>
      <c r="J27">
        <v>1815</v>
      </c>
      <c r="K27">
        <v>437.2</v>
      </c>
      <c r="L27">
        <v>263.33</v>
      </c>
      <c r="M27">
        <v>793518</v>
      </c>
      <c r="N27" s="12">
        <v>477943.95</v>
      </c>
      <c r="O27">
        <v>315574.05</v>
      </c>
      <c r="P27" s="11">
        <v>315574.05</v>
      </c>
    </row>
    <row r="28" spans="1:16" ht="14.4" customHeight="1" x14ac:dyDescent="0.3">
      <c r="A28" t="s">
        <v>15</v>
      </c>
      <c r="B28" t="s">
        <v>75</v>
      </c>
      <c r="C28" t="s">
        <v>35</v>
      </c>
      <c r="D28" t="s">
        <v>25</v>
      </c>
      <c r="E28" t="s">
        <v>42</v>
      </c>
      <c r="F28" s="1">
        <v>41925</v>
      </c>
      <c r="G28" t="s">
        <v>72</v>
      </c>
      <c r="H28">
        <v>2014</v>
      </c>
      <c r="I28" s="1">
        <v>41953</v>
      </c>
      <c r="J28">
        <v>5398</v>
      </c>
      <c r="K28">
        <v>9.33</v>
      </c>
      <c r="L28">
        <v>6.92</v>
      </c>
      <c r="M28">
        <v>50363.34</v>
      </c>
      <c r="N28">
        <v>37354.160000000003</v>
      </c>
      <c r="O28">
        <v>13009.18</v>
      </c>
      <c r="P28" s="11">
        <v>13009.18</v>
      </c>
    </row>
    <row r="29" spans="1:16" ht="14.4" customHeight="1" x14ac:dyDescent="0.3">
      <c r="A29" t="s">
        <v>33</v>
      </c>
      <c r="B29" t="s">
        <v>76</v>
      </c>
      <c r="C29" t="s">
        <v>35</v>
      </c>
      <c r="D29" t="s">
        <v>25</v>
      </c>
      <c r="E29" t="s">
        <v>32</v>
      </c>
      <c r="F29" s="1">
        <v>40305</v>
      </c>
      <c r="G29" t="s">
        <v>20</v>
      </c>
      <c r="H29">
        <v>2010</v>
      </c>
      <c r="I29" s="1">
        <v>40308</v>
      </c>
      <c r="J29">
        <v>5822</v>
      </c>
      <c r="K29">
        <v>9.33</v>
      </c>
      <c r="L29">
        <v>6.92</v>
      </c>
      <c r="M29">
        <v>54319.26</v>
      </c>
      <c r="N29">
        <v>40288.239999999998</v>
      </c>
      <c r="O29">
        <v>14031.02</v>
      </c>
      <c r="P29" s="11">
        <v>14031.02</v>
      </c>
    </row>
    <row r="30" spans="1:16" ht="14.4" customHeight="1" x14ac:dyDescent="0.3">
      <c r="A30" t="s">
        <v>29</v>
      </c>
      <c r="B30" t="s">
        <v>68</v>
      </c>
      <c r="C30" t="s">
        <v>64</v>
      </c>
      <c r="D30" t="s">
        <v>18</v>
      </c>
      <c r="E30" t="s">
        <v>26</v>
      </c>
      <c r="F30" s="1">
        <v>41838</v>
      </c>
      <c r="G30" t="s">
        <v>36</v>
      </c>
      <c r="H30">
        <v>2014</v>
      </c>
      <c r="I30" s="1">
        <v>41850</v>
      </c>
      <c r="J30">
        <v>5124</v>
      </c>
      <c r="K30">
        <v>47.45</v>
      </c>
      <c r="L30">
        <v>31.79</v>
      </c>
      <c r="M30">
        <v>243133.8</v>
      </c>
      <c r="N30">
        <v>162891.96</v>
      </c>
      <c r="O30">
        <v>80241.84</v>
      </c>
      <c r="P30" s="11">
        <v>80241.84</v>
      </c>
    </row>
    <row r="31" spans="1:16" ht="14.4" customHeight="1" x14ac:dyDescent="0.3">
      <c r="A31" t="s">
        <v>33</v>
      </c>
      <c r="B31" t="s">
        <v>77</v>
      </c>
      <c r="C31" t="s">
        <v>41</v>
      </c>
      <c r="D31" t="s">
        <v>18</v>
      </c>
      <c r="E31" t="s">
        <v>32</v>
      </c>
      <c r="F31" s="1">
        <v>41055</v>
      </c>
      <c r="G31" t="s">
        <v>20</v>
      </c>
      <c r="H31">
        <v>2012</v>
      </c>
      <c r="I31" s="1">
        <v>41069</v>
      </c>
      <c r="J31">
        <v>2370</v>
      </c>
      <c r="K31">
        <v>668.27</v>
      </c>
      <c r="L31">
        <v>502.54</v>
      </c>
      <c r="M31">
        <v>1583799.9</v>
      </c>
      <c r="N31">
        <v>1191019.8</v>
      </c>
      <c r="O31">
        <v>392780.1</v>
      </c>
      <c r="P31" s="11">
        <v>392780.1</v>
      </c>
    </row>
    <row r="32" spans="1:16" ht="14.4" customHeight="1" x14ac:dyDescent="0.3">
      <c r="A32" t="s">
        <v>29</v>
      </c>
      <c r="B32" t="s">
        <v>78</v>
      </c>
      <c r="C32" t="s">
        <v>60</v>
      </c>
      <c r="D32" t="s">
        <v>18</v>
      </c>
      <c r="E32" t="s">
        <v>42</v>
      </c>
      <c r="F32" s="1">
        <v>41169</v>
      </c>
      <c r="G32" t="s">
        <v>28</v>
      </c>
      <c r="H32">
        <v>2012</v>
      </c>
      <c r="I32" s="1">
        <v>41202</v>
      </c>
      <c r="J32">
        <v>8661</v>
      </c>
      <c r="K32">
        <v>437.2</v>
      </c>
      <c r="L32">
        <v>263.33</v>
      </c>
      <c r="M32">
        <v>3786589.2</v>
      </c>
      <c r="N32">
        <v>2280701.13</v>
      </c>
      <c r="O32">
        <v>1505888.07</v>
      </c>
      <c r="P32" s="11">
        <v>1505888.07</v>
      </c>
    </row>
    <row r="33" spans="1:16" ht="14.4" customHeight="1" x14ac:dyDescent="0.3">
      <c r="A33" t="s">
        <v>33</v>
      </c>
      <c r="B33" t="s">
        <v>79</v>
      </c>
      <c r="C33" t="s">
        <v>47</v>
      </c>
      <c r="D33" t="s">
        <v>18</v>
      </c>
      <c r="E33" t="s">
        <v>26</v>
      </c>
      <c r="F33" s="1">
        <v>41637</v>
      </c>
      <c r="G33" t="s">
        <v>62</v>
      </c>
      <c r="H33">
        <v>2013</v>
      </c>
      <c r="I33" s="1">
        <v>41667</v>
      </c>
      <c r="J33">
        <v>2125</v>
      </c>
      <c r="K33">
        <v>81.73</v>
      </c>
      <c r="L33">
        <v>56.67</v>
      </c>
      <c r="M33">
        <v>173676.25</v>
      </c>
      <c r="N33">
        <v>120423.75</v>
      </c>
      <c r="O33">
        <v>53252.5</v>
      </c>
      <c r="P33" s="11">
        <v>53252.5</v>
      </c>
    </row>
    <row r="34" spans="1:16" ht="14.4" customHeight="1" x14ac:dyDescent="0.3">
      <c r="A34" t="s">
        <v>15</v>
      </c>
      <c r="B34" t="s">
        <v>80</v>
      </c>
      <c r="C34" t="s">
        <v>31</v>
      </c>
      <c r="D34" t="s">
        <v>25</v>
      </c>
      <c r="E34" t="s">
        <v>26</v>
      </c>
      <c r="F34" s="1">
        <v>42304</v>
      </c>
      <c r="G34" t="s">
        <v>72</v>
      </c>
      <c r="H34">
        <v>2015</v>
      </c>
      <c r="I34" s="1">
        <v>42333</v>
      </c>
      <c r="J34">
        <v>2924</v>
      </c>
      <c r="K34">
        <v>651.21</v>
      </c>
      <c r="L34">
        <v>524.96</v>
      </c>
      <c r="M34">
        <v>1904138.04</v>
      </c>
      <c r="N34">
        <v>1534983.04</v>
      </c>
      <c r="O34">
        <v>369155</v>
      </c>
      <c r="P34" s="11">
        <v>369155</v>
      </c>
    </row>
    <row r="35" spans="1:16" ht="14.4" customHeight="1" x14ac:dyDescent="0.3">
      <c r="A35" t="s">
        <v>49</v>
      </c>
      <c r="B35" t="s">
        <v>81</v>
      </c>
      <c r="C35" t="s">
        <v>41</v>
      </c>
      <c r="D35" t="s">
        <v>18</v>
      </c>
      <c r="E35" t="s">
        <v>19</v>
      </c>
      <c r="F35" s="1">
        <v>42020</v>
      </c>
      <c r="G35" t="s">
        <v>54</v>
      </c>
      <c r="H35">
        <v>2015</v>
      </c>
      <c r="I35" s="1">
        <v>42064</v>
      </c>
      <c r="J35">
        <v>8250</v>
      </c>
      <c r="K35">
        <v>668.27</v>
      </c>
      <c r="L35">
        <v>502.54</v>
      </c>
      <c r="M35">
        <v>5513227.5</v>
      </c>
      <c r="N35">
        <v>4145955</v>
      </c>
      <c r="O35">
        <v>1367272.5</v>
      </c>
      <c r="P35" s="11">
        <v>1367272.5</v>
      </c>
    </row>
    <row r="36" spans="1:16" x14ac:dyDescent="0.3">
      <c r="A36" t="s">
        <v>33</v>
      </c>
      <c r="B36" t="s">
        <v>82</v>
      </c>
      <c r="C36" t="s">
        <v>70</v>
      </c>
      <c r="D36" t="s">
        <v>25</v>
      </c>
      <c r="E36" t="s">
        <v>42</v>
      </c>
      <c r="F36" s="1">
        <v>42791</v>
      </c>
      <c r="G36" t="s">
        <v>38</v>
      </c>
      <c r="H36">
        <v>2017</v>
      </c>
      <c r="I36" s="1">
        <v>42791</v>
      </c>
      <c r="J36">
        <v>7327</v>
      </c>
      <c r="K36">
        <v>152.58000000000001</v>
      </c>
      <c r="L36">
        <v>97.44</v>
      </c>
      <c r="M36">
        <v>1117953.6599999999</v>
      </c>
      <c r="N36" s="12">
        <v>713942.88</v>
      </c>
      <c r="O36">
        <v>404010.78</v>
      </c>
      <c r="P36" s="11">
        <v>404010.78</v>
      </c>
    </row>
    <row r="37" spans="1:16" x14ac:dyDescent="0.3">
      <c r="A37" t="s">
        <v>22</v>
      </c>
      <c r="B37" t="s">
        <v>83</v>
      </c>
      <c r="C37" t="s">
        <v>47</v>
      </c>
      <c r="D37" t="s">
        <v>18</v>
      </c>
      <c r="E37" t="s">
        <v>32</v>
      </c>
      <c r="F37" s="1">
        <v>42863</v>
      </c>
      <c r="G37" t="s">
        <v>20</v>
      </c>
      <c r="H37">
        <v>2017</v>
      </c>
      <c r="I37" s="1">
        <v>42876</v>
      </c>
      <c r="J37">
        <v>6409</v>
      </c>
      <c r="K37">
        <v>81.73</v>
      </c>
      <c r="L37">
        <v>56.67</v>
      </c>
      <c r="M37">
        <v>523807.57</v>
      </c>
      <c r="N37" s="12">
        <v>363198.03</v>
      </c>
      <c r="O37">
        <v>160609.54</v>
      </c>
      <c r="P37" s="11">
        <v>160609.54</v>
      </c>
    </row>
    <row r="38" spans="1:16" ht="14.4" customHeight="1" x14ac:dyDescent="0.3">
      <c r="A38" t="s">
        <v>84</v>
      </c>
      <c r="B38" t="s">
        <v>85</v>
      </c>
      <c r="C38" t="s">
        <v>35</v>
      </c>
      <c r="D38" t="s">
        <v>25</v>
      </c>
      <c r="E38" t="s">
        <v>32</v>
      </c>
      <c r="F38" s="1">
        <v>40869</v>
      </c>
      <c r="G38" t="s">
        <v>61</v>
      </c>
      <c r="H38">
        <v>2011</v>
      </c>
      <c r="I38" s="1">
        <v>40880</v>
      </c>
      <c r="J38">
        <v>3784</v>
      </c>
      <c r="K38">
        <v>9.33</v>
      </c>
      <c r="L38">
        <v>6.92</v>
      </c>
      <c r="M38">
        <v>35304.720000000001</v>
      </c>
      <c r="N38">
        <v>26185.279999999999</v>
      </c>
      <c r="O38">
        <v>9119.44</v>
      </c>
      <c r="P38" s="11">
        <v>9119.44</v>
      </c>
    </row>
    <row r="39" spans="1:16" x14ac:dyDescent="0.3">
      <c r="A39" t="s">
        <v>33</v>
      </c>
      <c r="B39" t="s">
        <v>77</v>
      </c>
      <c r="C39" t="s">
        <v>67</v>
      </c>
      <c r="D39" t="s">
        <v>25</v>
      </c>
      <c r="E39" t="s">
        <v>42</v>
      </c>
      <c r="F39" s="1">
        <v>42749</v>
      </c>
      <c r="G39" t="s">
        <v>54</v>
      </c>
      <c r="H39">
        <v>2017</v>
      </c>
      <c r="I39" s="1">
        <v>42758</v>
      </c>
      <c r="J39">
        <v>4767</v>
      </c>
      <c r="K39">
        <v>421.89</v>
      </c>
      <c r="L39">
        <v>364.69</v>
      </c>
      <c r="M39">
        <v>2011149.63</v>
      </c>
      <c r="N39" s="12">
        <v>1738477.23</v>
      </c>
      <c r="O39">
        <v>272672.40000000002</v>
      </c>
      <c r="P39" s="11">
        <v>272672.40000000002</v>
      </c>
    </row>
    <row r="40" spans="1:16" ht="14.4" customHeight="1" x14ac:dyDescent="0.3">
      <c r="A40" t="s">
        <v>49</v>
      </c>
      <c r="B40" t="s">
        <v>86</v>
      </c>
      <c r="C40" t="s">
        <v>31</v>
      </c>
      <c r="D40" t="s">
        <v>25</v>
      </c>
      <c r="E40" t="s">
        <v>32</v>
      </c>
      <c r="F40" s="1">
        <v>41000</v>
      </c>
      <c r="G40" t="s">
        <v>43</v>
      </c>
      <c r="H40">
        <v>2012</v>
      </c>
      <c r="I40" s="1">
        <v>41037</v>
      </c>
      <c r="J40">
        <v>6708</v>
      </c>
      <c r="K40">
        <v>651.21</v>
      </c>
      <c r="L40">
        <v>524.96</v>
      </c>
      <c r="M40">
        <v>4368316.68</v>
      </c>
      <c r="N40">
        <v>3521431.68</v>
      </c>
      <c r="O40">
        <v>846885</v>
      </c>
      <c r="P40" s="11">
        <v>846885</v>
      </c>
    </row>
    <row r="41" spans="1:16" ht="14.4" customHeight="1" x14ac:dyDescent="0.3">
      <c r="A41" t="s">
        <v>29</v>
      </c>
      <c r="B41" t="s">
        <v>58</v>
      </c>
      <c r="C41" t="s">
        <v>31</v>
      </c>
      <c r="D41" t="s">
        <v>25</v>
      </c>
      <c r="E41" t="s">
        <v>42</v>
      </c>
      <c r="F41" s="1">
        <v>40955</v>
      </c>
      <c r="G41" t="s">
        <v>38</v>
      </c>
      <c r="H41">
        <v>2012</v>
      </c>
      <c r="I41" s="1">
        <v>40967</v>
      </c>
      <c r="J41">
        <v>3987</v>
      </c>
      <c r="K41">
        <v>651.21</v>
      </c>
      <c r="L41">
        <v>524.96</v>
      </c>
      <c r="M41">
        <v>2596374.27</v>
      </c>
      <c r="N41">
        <v>2093015.52</v>
      </c>
      <c r="O41">
        <v>503358.75</v>
      </c>
      <c r="P41" s="11">
        <v>503358.75</v>
      </c>
    </row>
    <row r="42" spans="1:16" x14ac:dyDescent="0.3">
      <c r="A42" t="s">
        <v>33</v>
      </c>
      <c r="B42" t="s">
        <v>87</v>
      </c>
      <c r="C42" t="s">
        <v>47</v>
      </c>
      <c r="D42" t="s">
        <v>25</v>
      </c>
      <c r="E42" t="s">
        <v>19</v>
      </c>
      <c r="F42" s="1">
        <v>42805</v>
      </c>
      <c r="G42" t="s">
        <v>55</v>
      </c>
      <c r="H42">
        <v>2017</v>
      </c>
      <c r="I42" s="1">
        <v>42822</v>
      </c>
      <c r="J42">
        <v>3015</v>
      </c>
      <c r="K42">
        <v>81.73</v>
      </c>
      <c r="L42">
        <v>56.67</v>
      </c>
      <c r="M42">
        <v>246415.95</v>
      </c>
      <c r="N42" s="12">
        <v>170860.05</v>
      </c>
      <c r="O42">
        <v>75555.899999999994</v>
      </c>
      <c r="P42" s="11">
        <v>75555.899999999994</v>
      </c>
    </row>
    <row r="43" spans="1:16" ht="14.4" customHeight="1" x14ac:dyDescent="0.3">
      <c r="A43" t="s">
        <v>84</v>
      </c>
      <c r="B43" t="s">
        <v>88</v>
      </c>
      <c r="C43" t="s">
        <v>60</v>
      </c>
      <c r="D43" t="s">
        <v>25</v>
      </c>
      <c r="E43" t="s">
        <v>42</v>
      </c>
      <c r="F43" s="1">
        <v>40215</v>
      </c>
      <c r="G43" t="s">
        <v>38</v>
      </c>
      <c r="H43">
        <v>2010</v>
      </c>
      <c r="I43" s="1">
        <v>40234</v>
      </c>
      <c r="J43">
        <v>7234</v>
      </c>
      <c r="K43">
        <v>437.2</v>
      </c>
      <c r="L43">
        <v>263.33</v>
      </c>
      <c r="M43">
        <v>3162704.8</v>
      </c>
      <c r="N43">
        <v>1904929.22</v>
      </c>
      <c r="O43">
        <v>1257775.58</v>
      </c>
      <c r="P43" s="11">
        <v>1257775.58</v>
      </c>
    </row>
    <row r="44" spans="1:16" ht="14.4" customHeight="1" x14ac:dyDescent="0.3">
      <c r="A44" t="s">
        <v>33</v>
      </c>
      <c r="B44" t="s">
        <v>77</v>
      </c>
      <c r="C44" t="s">
        <v>24</v>
      </c>
      <c r="D44" t="s">
        <v>18</v>
      </c>
      <c r="E44" t="s">
        <v>19</v>
      </c>
      <c r="F44" s="1">
        <v>41067</v>
      </c>
      <c r="G44" t="s">
        <v>21</v>
      </c>
      <c r="H44">
        <v>2012</v>
      </c>
      <c r="I44" s="1">
        <v>41068</v>
      </c>
      <c r="J44">
        <v>2117</v>
      </c>
      <c r="K44">
        <v>205.7</v>
      </c>
      <c r="L44">
        <v>117.11</v>
      </c>
      <c r="M44">
        <v>435466.9</v>
      </c>
      <c r="N44">
        <v>247921.87</v>
      </c>
      <c r="O44">
        <v>187545.03</v>
      </c>
      <c r="P44" s="11">
        <v>187545.03</v>
      </c>
    </row>
    <row r="45" spans="1:16" ht="14.4" customHeight="1" x14ac:dyDescent="0.3">
      <c r="A45" t="s">
        <v>29</v>
      </c>
      <c r="B45" t="s">
        <v>89</v>
      </c>
      <c r="C45" t="s">
        <v>45</v>
      </c>
      <c r="D45" t="s">
        <v>25</v>
      </c>
      <c r="E45" t="s">
        <v>19</v>
      </c>
      <c r="F45" s="1">
        <v>41188</v>
      </c>
      <c r="G45" t="s">
        <v>72</v>
      </c>
      <c r="H45">
        <v>2012</v>
      </c>
      <c r="I45" s="1">
        <v>41223</v>
      </c>
      <c r="J45">
        <v>171</v>
      </c>
      <c r="K45">
        <v>154.06</v>
      </c>
      <c r="L45">
        <v>90.93</v>
      </c>
      <c r="M45">
        <v>26344.26</v>
      </c>
      <c r="N45">
        <v>15549.03</v>
      </c>
      <c r="O45">
        <v>10795.23</v>
      </c>
      <c r="P45" s="11">
        <v>10795.23</v>
      </c>
    </row>
    <row r="46" spans="1:16" ht="14.4" customHeight="1" x14ac:dyDescent="0.3">
      <c r="A46" t="s">
        <v>49</v>
      </c>
      <c r="B46" t="s">
        <v>81</v>
      </c>
      <c r="C46" t="s">
        <v>52</v>
      </c>
      <c r="D46" t="s">
        <v>25</v>
      </c>
      <c r="E46" t="s">
        <v>19</v>
      </c>
      <c r="F46" s="1">
        <v>42322</v>
      </c>
      <c r="G46" t="s">
        <v>61</v>
      </c>
      <c r="H46">
        <v>2015</v>
      </c>
      <c r="I46" s="1">
        <v>42326</v>
      </c>
      <c r="J46">
        <v>5930</v>
      </c>
      <c r="K46">
        <v>109.28</v>
      </c>
      <c r="L46">
        <v>35.840000000000003</v>
      </c>
      <c r="M46">
        <v>648030.4</v>
      </c>
      <c r="N46">
        <v>212531.20000000001</v>
      </c>
      <c r="O46">
        <v>435499.2</v>
      </c>
      <c r="P46" s="11">
        <v>435499.2</v>
      </c>
    </row>
    <row r="47" spans="1:16" ht="14.4" customHeight="1" x14ac:dyDescent="0.3">
      <c r="A47" t="s">
        <v>33</v>
      </c>
      <c r="B47" t="s">
        <v>90</v>
      </c>
      <c r="C47" t="s">
        <v>24</v>
      </c>
      <c r="D47" t="s">
        <v>18</v>
      </c>
      <c r="E47" t="s">
        <v>19</v>
      </c>
      <c r="F47" s="1">
        <v>42458</v>
      </c>
      <c r="G47" t="s">
        <v>55</v>
      </c>
      <c r="H47">
        <v>2016</v>
      </c>
      <c r="I47" s="1">
        <v>42489</v>
      </c>
      <c r="J47">
        <v>962</v>
      </c>
      <c r="K47">
        <v>205.7</v>
      </c>
      <c r="L47">
        <v>117.11</v>
      </c>
      <c r="M47">
        <v>197883.4</v>
      </c>
      <c r="N47">
        <v>112659.82</v>
      </c>
      <c r="O47">
        <v>85223.58</v>
      </c>
      <c r="P47" s="11">
        <v>85223.58</v>
      </c>
    </row>
    <row r="48" spans="1:16" ht="14.4" customHeight="1" x14ac:dyDescent="0.3">
      <c r="A48" t="s">
        <v>29</v>
      </c>
      <c r="B48" t="s">
        <v>91</v>
      </c>
      <c r="C48" t="s">
        <v>60</v>
      </c>
      <c r="D48" t="s">
        <v>25</v>
      </c>
      <c r="E48" t="s">
        <v>26</v>
      </c>
      <c r="F48" s="1">
        <v>42735</v>
      </c>
      <c r="G48" t="s">
        <v>62</v>
      </c>
      <c r="H48">
        <v>2016</v>
      </c>
      <c r="I48" s="1">
        <v>42735</v>
      </c>
      <c r="J48">
        <v>8867</v>
      </c>
      <c r="K48">
        <v>437.2</v>
      </c>
      <c r="L48">
        <v>263.33</v>
      </c>
      <c r="M48">
        <v>3876652.4</v>
      </c>
      <c r="N48">
        <v>2334947.11</v>
      </c>
      <c r="O48">
        <v>1541705.29</v>
      </c>
      <c r="P48" s="11">
        <v>1541705.29</v>
      </c>
    </row>
    <row r="49" spans="1:16" ht="14.4" customHeight="1" x14ac:dyDescent="0.3">
      <c r="A49" t="s">
        <v>29</v>
      </c>
      <c r="B49" t="s">
        <v>78</v>
      </c>
      <c r="C49" t="s">
        <v>47</v>
      </c>
      <c r="D49" t="s">
        <v>25</v>
      </c>
      <c r="E49" t="s">
        <v>42</v>
      </c>
      <c r="F49" s="1">
        <v>40535</v>
      </c>
      <c r="G49" t="s">
        <v>62</v>
      </c>
      <c r="H49">
        <v>2010</v>
      </c>
      <c r="I49" s="1">
        <v>40574</v>
      </c>
      <c r="J49">
        <v>273</v>
      </c>
      <c r="K49">
        <v>81.73</v>
      </c>
      <c r="L49">
        <v>56.67</v>
      </c>
      <c r="M49">
        <v>22312.29</v>
      </c>
      <c r="N49">
        <v>15470.91</v>
      </c>
      <c r="O49">
        <v>6841.38</v>
      </c>
      <c r="P49" s="11">
        <v>6841.38</v>
      </c>
    </row>
    <row r="50" spans="1:16" ht="14.4" customHeight="1" x14ac:dyDescent="0.3">
      <c r="A50" t="s">
        <v>29</v>
      </c>
      <c r="B50" t="s">
        <v>92</v>
      </c>
      <c r="C50" t="s">
        <v>52</v>
      </c>
      <c r="D50" t="s">
        <v>18</v>
      </c>
      <c r="E50" t="s">
        <v>26</v>
      </c>
      <c r="F50" s="1">
        <v>41926</v>
      </c>
      <c r="G50" t="s">
        <v>72</v>
      </c>
      <c r="H50">
        <v>2014</v>
      </c>
      <c r="I50" s="1">
        <v>41957</v>
      </c>
      <c r="J50">
        <v>7842</v>
      </c>
      <c r="K50">
        <v>109.28</v>
      </c>
      <c r="L50">
        <v>35.840000000000003</v>
      </c>
      <c r="M50">
        <v>856973.76</v>
      </c>
      <c r="N50">
        <v>281057.28000000003</v>
      </c>
      <c r="O50">
        <v>575916.48</v>
      </c>
      <c r="P50" s="11">
        <v>575916.48</v>
      </c>
    </row>
    <row r="51" spans="1:16" ht="14.4" customHeight="1" x14ac:dyDescent="0.3">
      <c r="A51" t="s">
        <v>33</v>
      </c>
      <c r="B51" t="s">
        <v>93</v>
      </c>
      <c r="C51" t="s">
        <v>31</v>
      </c>
      <c r="D51" t="s">
        <v>18</v>
      </c>
      <c r="E51" t="s">
        <v>26</v>
      </c>
      <c r="F51" s="1">
        <v>40919</v>
      </c>
      <c r="G51" t="s">
        <v>54</v>
      </c>
      <c r="H51">
        <v>2012</v>
      </c>
      <c r="I51" s="1">
        <v>40921</v>
      </c>
      <c r="J51">
        <v>1266</v>
      </c>
      <c r="K51">
        <v>651.21</v>
      </c>
      <c r="L51">
        <v>524.96</v>
      </c>
      <c r="M51">
        <v>824431.86</v>
      </c>
      <c r="N51">
        <v>664599.36</v>
      </c>
      <c r="O51">
        <v>159832.5</v>
      </c>
      <c r="P51" s="11">
        <v>159832.5</v>
      </c>
    </row>
    <row r="52" spans="1:16" ht="14.4" customHeight="1" x14ac:dyDescent="0.3">
      <c r="A52" t="s">
        <v>29</v>
      </c>
      <c r="B52" t="s">
        <v>94</v>
      </c>
      <c r="C52" t="s">
        <v>52</v>
      </c>
      <c r="D52" t="s">
        <v>25</v>
      </c>
      <c r="E52" t="s">
        <v>26</v>
      </c>
      <c r="F52" s="1">
        <v>40211</v>
      </c>
      <c r="G52" t="s">
        <v>38</v>
      </c>
      <c r="H52">
        <v>2010</v>
      </c>
      <c r="I52" s="1">
        <v>40255</v>
      </c>
      <c r="J52">
        <v>2269</v>
      </c>
      <c r="K52">
        <v>109.28</v>
      </c>
      <c r="L52">
        <v>35.840000000000003</v>
      </c>
      <c r="M52">
        <v>247956.32</v>
      </c>
      <c r="N52">
        <v>81320.960000000006</v>
      </c>
      <c r="O52">
        <v>166635.35999999999</v>
      </c>
      <c r="P52" s="11">
        <v>166635.35999999999</v>
      </c>
    </row>
    <row r="53" spans="1:16" ht="14.4" customHeight="1" x14ac:dyDescent="0.3">
      <c r="A53" t="s">
        <v>33</v>
      </c>
      <c r="B53" t="s">
        <v>95</v>
      </c>
      <c r="C53" t="s">
        <v>35</v>
      </c>
      <c r="D53" t="s">
        <v>25</v>
      </c>
      <c r="E53" t="s">
        <v>32</v>
      </c>
      <c r="F53" s="1">
        <v>41504</v>
      </c>
      <c r="G53" t="s">
        <v>27</v>
      </c>
      <c r="H53">
        <v>2013</v>
      </c>
      <c r="I53" s="1">
        <v>41535</v>
      </c>
      <c r="J53">
        <v>9606</v>
      </c>
      <c r="K53">
        <v>9.33</v>
      </c>
      <c r="L53">
        <v>6.92</v>
      </c>
      <c r="M53">
        <v>89623.98</v>
      </c>
      <c r="N53">
        <v>66473.52</v>
      </c>
      <c r="O53">
        <v>23150.46</v>
      </c>
      <c r="P53" s="11">
        <v>23150.46</v>
      </c>
    </row>
    <row r="54" spans="1:16" ht="14.4" customHeight="1" x14ac:dyDescent="0.3">
      <c r="A54" t="s">
        <v>84</v>
      </c>
      <c r="B54" t="s">
        <v>96</v>
      </c>
      <c r="C54" t="s">
        <v>24</v>
      </c>
      <c r="D54" t="s">
        <v>25</v>
      </c>
      <c r="E54" t="s">
        <v>42</v>
      </c>
      <c r="F54" s="1">
        <v>41358</v>
      </c>
      <c r="G54" t="s">
        <v>55</v>
      </c>
      <c r="H54">
        <v>2013</v>
      </c>
      <c r="I54" s="1">
        <v>41361</v>
      </c>
      <c r="J54">
        <v>4063</v>
      </c>
      <c r="K54">
        <v>205.7</v>
      </c>
      <c r="L54">
        <v>117.11</v>
      </c>
      <c r="M54">
        <v>835759.1</v>
      </c>
      <c r="N54">
        <v>475817.93</v>
      </c>
      <c r="O54">
        <v>359941.17</v>
      </c>
      <c r="P54" s="11">
        <v>359941.17</v>
      </c>
    </row>
    <row r="55" spans="1:16" ht="14.4" customHeight="1" x14ac:dyDescent="0.3">
      <c r="A55" t="s">
        <v>33</v>
      </c>
      <c r="B55" t="s">
        <v>97</v>
      </c>
      <c r="C55" t="s">
        <v>31</v>
      </c>
      <c r="D55" t="s">
        <v>18</v>
      </c>
      <c r="E55" t="s">
        <v>42</v>
      </c>
      <c r="F55" s="1">
        <v>40873</v>
      </c>
      <c r="G55" t="s">
        <v>61</v>
      </c>
      <c r="H55">
        <v>2011</v>
      </c>
      <c r="I55" s="1">
        <v>40915</v>
      </c>
      <c r="J55">
        <v>3457</v>
      </c>
      <c r="K55">
        <v>651.21</v>
      </c>
      <c r="L55">
        <v>524.96</v>
      </c>
      <c r="M55">
        <v>2251232.9700000002</v>
      </c>
      <c r="N55">
        <v>1814786.72</v>
      </c>
      <c r="O55">
        <v>436446.25</v>
      </c>
      <c r="P55" s="11">
        <v>436446.25</v>
      </c>
    </row>
    <row r="56" spans="1:16" ht="14.4" customHeight="1" x14ac:dyDescent="0.3">
      <c r="A56" t="s">
        <v>33</v>
      </c>
      <c r="B56" t="s">
        <v>34</v>
      </c>
      <c r="C56" t="s">
        <v>35</v>
      </c>
      <c r="D56" t="s">
        <v>18</v>
      </c>
      <c r="E56" t="s">
        <v>19</v>
      </c>
      <c r="F56" s="1">
        <v>41534</v>
      </c>
      <c r="G56" t="s">
        <v>28</v>
      </c>
      <c r="H56">
        <v>2013</v>
      </c>
      <c r="I56" s="1">
        <v>41571</v>
      </c>
      <c r="J56">
        <v>7637</v>
      </c>
      <c r="K56">
        <v>9.33</v>
      </c>
      <c r="L56">
        <v>6.92</v>
      </c>
      <c r="M56">
        <v>71253.210000000006</v>
      </c>
      <c r="N56">
        <v>52848.04</v>
      </c>
      <c r="O56">
        <v>18405.169999999998</v>
      </c>
      <c r="P56" s="11">
        <v>18405.169999999998</v>
      </c>
    </row>
    <row r="57" spans="1:16" ht="14.4" customHeight="1" x14ac:dyDescent="0.3">
      <c r="A57" t="s">
        <v>33</v>
      </c>
      <c r="B57" t="s">
        <v>98</v>
      </c>
      <c r="C57" t="s">
        <v>52</v>
      </c>
      <c r="D57" t="s">
        <v>25</v>
      </c>
      <c r="E57" t="s">
        <v>26</v>
      </c>
      <c r="F57" s="1">
        <v>41068</v>
      </c>
      <c r="G57" t="s">
        <v>21</v>
      </c>
      <c r="H57">
        <v>2012</v>
      </c>
      <c r="I57" s="1">
        <v>41087</v>
      </c>
      <c r="J57">
        <v>3482</v>
      </c>
      <c r="K57">
        <v>109.28</v>
      </c>
      <c r="L57">
        <v>35.840000000000003</v>
      </c>
      <c r="M57">
        <v>380512.96</v>
      </c>
      <c r="N57">
        <v>124794.88</v>
      </c>
      <c r="O57">
        <v>255718.08</v>
      </c>
      <c r="P57" s="11">
        <v>255718.08</v>
      </c>
    </row>
    <row r="58" spans="1:16" ht="14.4" customHeight="1" x14ac:dyDescent="0.3">
      <c r="A58" t="s">
        <v>15</v>
      </c>
      <c r="B58" t="s">
        <v>99</v>
      </c>
      <c r="C58" t="s">
        <v>52</v>
      </c>
      <c r="D58" t="s">
        <v>18</v>
      </c>
      <c r="E58" t="s">
        <v>26</v>
      </c>
      <c r="F58" s="1">
        <v>40359</v>
      </c>
      <c r="G58" t="s">
        <v>21</v>
      </c>
      <c r="H58">
        <v>2010</v>
      </c>
      <c r="I58" s="1">
        <v>40391</v>
      </c>
      <c r="J58">
        <v>9905</v>
      </c>
      <c r="K58">
        <v>109.28</v>
      </c>
      <c r="L58">
        <v>35.840000000000003</v>
      </c>
      <c r="M58">
        <v>1082418.3999999999</v>
      </c>
      <c r="N58">
        <v>354995.20000000001</v>
      </c>
      <c r="O58">
        <v>727423.2</v>
      </c>
      <c r="P58" s="11">
        <v>727423.2</v>
      </c>
    </row>
    <row r="59" spans="1:16" ht="14.4" customHeight="1" x14ac:dyDescent="0.3">
      <c r="A59" t="s">
        <v>29</v>
      </c>
      <c r="B59" t="s">
        <v>100</v>
      </c>
      <c r="C59" t="s">
        <v>60</v>
      </c>
      <c r="D59" t="s">
        <v>18</v>
      </c>
      <c r="E59" t="s">
        <v>19</v>
      </c>
      <c r="F59" s="1">
        <v>42058</v>
      </c>
      <c r="G59" t="s">
        <v>38</v>
      </c>
      <c r="H59">
        <v>2015</v>
      </c>
      <c r="I59" s="1">
        <v>42065</v>
      </c>
      <c r="J59">
        <v>2847</v>
      </c>
      <c r="K59">
        <v>437.2</v>
      </c>
      <c r="L59">
        <v>263.33</v>
      </c>
      <c r="M59">
        <v>1244708.3999999999</v>
      </c>
      <c r="N59">
        <v>749700.51</v>
      </c>
      <c r="O59">
        <v>495007.89</v>
      </c>
      <c r="P59" s="11">
        <v>495007.89</v>
      </c>
    </row>
    <row r="60" spans="1:16" ht="14.4" customHeight="1" x14ac:dyDescent="0.3">
      <c r="A60" t="s">
        <v>29</v>
      </c>
      <c r="B60" t="s">
        <v>101</v>
      </c>
      <c r="C60" t="s">
        <v>41</v>
      </c>
      <c r="D60" t="s">
        <v>25</v>
      </c>
      <c r="E60" t="s">
        <v>32</v>
      </c>
      <c r="F60" s="1">
        <v>40913</v>
      </c>
      <c r="G60" t="s">
        <v>54</v>
      </c>
      <c r="H60">
        <v>2012</v>
      </c>
      <c r="I60" s="1">
        <v>40953</v>
      </c>
      <c r="J60">
        <v>282</v>
      </c>
      <c r="K60">
        <v>668.27</v>
      </c>
      <c r="L60">
        <v>502.54</v>
      </c>
      <c r="M60">
        <v>188452.14</v>
      </c>
      <c r="N60">
        <v>141716.28</v>
      </c>
      <c r="O60">
        <v>46735.86</v>
      </c>
      <c r="P60" s="11">
        <v>46735.86</v>
      </c>
    </row>
    <row r="61" spans="1:16" ht="14.4" customHeight="1" x14ac:dyDescent="0.3">
      <c r="A61" t="s">
        <v>33</v>
      </c>
      <c r="B61" t="s">
        <v>82</v>
      </c>
      <c r="C61" t="s">
        <v>60</v>
      </c>
      <c r="D61" t="s">
        <v>18</v>
      </c>
      <c r="E61" t="s">
        <v>19</v>
      </c>
      <c r="F61" s="1">
        <v>41736</v>
      </c>
      <c r="G61" t="s">
        <v>43</v>
      </c>
      <c r="H61">
        <v>2014</v>
      </c>
      <c r="I61" s="1">
        <v>41748</v>
      </c>
      <c r="J61">
        <v>7215</v>
      </c>
      <c r="K61">
        <v>437.2</v>
      </c>
      <c r="L61">
        <v>263.33</v>
      </c>
      <c r="M61">
        <v>3154398</v>
      </c>
      <c r="N61">
        <v>1899925.95</v>
      </c>
      <c r="O61">
        <v>1254472.05</v>
      </c>
      <c r="P61" s="11">
        <v>1254472.05</v>
      </c>
    </row>
    <row r="62" spans="1:16" ht="14.4" customHeight="1" x14ac:dyDescent="0.3">
      <c r="A62" t="s">
        <v>15</v>
      </c>
      <c r="B62" t="s">
        <v>80</v>
      </c>
      <c r="C62" t="s">
        <v>24</v>
      </c>
      <c r="D62" t="s">
        <v>18</v>
      </c>
      <c r="E62" t="s">
        <v>19</v>
      </c>
      <c r="F62" s="1">
        <v>41434</v>
      </c>
      <c r="G62" t="s">
        <v>21</v>
      </c>
      <c r="H62">
        <v>2013</v>
      </c>
      <c r="I62" s="1">
        <v>41457</v>
      </c>
      <c r="J62">
        <v>682</v>
      </c>
      <c r="K62">
        <v>205.7</v>
      </c>
      <c r="L62">
        <v>117.11</v>
      </c>
      <c r="M62">
        <v>140287.4</v>
      </c>
      <c r="N62">
        <v>79869.02</v>
      </c>
      <c r="O62">
        <v>60418.38</v>
      </c>
      <c r="P62" s="11">
        <v>60418.38</v>
      </c>
    </row>
    <row r="63" spans="1:16" ht="14.4" customHeight="1" x14ac:dyDescent="0.3">
      <c r="A63" t="s">
        <v>29</v>
      </c>
      <c r="B63" t="s">
        <v>102</v>
      </c>
      <c r="C63" t="s">
        <v>17</v>
      </c>
      <c r="D63" t="s">
        <v>25</v>
      </c>
      <c r="E63" t="s">
        <v>32</v>
      </c>
      <c r="F63" s="1">
        <v>41451</v>
      </c>
      <c r="G63" t="s">
        <v>21</v>
      </c>
      <c r="H63">
        <v>2013</v>
      </c>
      <c r="I63" s="1">
        <v>41456</v>
      </c>
      <c r="J63">
        <v>4750</v>
      </c>
      <c r="K63">
        <v>255.28</v>
      </c>
      <c r="L63">
        <v>159.41999999999999</v>
      </c>
      <c r="M63">
        <v>1212580</v>
      </c>
      <c r="N63">
        <v>757245</v>
      </c>
      <c r="O63">
        <v>455335</v>
      </c>
      <c r="P63" s="11">
        <v>455335</v>
      </c>
    </row>
    <row r="64" spans="1:16" ht="14.4" customHeight="1" x14ac:dyDescent="0.3">
      <c r="A64" t="s">
        <v>33</v>
      </c>
      <c r="B64" t="s">
        <v>63</v>
      </c>
      <c r="C64" t="s">
        <v>31</v>
      </c>
      <c r="D64" t="s">
        <v>25</v>
      </c>
      <c r="E64" t="s">
        <v>42</v>
      </c>
      <c r="F64" s="1">
        <v>40854</v>
      </c>
      <c r="G64" t="s">
        <v>61</v>
      </c>
      <c r="H64">
        <v>2011</v>
      </c>
      <c r="I64" s="1">
        <v>40862</v>
      </c>
      <c r="J64">
        <v>5518</v>
      </c>
      <c r="K64">
        <v>651.21</v>
      </c>
      <c r="L64">
        <v>524.96</v>
      </c>
      <c r="M64">
        <v>3593376.78</v>
      </c>
      <c r="N64">
        <v>2896729.28</v>
      </c>
      <c r="O64">
        <v>696647.5</v>
      </c>
      <c r="P64" s="11">
        <v>696647.5</v>
      </c>
    </row>
    <row r="65" spans="1:16" ht="14.4" customHeight="1" x14ac:dyDescent="0.3">
      <c r="A65" t="s">
        <v>84</v>
      </c>
      <c r="B65" t="s">
        <v>103</v>
      </c>
      <c r="C65" t="s">
        <v>52</v>
      </c>
      <c r="D65" t="s">
        <v>18</v>
      </c>
      <c r="E65" t="s">
        <v>19</v>
      </c>
      <c r="F65" s="1">
        <v>40481</v>
      </c>
      <c r="G65" t="s">
        <v>72</v>
      </c>
      <c r="H65">
        <v>2010</v>
      </c>
      <c r="I65" s="1">
        <v>40499</v>
      </c>
      <c r="J65">
        <v>6116</v>
      </c>
      <c r="K65">
        <v>109.28</v>
      </c>
      <c r="L65">
        <v>35.840000000000003</v>
      </c>
      <c r="M65">
        <v>668356.48</v>
      </c>
      <c r="N65">
        <v>219197.44</v>
      </c>
      <c r="O65">
        <v>449159.04</v>
      </c>
      <c r="P65" s="11">
        <v>449159.04</v>
      </c>
    </row>
    <row r="66" spans="1:16" ht="14.4" customHeight="1" x14ac:dyDescent="0.3">
      <c r="A66" t="s">
        <v>22</v>
      </c>
      <c r="B66" t="s">
        <v>104</v>
      </c>
      <c r="C66" t="s">
        <v>60</v>
      </c>
      <c r="D66" t="s">
        <v>18</v>
      </c>
      <c r="E66" t="s">
        <v>19</v>
      </c>
      <c r="F66" s="1">
        <v>41560</v>
      </c>
      <c r="G66" t="s">
        <v>72</v>
      </c>
      <c r="H66">
        <v>2013</v>
      </c>
      <c r="I66" s="1">
        <v>41594</v>
      </c>
      <c r="J66">
        <v>1705</v>
      </c>
      <c r="K66">
        <v>437.2</v>
      </c>
      <c r="L66">
        <v>263.33</v>
      </c>
      <c r="M66">
        <v>745426</v>
      </c>
      <c r="N66">
        <v>448977.65</v>
      </c>
      <c r="O66">
        <v>296448.34999999998</v>
      </c>
      <c r="P66" s="11">
        <v>296448.34999999998</v>
      </c>
    </row>
    <row r="67" spans="1:16" ht="14.4" customHeight="1" x14ac:dyDescent="0.3">
      <c r="A67" t="s">
        <v>33</v>
      </c>
      <c r="B67" t="s">
        <v>37</v>
      </c>
      <c r="C67" t="s">
        <v>60</v>
      </c>
      <c r="D67" t="s">
        <v>18</v>
      </c>
      <c r="E67" t="s">
        <v>19</v>
      </c>
      <c r="F67" s="1">
        <v>41558</v>
      </c>
      <c r="G67" t="s">
        <v>72</v>
      </c>
      <c r="H67">
        <v>2013</v>
      </c>
      <c r="I67" s="1">
        <v>41603</v>
      </c>
      <c r="J67">
        <v>4477</v>
      </c>
      <c r="K67">
        <v>437.2</v>
      </c>
      <c r="L67">
        <v>263.33</v>
      </c>
      <c r="M67">
        <v>1957344.4</v>
      </c>
      <c r="N67">
        <v>1178928.4099999999</v>
      </c>
      <c r="O67">
        <v>778415.99</v>
      </c>
      <c r="P67" s="11">
        <v>778415.99</v>
      </c>
    </row>
    <row r="68" spans="1:16" ht="14.4" customHeight="1" x14ac:dyDescent="0.3">
      <c r="A68" t="s">
        <v>33</v>
      </c>
      <c r="B68" t="s">
        <v>105</v>
      </c>
      <c r="C68" t="s">
        <v>47</v>
      </c>
      <c r="D68" t="s">
        <v>18</v>
      </c>
      <c r="E68" t="s">
        <v>32</v>
      </c>
      <c r="F68" s="1">
        <v>41098</v>
      </c>
      <c r="G68" t="s">
        <v>36</v>
      </c>
      <c r="H68">
        <v>2012</v>
      </c>
      <c r="I68" s="1">
        <v>41099</v>
      </c>
      <c r="J68">
        <v>8656</v>
      </c>
      <c r="K68">
        <v>81.73</v>
      </c>
      <c r="L68">
        <v>56.67</v>
      </c>
      <c r="M68">
        <v>707454.88</v>
      </c>
      <c r="N68">
        <v>490535.52</v>
      </c>
      <c r="O68">
        <v>216919.36</v>
      </c>
      <c r="P68" s="11">
        <v>216919.36</v>
      </c>
    </row>
    <row r="69" spans="1:16" ht="14.4" customHeight="1" x14ac:dyDescent="0.3">
      <c r="A69" t="s">
        <v>22</v>
      </c>
      <c r="B69" t="s">
        <v>106</v>
      </c>
      <c r="C69" t="s">
        <v>52</v>
      </c>
      <c r="D69" t="s">
        <v>18</v>
      </c>
      <c r="E69" t="s">
        <v>42</v>
      </c>
      <c r="F69" s="1">
        <v>42576</v>
      </c>
      <c r="G69" t="s">
        <v>36</v>
      </c>
      <c r="H69">
        <v>2016</v>
      </c>
      <c r="I69" s="1">
        <v>42620</v>
      </c>
      <c r="J69">
        <v>5498</v>
      </c>
      <c r="K69">
        <v>109.28</v>
      </c>
      <c r="L69">
        <v>35.840000000000003</v>
      </c>
      <c r="M69">
        <v>600821.43999999994</v>
      </c>
      <c r="N69">
        <v>197048.32000000001</v>
      </c>
      <c r="O69">
        <v>403773.12</v>
      </c>
      <c r="P69" s="11">
        <v>403773.12</v>
      </c>
    </row>
    <row r="70" spans="1:16" ht="14.4" customHeight="1" x14ac:dyDescent="0.3">
      <c r="A70" t="s">
        <v>29</v>
      </c>
      <c r="B70" t="s">
        <v>107</v>
      </c>
      <c r="C70" t="s">
        <v>31</v>
      </c>
      <c r="D70" t="s">
        <v>18</v>
      </c>
      <c r="E70" t="s">
        <v>19</v>
      </c>
      <c r="F70" s="1">
        <v>40475</v>
      </c>
      <c r="G70" t="s">
        <v>72</v>
      </c>
      <c r="H70">
        <v>2010</v>
      </c>
      <c r="I70" s="1">
        <v>40499</v>
      </c>
      <c r="J70">
        <v>8287</v>
      </c>
      <c r="K70">
        <v>651.21</v>
      </c>
      <c r="L70">
        <v>524.96</v>
      </c>
      <c r="M70">
        <v>5396577.2699999996</v>
      </c>
      <c r="N70">
        <v>4350343.5199999996</v>
      </c>
      <c r="O70">
        <v>1046233.75</v>
      </c>
      <c r="P70" s="11">
        <v>1046233.75</v>
      </c>
    </row>
    <row r="71" spans="1:16" ht="14.4" customHeight="1" x14ac:dyDescent="0.3">
      <c r="A71" t="s">
        <v>33</v>
      </c>
      <c r="B71" t="s">
        <v>108</v>
      </c>
      <c r="C71" t="s">
        <v>52</v>
      </c>
      <c r="D71" t="s">
        <v>18</v>
      </c>
      <c r="E71" t="s">
        <v>32</v>
      </c>
      <c r="F71" s="1">
        <v>42119</v>
      </c>
      <c r="G71" t="s">
        <v>43</v>
      </c>
      <c r="H71">
        <v>2015</v>
      </c>
      <c r="I71" s="1">
        <v>42152</v>
      </c>
      <c r="J71">
        <v>7342</v>
      </c>
      <c r="K71">
        <v>109.28</v>
      </c>
      <c r="L71">
        <v>35.840000000000003</v>
      </c>
      <c r="M71">
        <v>802333.76</v>
      </c>
      <c r="N71">
        <v>263137.28000000003</v>
      </c>
      <c r="O71">
        <v>539196.48</v>
      </c>
      <c r="P71" s="11">
        <v>539196.48</v>
      </c>
    </row>
    <row r="72" spans="1:16" ht="14.4" customHeight="1" x14ac:dyDescent="0.3">
      <c r="A72" t="s">
        <v>49</v>
      </c>
      <c r="B72" t="s">
        <v>65</v>
      </c>
      <c r="C72" t="s">
        <v>31</v>
      </c>
      <c r="D72" t="s">
        <v>25</v>
      </c>
      <c r="E72" t="s">
        <v>42</v>
      </c>
      <c r="F72" s="1">
        <v>41387</v>
      </c>
      <c r="G72" t="s">
        <v>43</v>
      </c>
      <c r="H72">
        <v>2013</v>
      </c>
      <c r="I72" s="1">
        <v>41414</v>
      </c>
      <c r="J72">
        <v>5010</v>
      </c>
      <c r="K72">
        <v>651.21</v>
      </c>
      <c r="L72">
        <v>524.96</v>
      </c>
      <c r="M72">
        <v>3262562.1</v>
      </c>
      <c r="N72">
        <v>2630049.6</v>
      </c>
      <c r="O72">
        <v>632512.5</v>
      </c>
      <c r="P72" s="11">
        <v>632512.5</v>
      </c>
    </row>
    <row r="73" spans="1:16" ht="14.4" customHeight="1" x14ac:dyDescent="0.3">
      <c r="A73" t="s">
        <v>84</v>
      </c>
      <c r="B73" t="s">
        <v>103</v>
      </c>
      <c r="C73" t="s">
        <v>35</v>
      </c>
      <c r="D73" t="s">
        <v>25</v>
      </c>
      <c r="E73" t="s">
        <v>32</v>
      </c>
      <c r="F73" s="1">
        <v>42230</v>
      </c>
      <c r="G73" t="s">
        <v>27</v>
      </c>
      <c r="H73">
        <v>2015</v>
      </c>
      <c r="I73" s="1">
        <v>42277</v>
      </c>
      <c r="J73">
        <v>673</v>
      </c>
      <c r="K73">
        <v>9.33</v>
      </c>
      <c r="L73">
        <v>6.92</v>
      </c>
      <c r="M73">
        <v>6279.09</v>
      </c>
      <c r="N73">
        <v>4657.16</v>
      </c>
      <c r="O73">
        <v>1621.93</v>
      </c>
      <c r="P73" s="11">
        <v>1621.93</v>
      </c>
    </row>
    <row r="74" spans="1:16" ht="14.4" customHeight="1" x14ac:dyDescent="0.3">
      <c r="A74" t="s">
        <v>33</v>
      </c>
      <c r="B74" t="s">
        <v>109</v>
      </c>
      <c r="C74" t="s">
        <v>64</v>
      </c>
      <c r="D74" t="s">
        <v>25</v>
      </c>
      <c r="E74" t="s">
        <v>26</v>
      </c>
      <c r="F74" s="1">
        <v>40689</v>
      </c>
      <c r="G74" t="s">
        <v>20</v>
      </c>
      <c r="H74">
        <v>2011</v>
      </c>
      <c r="I74" s="1">
        <v>40739</v>
      </c>
      <c r="J74">
        <v>5741</v>
      </c>
      <c r="K74">
        <v>47.45</v>
      </c>
      <c r="L74">
        <v>31.79</v>
      </c>
      <c r="M74">
        <v>272410.45</v>
      </c>
      <c r="N74">
        <v>182506.39</v>
      </c>
      <c r="O74">
        <v>89904.06</v>
      </c>
      <c r="P74" s="11">
        <v>89904.06</v>
      </c>
    </row>
    <row r="75" spans="1:16" x14ac:dyDescent="0.3">
      <c r="A75" t="s">
        <v>33</v>
      </c>
      <c r="B75" t="s">
        <v>82</v>
      </c>
      <c r="C75" t="s">
        <v>24</v>
      </c>
      <c r="D75" t="s">
        <v>25</v>
      </c>
      <c r="E75" t="s">
        <v>19</v>
      </c>
      <c r="F75" s="1">
        <v>42875</v>
      </c>
      <c r="G75" t="s">
        <v>20</v>
      </c>
      <c r="H75">
        <v>2017</v>
      </c>
      <c r="I75" s="1">
        <v>42903</v>
      </c>
      <c r="J75">
        <v>8656</v>
      </c>
      <c r="K75">
        <v>205.7</v>
      </c>
      <c r="L75">
        <v>117.11</v>
      </c>
      <c r="M75">
        <v>1780539.2</v>
      </c>
      <c r="N75" s="12">
        <v>1013704.16</v>
      </c>
      <c r="O75">
        <v>766835.04</v>
      </c>
      <c r="P75" s="11">
        <v>766835.04</v>
      </c>
    </row>
    <row r="76" spans="1:16" ht="14.4" customHeight="1" x14ac:dyDescent="0.3">
      <c r="A76" t="s">
        <v>84</v>
      </c>
      <c r="B76" t="s">
        <v>110</v>
      </c>
      <c r="C76" t="s">
        <v>60</v>
      </c>
      <c r="D76" t="s">
        <v>18</v>
      </c>
      <c r="E76" t="s">
        <v>32</v>
      </c>
      <c r="F76" s="1">
        <v>41460</v>
      </c>
      <c r="G76" t="s">
        <v>36</v>
      </c>
      <c r="H76">
        <v>2013</v>
      </c>
      <c r="I76" s="1">
        <v>41502</v>
      </c>
      <c r="J76">
        <v>9892</v>
      </c>
      <c r="K76">
        <v>437.2</v>
      </c>
      <c r="L76">
        <v>263.33</v>
      </c>
      <c r="M76">
        <v>4324782.4000000004</v>
      </c>
      <c r="N76">
        <v>2604860.36</v>
      </c>
      <c r="O76">
        <v>1719922.04</v>
      </c>
      <c r="P76" s="11">
        <v>1719922.04</v>
      </c>
    </row>
    <row r="77" spans="1:16" ht="14.4" customHeight="1" x14ac:dyDescent="0.3">
      <c r="A77" t="s">
        <v>111</v>
      </c>
      <c r="B77" t="s">
        <v>112</v>
      </c>
      <c r="C77" t="s">
        <v>41</v>
      </c>
      <c r="D77" t="s">
        <v>18</v>
      </c>
      <c r="E77" t="s">
        <v>26</v>
      </c>
      <c r="F77" s="1">
        <v>41949</v>
      </c>
      <c r="G77" t="s">
        <v>61</v>
      </c>
      <c r="H77">
        <v>2014</v>
      </c>
      <c r="I77" s="1">
        <v>41985</v>
      </c>
      <c r="J77">
        <v>6954</v>
      </c>
      <c r="K77">
        <v>668.27</v>
      </c>
      <c r="L77">
        <v>502.54</v>
      </c>
      <c r="M77">
        <v>4647149.58</v>
      </c>
      <c r="N77">
        <v>3494663.16</v>
      </c>
      <c r="O77">
        <v>1152486.42</v>
      </c>
      <c r="P77" s="11">
        <v>1152486.42</v>
      </c>
    </row>
    <row r="78" spans="1:16" ht="14.4" customHeight="1" x14ac:dyDescent="0.3">
      <c r="A78" t="s">
        <v>15</v>
      </c>
      <c r="B78" t="s">
        <v>113</v>
      </c>
      <c r="C78" t="s">
        <v>64</v>
      </c>
      <c r="D78" t="s">
        <v>25</v>
      </c>
      <c r="E78" t="s">
        <v>26</v>
      </c>
      <c r="F78" s="1">
        <v>41940</v>
      </c>
      <c r="G78" t="s">
        <v>72</v>
      </c>
      <c r="H78">
        <v>2014</v>
      </c>
      <c r="I78" s="1">
        <v>41958</v>
      </c>
      <c r="J78">
        <v>9379</v>
      </c>
      <c r="K78">
        <v>47.45</v>
      </c>
      <c r="L78">
        <v>31.79</v>
      </c>
      <c r="M78">
        <v>445033.55</v>
      </c>
      <c r="N78">
        <v>298158.40999999997</v>
      </c>
      <c r="O78">
        <v>146875.14000000001</v>
      </c>
      <c r="P78" s="11">
        <v>146875.14000000001</v>
      </c>
    </row>
    <row r="79" spans="1:16" ht="14.4" customHeight="1" x14ac:dyDescent="0.3">
      <c r="A79" t="s">
        <v>49</v>
      </c>
      <c r="B79" t="s">
        <v>114</v>
      </c>
      <c r="C79" t="s">
        <v>45</v>
      </c>
      <c r="D79" t="s">
        <v>18</v>
      </c>
      <c r="E79" t="s">
        <v>26</v>
      </c>
      <c r="F79" s="1">
        <v>40801</v>
      </c>
      <c r="G79" t="s">
        <v>28</v>
      </c>
      <c r="H79">
        <v>2011</v>
      </c>
      <c r="I79" s="1">
        <v>40839</v>
      </c>
      <c r="J79">
        <v>3732</v>
      </c>
      <c r="K79">
        <v>154.06</v>
      </c>
      <c r="L79">
        <v>90.93</v>
      </c>
      <c r="M79">
        <v>574951.92000000004</v>
      </c>
      <c r="N79">
        <v>339350.76</v>
      </c>
      <c r="O79">
        <v>235601.16</v>
      </c>
      <c r="P79" s="11">
        <v>235601.16</v>
      </c>
    </row>
    <row r="80" spans="1:16" ht="14.4" customHeight="1" x14ac:dyDescent="0.3">
      <c r="A80" t="s">
        <v>29</v>
      </c>
      <c r="B80" t="s">
        <v>115</v>
      </c>
      <c r="C80" t="s">
        <v>17</v>
      </c>
      <c r="D80" t="s">
        <v>18</v>
      </c>
      <c r="E80" t="s">
        <v>19</v>
      </c>
      <c r="F80" s="1">
        <v>41058</v>
      </c>
      <c r="G80" t="s">
        <v>20</v>
      </c>
      <c r="H80">
        <v>2012</v>
      </c>
      <c r="I80" s="1">
        <v>41062</v>
      </c>
      <c r="J80">
        <v>8614</v>
      </c>
      <c r="K80">
        <v>255.28</v>
      </c>
      <c r="L80">
        <v>159.41999999999999</v>
      </c>
      <c r="M80">
        <v>2198981.92</v>
      </c>
      <c r="N80">
        <v>1373243.88</v>
      </c>
      <c r="O80">
        <v>825738.04</v>
      </c>
      <c r="P80" s="11">
        <v>825738.04</v>
      </c>
    </row>
    <row r="81" spans="1:16" ht="14.4" customHeight="1" x14ac:dyDescent="0.3">
      <c r="A81" t="s">
        <v>15</v>
      </c>
      <c r="B81" t="s">
        <v>116</v>
      </c>
      <c r="C81" t="s">
        <v>60</v>
      </c>
      <c r="D81" t="s">
        <v>25</v>
      </c>
      <c r="E81" t="s">
        <v>19</v>
      </c>
      <c r="F81" s="1">
        <v>41475</v>
      </c>
      <c r="G81" t="s">
        <v>36</v>
      </c>
      <c r="H81">
        <v>2013</v>
      </c>
      <c r="I81" s="1">
        <v>41493</v>
      </c>
      <c r="J81">
        <v>9654</v>
      </c>
      <c r="K81">
        <v>437.2</v>
      </c>
      <c r="L81">
        <v>263.33</v>
      </c>
      <c r="M81">
        <v>4220728.8</v>
      </c>
      <c r="N81">
        <v>2542187.8199999998</v>
      </c>
      <c r="O81">
        <v>1678540.98</v>
      </c>
      <c r="P81" s="11">
        <v>1678540.98</v>
      </c>
    </row>
    <row r="82" spans="1:16" ht="14.4" customHeight="1" x14ac:dyDescent="0.3">
      <c r="A82" t="s">
        <v>29</v>
      </c>
      <c r="B82" t="s">
        <v>117</v>
      </c>
      <c r="C82" t="s">
        <v>41</v>
      </c>
      <c r="D82" t="s">
        <v>18</v>
      </c>
      <c r="E82" t="s">
        <v>32</v>
      </c>
      <c r="F82" s="1">
        <v>41203</v>
      </c>
      <c r="G82" t="s">
        <v>72</v>
      </c>
      <c r="H82">
        <v>2012</v>
      </c>
      <c r="I82" s="1">
        <v>41243</v>
      </c>
      <c r="J82">
        <v>4513</v>
      </c>
      <c r="K82">
        <v>668.27</v>
      </c>
      <c r="L82">
        <v>502.54</v>
      </c>
      <c r="M82">
        <v>3015902.51</v>
      </c>
      <c r="N82">
        <v>2267963.02</v>
      </c>
      <c r="O82">
        <v>747939.49</v>
      </c>
      <c r="P82" s="11">
        <v>747939.49</v>
      </c>
    </row>
    <row r="83" spans="1:16" ht="14.4" customHeight="1" x14ac:dyDescent="0.3">
      <c r="A83" t="s">
        <v>84</v>
      </c>
      <c r="B83" t="s">
        <v>118</v>
      </c>
      <c r="C83" t="s">
        <v>52</v>
      </c>
      <c r="D83" t="s">
        <v>25</v>
      </c>
      <c r="E83" t="s">
        <v>32</v>
      </c>
      <c r="F83" s="1">
        <v>41170</v>
      </c>
      <c r="G83" t="s">
        <v>28</v>
      </c>
      <c r="H83">
        <v>2012</v>
      </c>
      <c r="I83" s="1">
        <v>41190</v>
      </c>
      <c r="J83">
        <v>7884</v>
      </c>
      <c r="K83">
        <v>109.28</v>
      </c>
      <c r="L83">
        <v>35.840000000000003</v>
      </c>
      <c r="M83">
        <v>861563.52</v>
      </c>
      <c r="N83">
        <v>282562.56</v>
      </c>
      <c r="O83">
        <v>579000.96</v>
      </c>
      <c r="P83" s="11">
        <v>579000.96</v>
      </c>
    </row>
    <row r="84" spans="1:16" ht="14.4" customHeight="1" x14ac:dyDescent="0.3">
      <c r="A84" t="s">
        <v>84</v>
      </c>
      <c r="B84" t="s">
        <v>119</v>
      </c>
      <c r="C84" t="s">
        <v>60</v>
      </c>
      <c r="D84" t="s">
        <v>25</v>
      </c>
      <c r="E84" t="s">
        <v>19</v>
      </c>
      <c r="F84" s="1">
        <v>42689</v>
      </c>
      <c r="G84" t="s">
        <v>61</v>
      </c>
      <c r="H84">
        <v>2016</v>
      </c>
      <c r="I84" s="1">
        <v>42712</v>
      </c>
      <c r="J84">
        <v>6489</v>
      </c>
      <c r="K84">
        <v>437.2</v>
      </c>
      <c r="L84">
        <v>263.33</v>
      </c>
      <c r="M84">
        <v>2836990.8</v>
      </c>
      <c r="N84">
        <v>1708748.37</v>
      </c>
      <c r="O84">
        <v>1128242.43</v>
      </c>
      <c r="P84" s="11">
        <v>1128242.43</v>
      </c>
    </row>
    <row r="85" spans="1:16" ht="14.4" customHeight="1" x14ac:dyDescent="0.3">
      <c r="A85" t="s">
        <v>33</v>
      </c>
      <c r="B85" t="s">
        <v>120</v>
      </c>
      <c r="C85" t="s">
        <v>70</v>
      </c>
      <c r="D85" t="s">
        <v>25</v>
      </c>
      <c r="E85" t="s">
        <v>32</v>
      </c>
      <c r="F85" s="1">
        <v>40547</v>
      </c>
      <c r="G85" t="s">
        <v>54</v>
      </c>
      <c r="H85">
        <v>2011</v>
      </c>
      <c r="I85" s="1">
        <v>40548</v>
      </c>
      <c r="J85">
        <v>4085</v>
      </c>
      <c r="K85">
        <v>152.58000000000001</v>
      </c>
      <c r="L85">
        <v>97.44</v>
      </c>
      <c r="M85">
        <v>623289.30000000005</v>
      </c>
      <c r="N85">
        <v>398042.4</v>
      </c>
      <c r="O85">
        <v>225246.9</v>
      </c>
      <c r="P85" s="11">
        <v>225246.9</v>
      </c>
    </row>
    <row r="86" spans="1:16" ht="14.4" customHeight="1" x14ac:dyDescent="0.3">
      <c r="A86" t="s">
        <v>33</v>
      </c>
      <c r="B86" t="s">
        <v>121</v>
      </c>
      <c r="C86" t="s">
        <v>45</v>
      </c>
      <c r="D86" t="s">
        <v>25</v>
      </c>
      <c r="E86" t="s">
        <v>32</v>
      </c>
      <c r="F86" s="1">
        <v>40986</v>
      </c>
      <c r="G86" t="s">
        <v>55</v>
      </c>
      <c r="H86">
        <v>2012</v>
      </c>
      <c r="I86" s="1">
        <v>41006</v>
      </c>
      <c r="J86">
        <v>6457</v>
      </c>
      <c r="K86">
        <v>154.06</v>
      </c>
      <c r="L86">
        <v>90.93</v>
      </c>
      <c r="M86">
        <v>994765.42</v>
      </c>
      <c r="N86">
        <v>587135.01</v>
      </c>
      <c r="O86">
        <v>407630.41</v>
      </c>
      <c r="P86" s="11">
        <v>407630.41</v>
      </c>
    </row>
    <row r="87" spans="1:16" ht="14.4" customHeight="1" x14ac:dyDescent="0.3">
      <c r="A87" t="s">
        <v>111</v>
      </c>
      <c r="B87" t="s">
        <v>112</v>
      </c>
      <c r="C87" t="s">
        <v>47</v>
      </c>
      <c r="D87" t="s">
        <v>18</v>
      </c>
      <c r="E87" t="s">
        <v>32</v>
      </c>
      <c r="F87" s="1">
        <v>40956</v>
      </c>
      <c r="G87" t="s">
        <v>38</v>
      </c>
      <c r="H87">
        <v>2012</v>
      </c>
      <c r="I87" s="1">
        <v>40988</v>
      </c>
      <c r="J87">
        <v>6422</v>
      </c>
      <c r="K87">
        <v>81.73</v>
      </c>
      <c r="L87">
        <v>56.67</v>
      </c>
      <c r="M87">
        <v>524870.06000000006</v>
      </c>
      <c r="N87">
        <v>363934.74</v>
      </c>
      <c r="O87">
        <v>160935.32</v>
      </c>
      <c r="P87" s="11">
        <v>160935.32</v>
      </c>
    </row>
    <row r="88" spans="1:16" ht="14.4" customHeight="1" x14ac:dyDescent="0.3">
      <c r="A88" t="s">
        <v>33</v>
      </c>
      <c r="B88" t="s">
        <v>34</v>
      </c>
      <c r="C88" t="s">
        <v>64</v>
      </c>
      <c r="D88" t="s">
        <v>18</v>
      </c>
      <c r="E88" t="s">
        <v>26</v>
      </c>
      <c r="F88" s="1">
        <v>40559</v>
      </c>
      <c r="G88" t="s">
        <v>54</v>
      </c>
      <c r="H88">
        <v>2011</v>
      </c>
      <c r="I88" s="1">
        <v>40564</v>
      </c>
      <c r="J88">
        <v>8829</v>
      </c>
      <c r="K88">
        <v>47.45</v>
      </c>
      <c r="L88">
        <v>31.79</v>
      </c>
      <c r="M88">
        <v>418936.05</v>
      </c>
      <c r="N88">
        <v>280673.90999999997</v>
      </c>
      <c r="O88">
        <v>138262.14000000001</v>
      </c>
      <c r="P88" s="11">
        <v>138262.14000000001</v>
      </c>
    </row>
    <row r="89" spans="1:16" ht="14.4" customHeight="1" x14ac:dyDescent="0.3">
      <c r="A89" t="s">
        <v>33</v>
      </c>
      <c r="B89" t="s">
        <v>77</v>
      </c>
      <c r="C89" t="s">
        <v>17</v>
      </c>
      <c r="D89" t="s">
        <v>18</v>
      </c>
      <c r="E89" t="s">
        <v>42</v>
      </c>
      <c r="F89" s="1">
        <v>41673</v>
      </c>
      <c r="G89" t="s">
        <v>38</v>
      </c>
      <c r="H89">
        <v>2014</v>
      </c>
      <c r="I89" s="1">
        <v>41718</v>
      </c>
      <c r="J89">
        <v>5559</v>
      </c>
      <c r="K89">
        <v>255.28</v>
      </c>
      <c r="L89">
        <v>159.41999999999999</v>
      </c>
      <c r="M89">
        <v>1419101.52</v>
      </c>
      <c r="N89">
        <v>886215.78</v>
      </c>
      <c r="O89">
        <v>532885.74</v>
      </c>
      <c r="P89" s="11">
        <v>532885.74</v>
      </c>
    </row>
    <row r="90" spans="1:16" ht="14.4" customHeight="1" x14ac:dyDescent="0.3">
      <c r="A90" t="s">
        <v>84</v>
      </c>
      <c r="B90" t="s">
        <v>122</v>
      </c>
      <c r="C90" t="s">
        <v>35</v>
      </c>
      <c r="D90" t="s">
        <v>25</v>
      </c>
      <c r="E90" t="s">
        <v>42</v>
      </c>
      <c r="F90" s="1">
        <v>41029</v>
      </c>
      <c r="G90" t="s">
        <v>43</v>
      </c>
      <c r="H90">
        <v>2012</v>
      </c>
      <c r="I90" s="1">
        <v>41047</v>
      </c>
      <c r="J90">
        <v>522</v>
      </c>
      <c r="K90">
        <v>9.33</v>
      </c>
      <c r="L90">
        <v>6.92</v>
      </c>
      <c r="M90">
        <v>4870.26</v>
      </c>
      <c r="N90">
        <v>3612.24</v>
      </c>
      <c r="O90">
        <v>1258.02</v>
      </c>
      <c r="P90" s="11">
        <v>1258.02</v>
      </c>
    </row>
    <row r="91" spans="1:16" ht="14.4" customHeight="1" x14ac:dyDescent="0.3">
      <c r="A91" t="s">
        <v>29</v>
      </c>
      <c r="B91" t="s">
        <v>123</v>
      </c>
      <c r="C91" t="s">
        <v>64</v>
      </c>
      <c r="D91" t="s">
        <v>18</v>
      </c>
      <c r="E91" t="s">
        <v>26</v>
      </c>
      <c r="F91" s="1">
        <v>42666</v>
      </c>
      <c r="G91" t="s">
        <v>72</v>
      </c>
      <c r="H91">
        <v>2016</v>
      </c>
      <c r="I91" s="1">
        <v>42699</v>
      </c>
      <c r="J91">
        <v>4660</v>
      </c>
      <c r="K91">
        <v>47.45</v>
      </c>
      <c r="L91">
        <v>31.79</v>
      </c>
      <c r="M91">
        <v>221117</v>
      </c>
      <c r="N91">
        <v>148141.4</v>
      </c>
      <c r="O91">
        <v>72975.600000000006</v>
      </c>
      <c r="P91" s="11">
        <v>72975.600000000006</v>
      </c>
    </row>
    <row r="92" spans="1:16" ht="14.4" customHeight="1" x14ac:dyDescent="0.3">
      <c r="A92" t="s">
        <v>33</v>
      </c>
      <c r="B92" t="s">
        <v>97</v>
      </c>
      <c r="C92" t="s">
        <v>31</v>
      </c>
      <c r="D92" t="s">
        <v>18</v>
      </c>
      <c r="E92" t="s">
        <v>19</v>
      </c>
      <c r="F92" s="1">
        <v>42710</v>
      </c>
      <c r="G92" t="s">
        <v>62</v>
      </c>
      <c r="H92">
        <v>2016</v>
      </c>
      <c r="I92" s="1">
        <v>42718</v>
      </c>
      <c r="J92">
        <v>948</v>
      </c>
      <c r="K92">
        <v>651.21</v>
      </c>
      <c r="L92">
        <v>524.96</v>
      </c>
      <c r="M92">
        <v>617347.07999999996</v>
      </c>
      <c r="N92">
        <v>497662.08</v>
      </c>
      <c r="O92">
        <v>119685</v>
      </c>
      <c r="P92" s="11">
        <v>119685</v>
      </c>
    </row>
    <row r="93" spans="1:16" ht="14.4" customHeight="1" x14ac:dyDescent="0.3">
      <c r="A93" t="s">
        <v>15</v>
      </c>
      <c r="B93" t="s">
        <v>80</v>
      </c>
      <c r="C93" t="s">
        <v>64</v>
      </c>
      <c r="D93" t="s">
        <v>18</v>
      </c>
      <c r="E93" t="s">
        <v>19</v>
      </c>
      <c r="F93" s="1">
        <v>41827</v>
      </c>
      <c r="G93" t="s">
        <v>36</v>
      </c>
      <c r="H93">
        <v>2014</v>
      </c>
      <c r="I93" s="1">
        <v>41831</v>
      </c>
      <c r="J93">
        <v>9389</v>
      </c>
      <c r="K93">
        <v>47.45</v>
      </c>
      <c r="L93">
        <v>31.79</v>
      </c>
      <c r="M93">
        <v>445508.05</v>
      </c>
      <c r="N93">
        <v>298476.31</v>
      </c>
      <c r="O93">
        <v>147031.74</v>
      </c>
      <c r="P93" s="11">
        <v>147031.74</v>
      </c>
    </row>
    <row r="94" spans="1:16" ht="14.4" customHeight="1" x14ac:dyDescent="0.3">
      <c r="A94" t="s">
        <v>84</v>
      </c>
      <c r="B94" t="s">
        <v>88</v>
      </c>
      <c r="C94" t="s">
        <v>31</v>
      </c>
      <c r="D94" t="s">
        <v>25</v>
      </c>
      <c r="E94" t="s">
        <v>42</v>
      </c>
      <c r="F94" s="1">
        <v>41073</v>
      </c>
      <c r="G94" t="s">
        <v>21</v>
      </c>
      <c r="H94">
        <v>2012</v>
      </c>
      <c r="I94" s="1">
        <v>41114</v>
      </c>
      <c r="J94">
        <v>2021</v>
      </c>
      <c r="K94">
        <v>651.21</v>
      </c>
      <c r="L94">
        <v>524.96</v>
      </c>
      <c r="M94">
        <v>1316095.4099999999</v>
      </c>
      <c r="N94">
        <v>1060944.1599999999</v>
      </c>
      <c r="O94">
        <v>255151.25</v>
      </c>
      <c r="P94" s="11">
        <v>255151.25</v>
      </c>
    </row>
    <row r="95" spans="1:16" ht="14.4" customHeight="1" x14ac:dyDescent="0.3">
      <c r="A95" t="s">
        <v>29</v>
      </c>
      <c r="B95" t="s">
        <v>124</v>
      </c>
      <c r="C95" t="s">
        <v>60</v>
      </c>
      <c r="D95" t="s">
        <v>25</v>
      </c>
      <c r="E95" t="s">
        <v>19</v>
      </c>
      <c r="F95" s="1">
        <v>40508</v>
      </c>
      <c r="G95" t="s">
        <v>61</v>
      </c>
      <c r="H95">
        <v>2010</v>
      </c>
      <c r="I95" s="1">
        <v>40537</v>
      </c>
      <c r="J95">
        <v>7910</v>
      </c>
      <c r="K95">
        <v>437.2</v>
      </c>
      <c r="L95">
        <v>263.33</v>
      </c>
      <c r="M95">
        <v>3458252</v>
      </c>
      <c r="N95">
        <v>2082940.3</v>
      </c>
      <c r="O95">
        <v>1375311.7</v>
      </c>
      <c r="P95" s="11">
        <v>1375311.7</v>
      </c>
    </row>
    <row r="96" spans="1:16" ht="14.4" customHeight="1" x14ac:dyDescent="0.3">
      <c r="A96" t="s">
        <v>22</v>
      </c>
      <c r="B96" t="s">
        <v>125</v>
      </c>
      <c r="C96" t="s">
        <v>64</v>
      </c>
      <c r="D96" t="s">
        <v>18</v>
      </c>
      <c r="E96" t="s">
        <v>26</v>
      </c>
      <c r="F96" s="1">
        <v>40582</v>
      </c>
      <c r="G96" t="s">
        <v>38</v>
      </c>
      <c r="H96">
        <v>2011</v>
      </c>
      <c r="I96" s="1">
        <v>40623</v>
      </c>
      <c r="J96">
        <v>8156</v>
      </c>
      <c r="K96">
        <v>47.45</v>
      </c>
      <c r="L96">
        <v>31.79</v>
      </c>
      <c r="M96">
        <v>387002.2</v>
      </c>
      <c r="N96">
        <v>259279.24</v>
      </c>
      <c r="O96">
        <v>127722.96</v>
      </c>
      <c r="P96" s="11">
        <v>127722.96</v>
      </c>
    </row>
    <row r="97" spans="1:16" ht="14.4" customHeight="1" x14ac:dyDescent="0.3">
      <c r="A97" t="s">
        <v>33</v>
      </c>
      <c r="B97" t="s">
        <v>76</v>
      </c>
      <c r="C97" t="s">
        <v>52</v>
      </c>
      <c r="D97" t="s">
        <v>25</v>
      </c>
      <c r="E97" t="s">
        <v>42</v>
      </c>
      <c r="F97" s="1">
        <v>40750</v>
      </c>
      <c r="G97" t="s">
        <v>36</v>
      </c>
      <c r="H97">
        <v>2011</v>
      </c>
      <c r="I97" s="1">
        <v>40789</v>
      </c>
      <c r="J97">
        <v>888</v>
      </c>
      <c r="K97">
        <v>109.28</v>
      </c>
      <c r="L97">
        <v>35.840000000000003</v>
      </c>
      <c r="M97">
        <v>97040.639999999999</v>
      </c>
      <c r="N97">
        <v>31825.919999999998</v>
      </c>
      <c r="O97">
        <v>65214.720000000001</v>
      </c>
      <c r="P97" s="11">
        <v>65214.720000000001</v>
      </c>
    </row>
    <row r="98" spans="1:16" ht="14.4" customHeight="1" x14ac:dyDescent="0.3">
      <c r="A98" t="s">
        <v>49</v>
      </c>
      <c r="B98" t="s">
        <v>126</v>
      </c>
      <c r="C98" t="s">
        <v>35</v>
      </c>
      <c r="D98" t="s">
        <v>18</v>
      </c>
      <c r="E98" t="s">
        <v>32</v>
      </c>
      <c r="F98" s="1">
        <v>40858</v>
      </c>
      <c r="G98" t="s">
        <v>61</v>
      </c>
      <c r="H98">
        <v>2011</v>
      </c>
      <c r="I98" s="1">
        <v>40905</v>
      </c>
      <c r="J98">
        <v>6267</v>
      </c>
      <c r="K98">
        <v>9.33</v>
      </c>
      <c r="L98">
        <v>6.92</v>
      </c>
      <c r="M98">
        <v>58471.11</v>
      </c>
      <c r="N98">
        <v>43367.64</v>
      </c>
      <c r="O98">
        <v>15103.47</v>
      </c>
      <c r="P98" s="11">
        <v>15103.47</v>
      </c>
    </row>
    <row r="99" spans="1:16" ht="14.4" customHeight="1" x14ac:dyDescent="0.3">
      <c r="A99" t="s">
        <v>33</v>
      </c>
      <c r="B99" t="s">
        <v>97</v>
      </c>
      <c r="C99" t="s">
        <v>45</v>
      </c>
      <c r="D99" t="s">
        <v>18</v>
      </c>
      <c r="E99" t="s">
        <v>26</v>
      </c>
      <c r="F99" s="1">
        <v>42522</v>
      </c>
      <c r="G99" t="s">
        <v>21</v>
      </c>
      <c r="H99">
        <v>2016</v>
      </c>
      <c r="I99" s="1">
        <v>42550</v>
      </c>
      <c r="J99">
        <v>1485</v>
      </c>
      <c r="K99">
        <v>154.06</v>
      </c>
      <c r="L99">
        <v>90.93</v>
      </c>
      <c r="M99">
        <v>228779.1</v>
      </c>
      <c r="N99">
        <v>135031.04999999999</v>
      </c>
      <c r="O99">
        <v>93748.05</v>
      </c>
      <c r="P99" s="11">
        <v>93748.05</v>
      </c>
    </row>
    <row r="100" spans="1:16" ht="14.4" customHeight="1" x14ac:dyDescent="0.3">
      <c r="A100" t="s">
        <v>111</v>
      </c>
      <c r="B100" t="s">
        <v>112</v>
      </c>
      <c r="C100" t="s">
        <v>47</v>
      </c>
      <c r="D100" t="s">
        <v>18</v>
      </c>
      <c r="E100" t="s">
        <v>42</v>
      </c>
      <c r="F100" s="1">
        <v>42215</v>
      </c>
      <c r="G100" t="s">
        <v>36</v>
      </c>
      <c r="H100">
        <v>2015</v>
      </c>
      <c r="I100" s="1">
        <v>42224</v>
      </c>
      <c r="J100">
        <v>5767</v>
      </c>
      <c r="K100">
        <v>81.73</v>
      </c>
      <c r="L100">
        <v>56.67</v>
      </c>
      <c r="M100">
        <v>471336.91</v>
      </c>
      <c r="N100">
        <v>326815.89</v>
      </c>
      <c r="O100">
        <v>144521.01999999999</v>
      </c>
      <c r="P100" s="11">
        <v>144521.01999999999</v>
      </c>
    </row>
    <row r="101" spans="1:16" ht="14.4" customHeight="1" x14ac:dyDescent="0.3">
      <c r="A101" t="s">
        <v>33</v>
      </c>
      <c r="B101" t="s">
        <v>127</v>
      </c>
      <c r="C101" t="s">
        <v>41</v>
      </c>
      <c r="D101" t="s">
        <v>18</v>
      </c>
      <c r="E101" t="s">
        <v>32</v>
      </c>
      <c r="F101" s="1">
        <v>40949</v>
      </c>
      <c r="G101" t="s">
        <v>38</v>
      </c>
      <c r="H101">
        <v>2012</v>
      </c>
      <c r="I101" s="1">
        <v>40954</v>
      </c>
      <c r="J101">
        <v>5367</v>
      </c>
      <c r="K101">
        <v>668.27</v>
      </c>
      <c r="L101">
        <v>502.54</v>
      </c>
      <c r="M101">
        <v>3586605.09</v>
      </c>
      <c r="N101">
        <v>2697132.18</v>
      </c>
      <c r="O101">
        <v>889472.91</v>
      </c>
      <c r="P101" s="11">
        <v>889472.91</v>
      </c>
    </row>
    <row r="102" spans="1:16" ht="14.4" customHeight="1" x14ac:dyDescent="0.3">
      <c r="M102" s="10">
        <f>SUM(M2:M101)</f>
        <v>137348768.30999997</v>
      </c>
      <c r="N102" s="10">
        <f>SUM(N2:N101)</f>
        <v>93180569.909999982</v>
      </c>
      <c r="O102" s="10">
        <f>SUM(O2:O101)</f>
        <v>44168198.399999991</v>
      </c>
      <c r="P102" s="10">
        <f>SUM(P2:P101)</f>
        <v>44168198.399999991</v>
      </c>
    </row>
    <row r="103" spans="1:16" x14ac:dyDescent="0.3">
      <c r="L103" t="s">
        <v>133</v>
      </c>
      <c r="M103" s="2">
        <f>SUM(M14:M75)</f>
        <v>84579114.229999989</v>
      </c>
      <c r="N103" s="13">
        <f>SUM(N14:N75)</f>
        <v>58019768.289999999</v>
      </c>
      <c r="O103" s="13">
        <f>SUM(O14:O75)</f>
        <v>26559345.939999994</v>
      </c>
      <c r="P103" s="10">
        <f>SUM(P14:P75)</f>
        <v>26559345.939999994</v>
      </c>
    </row>
  </sheetData>
  <autoFilter ref="A1:P103" xr:uid="{00000000-0009-0000-0000-000006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AMAZON SALES DASHBOARD</vt:lpstr>
      <vt:lpstr>Sheet1</vt:lpstr>
      <vt:lpstr>Sheet2</vt:lpstr>
      <vt:lpstr>Sheet3</vt:lpstr>
      <vt:lpstr>Sheet4</vt:lpstr>
      <vt:lpstr>Sheet5</vt:lpstr>
      <vt:lpstr>Amazon Sales data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fizaf</cp:lastModifiedBy>
  <cp:lastPrinted>2024-01-09T09:45:15Z</cp:lastPrinted>
  <dcterms:created xsi:type="dcterms:W3CDTF">2024-01-09T03:05:15Z</dcterms:created>
  <dcterms:modified xsi:type="dcterms:W3CDTF">2024-01-20T19:16:04Z</dcterms:modified>
</cp:coreProperties>
</file>