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FB\EXCELCNV\cfa91042-d759-4899-a24f-03c92c37b23b\"/>
    </mc:Choice>
  </mc:AlternateContent>
  <xr:revisionPtr revIDLastSave="0" documentId="8_{380AE142-166F-4EDC-9820-269A7AB04CC5}" xr6:coauthVersionLast="47" xr6:coauthVersionMax="47" xr10:uidLastSave="{00000000-0000-0000-0000-000000000000}"/>
  <bookViews>
    <workbookView xWindow="-60" yWindow="-60" windowWidth="15480" windowHeight="11640" firstSheet="5" activeTab="4" xr2:uid="{2A79CCC5-DF78-4B73-AC0C-F2F11FCE3BB1}"/>
  </bookViews>
  <sheets>
    <sheet name="gender" sheetId="5" r:id="rId1"/>
    <sheet name="Specialisation" sheetId="6" r:id="rId2"/>
    <sheet name="Avg" sheetId="7" r:id="rId3"/>
    <sheet name="undergrad(placed)" sheetId="8" r:id="rId4"/>
    <sheet name="in" sheetId="1" r:id="rId5"/>
    <sheet name="Dashboard" sheetId="3" r:id="rId6"/>
  </sheets>
  <definedNames>
    <definedName name="_xlnm._FilterDatabase" localSheetId="4" hidden="1">in!$A$1:$M$216</definedName>
  </definedNames>
  <calcPr calcId="191028"/>
  <pivotCaches>
    <pivotCache cacheId="687" r:id="rId7"/>
    <pivotCache cacheId="688" r:id="rId8"/>
    <pivotCache cacheId="68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X2" i="1"/>
  <c r="Z2" i="1"/>
  <c r="Y2" i="1"/>
  <c r="S2" i="1"/>
  <c r="R2" i="1"/>
  <c r="W2" i="1"/>
  <c r="V2" i="1"/>
  <c r="T2" i="1"/>
  <c r="U2" i="1"/>
  <c r="P2" i="1"/>
  <c r="O2" i="1"/>
  <c r="N2" i="1"/>
  <c r="Q2" i="1" s="1"/>
</calcChain>
</file>

<file path=xl/sharedStrings.xml><?xml version="1.0" encoding="utf-8"?>
<sst xmlns="http://schemas.openxmlformats.org/spreadsheetml/2006/main" count="1774" uniqueCount="46">
  <si>
    <t>status</t>
  </si>
  <si>
    <t>Placed</t>
  </si>
  <si>
    <t>gender</t>
  </si>
  <si>
    <t>Count of status</t>
  </si>
  <si>
    <t>F</t>
  </si>
  <si>
    <t>M</t>
  </si>
  <si>
    <t>Grand Total</t>
  </si>
  <si>
    <t>specialisation</t>
  </si>
  <si>
    <t>Mkt&amp;Fin</t>
  </si>
  <si>
    <t>Mkt&amp;HR</t>
  </si>
  <si>
    <t>Sum of Average MBA placed</t>
  </si>
  <si>
    <t>Sum of avg degree</t>
  </si>
  <si>
    <t>undergrad_degree</t>
  </si>
  <si>
    <t>Comm&amp;Mgmt</t>
  </si>
  <si>
    <t>Others</t>
  </si>
  <si>
    <t>Sci&amp;Tech</t>
  </si>
  <si>
    <t>ssc_percentage</t>
  </si>
  <si>
    <t>ssc_board</t>
  </si>
  <si>
    <t>hsc_percentage</t>
  </si>
  <si>
    <t>hsc_board</t>
  </si>
  <si>
    <t>hsc_subject</t>
  </si>
  <si>
    <t>degree_percentage</t>
  </si>
  <si>
    <t>work_experience</t>
  </si>
  <si>
    <t>emp_test_percentage</t>
  </si>
  <si>
    <t>mba_percent</t>
  </si>
  <si>
    <t>Count of PLaced</t>
  </si>
  <si>
    <t>Count of Not Placed</t>
  </si>
  <si>
    <t>Total</t>
  </si>
  <si>
    <t>PLaced percentage</t>
  </si>
  <si>
    <t>Male percentage</t>
  </si>
  <si>
    <t>Female Percentage</t>
  </si>
  <si>
    <t>Total Males</t>
  </si>
  <si>
    <t>Total Females</t>
  </si>
  <si>
    <t>Placed Male</t>
  </si>
  <si>
    <t>Placed Female</t>
  </si>
  <si>
    <t>Average MBA placed</t>
  </si>
  <si>
    <t>Work experience</t>
  </si>
  <si>
    <t>avg emp_test</t>
  </si>
  <si>
    <t>Average degree placed</t>
  </si>
  <si>
    <t>Commerce</t>
  </si>
  <si>
    <t>No</t>
  </si>
  <si>
    <t>Central</t>
  </si>
  <si>
    <t>Science</t>
  </si>
  <si>
    <t>Yes</t>
  </si>
  <si>
    <t>Arts</t>
  </si>
  <si>
    <t>Not 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</si>
</sst>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43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AA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[Job_Placement_Data.xlsx]gender!PivotTable2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 Female</a:t>
            </a:r>
          </a:p>
        </c:rich>
      </c:tx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B-4F92-B23D-8839B74DD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B-4F92-B23D-8839B74DD3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48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D-40DE-AA5B-6771FAEF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[Job_Placement_Data.xlsx]Specialisation!PivotTable3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Specialisation vs Placement Rate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Specialisation!$B$3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Specialisation!$A$4:$A$6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Specialisation!$B$4:$B$6</c:f>
              <c:numCache>
                <c:formatCode>General</c:formatCode>
                <c:ptCount val="2"/>
                <c:pt idx="0">
                  <c:v>95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5-400E-A807-F835EEAC8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axId val="1605799943"/>
        <c:axId val="1605801991"/>
      </c:barChart>
      <c:catAx>
        <c:axId val="1605799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01991"/>
        <c:crosses val="autoZero"/>
        <c:auto val="1"/>
        <c:lblAlgn val="ctr"/>
        <c:lblOffset val="100"/>
        <c:noMultiLvlLbl val="0"/>
      </c:catAx>
      <c:valAx>
        <c:axId val="1605801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99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[Job_Placement_Data.xlsx]Avg!PivotTable5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 &amp; Degree Avg - Placed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Avg!$B$3</c:f>
              <c:strCache>
                <c:ptCount val="1"/>
                <c:pt idx="0">
                  <c:v>Sum of Average MBA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Avg!$A$4:$A$5</c:f>
              <c:strCache>
                <c:ptCount val="1"/>
                <c:pt idx="0">
                  <c:v>Placed</c:v>
                </c:pt>
              </c:strCache>
            </c:strRef>
          </c:cat>
          <c:val>
            <c:numRef>
              <c:f>Avg!$B$4:$B$5</c:f>
              <c:numCache>
                <c:formatCode>General</c:formatCode>
                <c:ptCount val="1"/>
                <c:pt idx="0">
                  <c:v>62.579391891891866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8-46CF-93C0-1B9DF98AE567}"/>
            </c:ext>
          </c:extLst>
        </c:ser>
        <c:ser>
          <c:idx val="1"/>
          <c:order val="1"/>
          <c:tx>
            <c:strRef>
              <c:f>Avg!$C$3</c:f>
              <c:strCache>
                <c:ptCount val="1"/>
                <c:pt idx="0">
                  <c:v>Sum of avg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Avg!$A$4:$A$5</c:f>
              <c:strCache>
                <c:ptCount val="1"/>
                <c:pt idx="0">
                  <c:v>Placed</c:v>
                </c:pt>
              </c:strCache>
            </c:strRef>
          </c:cat>
          <c:val>
            <c:numRef>
              <c:f>Avg!$C$4:$C$5</c:f>
              <c:numCache>
                <c:formatCode>General</c:formatCode>
                <c:ptCount val="1"/>
                <c:pt idx="0">
                  <c:v>68.74054054054055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08-46CF-93C0-1B9DF98A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3224"/>
        <c:axId val="619328520"/>
      </c:barChart>
      <c:catAx>
        <c:axId val="1127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8520"/>
        <c:crosses val="autoZero"/>
        <c:auto val="1"/>
        <c:lblAlgn val="ctr"/>
        <c:lblOffset val="100"/>
        <c:noMultiLvlLbl val="0"/>
      </c:catAx>
      <c:valAx>
        <c:axId val="6193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[Job_Placement_Data.xlsx]undergrad(placed)!PivotTable6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Placed Students by Undergrad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'undergrad(placed)'!$B$3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EF-4B4C-8CBE-53C11CFD0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EF-4B4C-8CBE-53C11CFD0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EF-4B4C-8CBE-53C11CFD0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'undergrad(placed)'!$A$4:$A$7</c:f>
              <c:strCache>
                <c:ptCount val="3"/>
                <c:pt idx="0">
                  <c:v>Comm&amp;Mgmt</c:v>
                </c:pt>
                <c:pt idx="1">
                  <c:v>Others</c:v>
                </c:pt>
                <c:pt idx="2">
                  <c:v>Sci&amp;Tech</c:v>
                </c:pt>
              </c:strCache>
            </c:strRef>
          </c:cat>
          <c:val>
            <c:numRef>
              <c:f>'undergrad(placed)'!$B$4:$B$7</c:f>
              <c:numCache>
                <c:formatCode>General</c:formatCode>
                <c:ptCount val="3"/>
                <c:pt idx="0">
                  <c:v>102</c:v>
                </c:pt>
                <c:pt idx="1">
                  <c:v>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E-4AD0-BB9A-AE4D56F7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[Job_Placement_Data.xlsx]gender!PivotTable2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 Female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B-4B5A-A51C-B51B78A468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B-4B5A-A51C-B51B78A468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48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B-4B5A-A51C-B51B78A4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[Job_Placement_Data.xlsx]Specialisation!PivotTable3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Specialisation vs Placement Rate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Specialisation!$B$3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Specialisation!$A$4:$A$6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Specialisation!$B$4:$B$6</c:f>
              <c:numCache>
                <c:formatCode>General</c:formatCode>
                <c:ptCount val="2"/>
                <c:pt idx="0">
                  <c:v>95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6-4349-9A6A-92E87FF0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axId val="1605799943"/>
        <c:axId val="1605801991"/>
      </c:barChart>
      <c:catAx>
        <c:axId val="1605799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01991"/>
        <c:crosses val="autoZero"/>
        <c:auto val="1"/>
        <c:lblAlgn val="ctr"/>
        <c:lblOffset val="100"/>
        <c:noMultiLvlLbl val="0"/>
      </c:catAx>
      <c:valAx>
        <c:axId val="1605801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99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[Job_Placement_Data.xlsx]Avg!PivotTable5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 &amp; Degree Avg - Placed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Avg!$B$3</c:f>
              <c:strCache>
                <c:ptCount val="1"/>
                <c:pt idx="0">
                  <c:v>Sum of Average MBA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Avg!$A$4:$A$5</c:f>
              <c:strCache>
                <c:ptCount val="1"/>
                <c:pt idx="0">
                  <c:v>Placed</c:v>
                </c:pt>
              </c:strCache>
            </c:strRef>
          </c:cat>
          <c:val>
            <c:numRef>
              <c:f>Avg!$B$4:$B$5</c:f>
              <c:numCache>
                <c:formatCode>General</c:formatCode>
                <c:ptCount val="1"/>
                <c:pt idx="0">
                  <c:v>62.579391891891866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B-4C8C-AFF8-4018DE31F32F}"/>
            </c:ext>
          </c:extLst>
        </c:ser>
        <c:ser>
          <c:idx val="1"/>
          <c:order val="1"/>
          <c:tx>
            <c:strRef>
              <c:f>Avg!$C$3</c:f>
              <c:strCache>
                <c:ptCount val="1"/>
                <c:pt idx="0">
                  <c:v>Sum of avg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Avg!$A$4:$A$5</c:f>
              <c:strCache>
                <c:ptCount val="1"/>
                <c:pt idx="0">
                  <c:v>Placed</c:v>
                </c:pt>
              </c:strCache>
            </c:strRef>
          </c:cat>
          <c:val>
            <c:numRef>
              <c:f>Avg!$C$4:$C$5</c:f>
              <c:numCache>
                <c:formatCode>General</c:formatCode>
                <c:ptCount val="1"/>
                <c:pt idx="0">
                  <c:v>68.74054054054055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B-4C8C-AFF8-4018DE31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3224"/>
        <c:axId val="619328520"/>
      </c:barChart>
      <c:catAx>
        <c:axId val="1127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8520"/>
        <c:crosses val="autoZero"/>
        <c:auto val="1"/>
        <c:lblAlgn val="ctr"/>
        <c:lblOffset val="100"/>
        <c:noMultiLvlLbl val="0"/>
      </c:catAx>
      <c:valAx>
        <c:axId val="6193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[Job_Placement_Data.xlsx]undergrad(placed)!PivotTable6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Placed Students by Undergrad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'undergrad(placed)'!$B$3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6B-4AE5-9753-2253BB6960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6B-4AE5-9753-2253BB6960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6B-4AE5-9753-2253BB6960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'undergrad(placed)'!$A$4:$A$7</c:f>
              <c:strCache>
                <c:ptCount val="3"/>
                <c:pt idx="0">
                  <c:v>Comm&amp;Mgmt</c:v>
                </c:pt>
                <c:pt idx="1">
                  <c:v>Others</c:v>
                </c:pt>
                <c:pt idx="2">
                  <c:v>Sci&amp;Tech</c:v>
                </c:pt>
              </c:strCache>
            </c:strRef>
          </c:cat>
          <c:val>
            <c:numRef>
              <c:f>'undergrad(placed)'!$B$4:$B$7</c:f>
              <c:numCache>
                <c:formatCode>General</c:formatCode>
                <c:ptCount val="3"/>
                <c:pt idx="0">
                  <c:v>102</c:v>
                </c:pt>
                <c:pt idx="1">
                  <c:v>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6B-4AE5-9753-2253BB69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171450</xdr:rowOff>
    </xdr:from>
    <xdr:to>
      <xdr:col>10</xdr:col>
      <xdr:colOff>514350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65B49-7164-B1CB-A06D-065DBA80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3</xdr:row>
      <xdr:rowOff>38100</xdr:rowOff>
    </xdr:from>
    <xdr:to>
      <xdr:col>9</xdr:col>
      <xdr:colOff>38100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09E67-9419-11D6-448C-A74D99F7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66675</xdr:rowOff>
    </xdr:from>
    <xdr:to>
      <xdr:col>10</xdr:col>
      <xdr:colOff>390525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BA4B1-F446-928F-D9F9-BB022155E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0</xdr:rowOff>
    </xdr:from>
    <xdr:to>
      <xdr:col>10</xdr:col>
      <xdr:colOff>238125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C65A5-6AC7-E104-379C-B619A48D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123825</xdr:rowOff>
    </xdr:from>
    <xdr:to>
      <xdr:col>19</xdr:col>
      <xdr:colOff>47625</xdr:colOff>
      <xdr:row>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B989B3-622B-FC05-90DD-F1B812A580BA}"/>
            </a:ext>
          </a:extLst>
        </xdr:cNvPr>
        <xdr:cNvSpPr txBox="1"/>
      </xdr:nvSpPr>
      <xdr:spPr>
        <a:xfrm>
          <a:off x="381000" y="123825"/>
          <a:ext cx="11249025" cy="447675"/>
        </a:xfrm>
        <a:prstGeom prst="roundRect">
          <a:avLst/>
        </a:prstGeom>
        <a:solidFill>
          <a:srgbClr val="CAA5E5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Job Placement Analytics Dashboard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142875</xdr:colOff>
      <xdr:row>9</xdr:row>
      <xdr:rowOff>152400</xdr:rowOff>
    </xdr:from>
    <xdr:to>
      <xdr:col>9</xdr:col>
      <xdr:colOff>342900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7C049-1284-4E8E-9107-59E592CE7FD9}"/>
            </a:ext>
            <a:ext uri="{147F2762-F138-4A5C-976F-8EAC2B608ADB}">
              <a16:predDERef xmlns:a16="http://schemas.microsoft.com/office/drawing/2014/main" pred="{289778E7-5D2A-C53B-FBB0-1C552BA6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4</xdr:row>
      <xdr:rowOff>180975</xdr:rowOff>
    </xdr:from>
    <xdr:to>
      <xdr:col>18</xdr:col>
      <xdr:colOff>314325</xdr:colOff>
      <xdr:row>7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778C78-BC3A-449C-842C-E050B9D88B8B}"/>
            </a:ext>
            <a:ext uri="{147F2762-F138-4A5C-976F-8EAC2B608ADB}">
              <a16:predDERef xmlns:a16="http://schemas.microsoft.com/office/drawing/2014/main" pred="{A7C7C049-1284-4E8E-9107-59E592CE7FD9}"/>
            </a:ext>
          </a:extLst>
        </xdr:cNvPr>
        <xdr:cNvSpPr txBox="1"/>
      </xdr:nvSpPr>
      <xdr:spPr>
        <a:xfrm>
          <a:off x="8829675" y="942975"/>
          <a:ext cx="2457450" cy="571500"/>
        </a:xfrm>
        <a:prstGeom prst="roundRect">
          <a:avLst/>
        </a:prstGeom>
        <a:solidFill>
          <a:srgbClr val="CAA5E5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💼 62.58%</a:t>
          </a:r>
        </a:p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Avg. MBA % (Placed)</a:t>
          </a:r>
        </a:p>
      </xdr:txBody>
    </xdr:sp>
    <xdr:clientData/>
  </xdr:twoCellAnchor>
  <xdr:twoCellAnchor>
    <xdr:from>
      <xdr:col>5</xdr:col>
      <xdr:colOff>476250</xdr:colOff>
      <xdr:row>5</xdr:row>
      <xdr:rowOff>0</xdr:rowOff>
    </xdr:from>
    <xdr:to>
      <xdr:col>9</xdr:col>
      <xdr:colOff>495300</xdr:colOff>
      <xdr:row>8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B6247ED-C3EB-4BB5-8240-7FA9A5721668}"/>
            </a:ext>
            <a:ext uri="{147F2762-F138-4A5C-976F-8EAC2B608ADB}">
              <a16:predDERef xmlns:a16="http://schemas.microsoft.com/office/drawing/2014/main" pred="{29778C78-BC3A-449C-842C-E050B9D88B8B}"/>
            </a:ext>
          </a:extLst>
        </xdr:cNvPr>
        <xdr:cNvSpPr txBox="1"/>
      </xdr:nvSpPr>
      <xdr:spPr>
        <a:xfrm>
          <a:off x="3524250" y="952500"/>
          <a:ext cx="2457450" cy="571500"/>
        </a:xfrm>
        <a:prstGeom prst="roundRect">
          <a:avLst/>
        </a:prstGeom>
        <a:solidFill>
          <a:srgbClr val="CAA5E5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📌 86.49%</a:t>
          </a:r>
        </a:p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Placement rate(Work Exp)</a:t>
          </a:r>
        </a:p>
      </xdr:txBody>
    </xdr:sp>
    <xdr:clientData/>
  </xdr:twoCellAnchor>
  <xdr:twoCellAnchor>
    <xdr:from>
      <xdr:col>10</xdr:col>
      <xdr:colOff>76200</xdr:colOff>
      <xdr:row>4</xdr:row>
      <xdr:rowOff>171450</xdr:rowOff>
    </xdr:from>
    <xdr:to>
      <xdr:col>14</xdr:col>
      <xdr:colOff>95250</xdr:colOff>
      <xdr:row>7</xdr:row>
      <xdr:rowOff>171450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4F0F5E9-C072-4DF7-93D4-2E9EE1CE78E2}"/>
            </a:ext>
            <a:ext uri="{147F2762-F138-4A5C-976F-8EAC2B608ADB}">
              <a16:predDERef xmlns:a16="http://schemas.microsoft.com/office/drawing/2014/main" pred="{4B6247ED-C3EB-4BB5-8240-7FA9A5721668}"/>
            </a:ext>
          </a:extLst>
        </xdr:cNvPr>
        <xdr:cNvSpPr txBox="1"/>
      </xdr:nvSpPr>
      <xdr:spPr>
        <a:xfrm>
          <a:off x="6172200" y="933450"/>
          <a:ext cx="2457450" cy="571500"/>
        </a:xfrm>
        <a:prstGeom prst="roundRect">
          <a:avLst/>
        </a:prstGeom>
        <a:solidFill>
          <a:srgbClr val="CAA5E5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🧠 73.24%</a:t>
          </a:r>
        </a:p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Avg. Employment Test (Placed)</a:t>
          </a:r>
        </a:p>
      </xdr:txBody>
    </xdr:sp>
    <xdr:clientData/>
  </xdr:twoCellAnchor>
  <xdr:twoCellAnchor>
    <xdr:from>
      <xdr:col>10</xdr:col>
      <xdr:colOff>314325</xdr:colOff>
      <xdr:row>9</xdr:row>
      <xdr:rowOff>152400</xdr:rowOff>
    </xdr:from>
    <xdr:to>
      <xdr:col>16</xdr:col>
      <xdr:colOff>542925</xdr:colOff>
      <xdr:row>22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BB9695-F0AE-45C1-A395-FAB33730A607}"/>
            </a:ext>
            <a:ext uri="{147F2762-F138-4A5C-976F-8EAC2B608ADB}">
              <a16:predDERef xmlns:a16="http://schemas.microsoft.com/office/drawing/2014/main" pred="{54F0F5E9-C072-4DF7-93D4-2E9EE1CE7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24</xdr:row>
      <xdr:rowOff>180975</xdr:rowOff>
    </xdr:from>
    <xdr:to>
      <xdr:col>9</xdr:col>
      <xdr:colOff>342900</xdr:colOff>
      <xdr:row>37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DA9930-CAC4-49C1-8A35-B26458164F3E}"/>
            </a:ext>
            <a:ext uri="{147F2762-F138-4A5C-976F-8EAC2B608ADB}">
              <a16:predDERef xmlns:a16="http://schemas.microsoft.com/office/drawing/2014/main" pred="{BBBB9695-F0AE-45C1-A395-FAB33730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24</xdr:row>
      <xdr:rowOff>152400</xdr:rowOff>
    </xdr:from>
    <xdr:to>
      <xdr:col>16</xdr:col>
      <xdr:colOff>552450</xdr:colOff>
      <xdr:row>37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A318C-0508-4935-88A9-D8B55E57EE08}"/>
            </a:ext>
            <a:ext uri="{147F2762-F138-4A5C-976F-8EAC2B608ADB}">
              <a16:predDERef xmlns:a16="http://schemas.microsoft.com/office/drawing/2014/main" pred="{DEDA9930-CAC4-49C1-8A35-B2645816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4</xdr:row>
      <xdr:rowOff>180975</xdr:rowOff>
    </xdr:from>
    <xdr:to>
      <xdr:col>5</xdr:col>
      <xdr:colOff>114300</xdr:colOff>
      <xdr:row>7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AB6095-66DC-433C-8E8B-8B479C21A81C}"/>
            </a:ext>
            <a:ext uri="{147F2762-F138-4A5C-976F-8EAC2B608ADB}">
              <a16:predDERef xmlns:a16="http://schemas.microsoft.com/office/drawing/2014/main" pred="{FF5A318C-0508-4935-88A9-D8B55E57EE08}"/>
            </a:ext>
          </a:extLst>
        </xdr:cNvPr>
        <xdr:cNvSpPr txBox="1"/>
      </xdr:nvSpPr>
      <xdr:spPr>
        <a:xfrm>
          <a:off x="704850" y="942975"/>
          <a:ext cx="2457450" cy="571500"/>
        </a:xfrm>
        <a:prstGeom prst="roundRect">
          <a:avLst/>
        </a:prstGeom>
        <a:solidFill>
          <a:srgbClr val="CAA5E5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📈 68.84%</a:t>
          </a: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Overall Placement Rate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8.437908101849" createdVersion="8" refreshedVersion="8" minRefreshableVersion="3" recordCount="215" xr:uid="{B7E9ABA4-AB8B-4317-967D-0EA0A01D1659}">
  <cacheSource type="worksheet">
    <worksheetSource ref="A1:W216" sheet="in"/>
  </cacheSource>
  <cacheFields count="23">
    <cacheField name="gender" numFmtId="0">
      <sharedItems count="2">
        <s v="M"/>
        <s v="F"/>
      </sharedItems>
    </cacheField>
    <cacheField name="ssc_percentage" numFmtId="0">
      <sharedItems containsSemiMixedTypes="0" containsString="0" containsNumber="1" minValue="40.89" maxValue="89.4"/>
    </cacheField>
    <cacheField name="ssc_board" numFmtId="0">
      <sharedItems/>
    </cacheField>
    <cacheField name="hsc_percentage" numFmtId="0">
      <sharedItems containsSemiMixedTypes="0" containsString="0" containsNumber="1" minValue="37" maxValue="97.7"/>
    </cacheField>
    <cacheField name="hsc_board" numFmtId="0">
      <sharedItems/>
    </cacheField>
    <cacheField name="hsc_subject" numFmtId="0">
      <sharedItems/>
    </cacheField>
    <cacheField name="degree_percentage" numFmtId="0">
      <sharedItems containsSemiMixedTypes="0" containsString="0" containsNumber="1" minValue="50" maxValue="91"/>
    </cacheField>
    <cacheField name="undergrad_degree" numFmtId="0">
      <sharedItems/>
    </cacheField>
    <cacheField name="work_experience" numFmtId="0">
      <sharedItems/>
    </cacheField>
    <cacheField name="emp_test_percentage" numFmtId="0">
      <sharedItems containsSemiMixedTypes="0" containsString="0" containsNumber="1" minValue="50" maxValue="98"/>
    </cacheField>
    <cacheField name="specialisation" numFmtId="0">
      <sharedItems/>
    </cacheField>
    <cacheField name="mba_percent" numFmtId="0">
      <sharedItems containsSemiMixedTypes="0" containsString="0" containsNumber="1" minValue="51.21" maxValue="77.89"/>
    </cacheField>
    <cacheField name="status" numFmtId="0">
      <sharedItems count="2">
        <s v="Placed"/>
        <s v="Not Placed"/>
      </sharedItems>
    </cacheField>
    <cacheField name="Count of PLaced" numFmtId="0">
      <sharedItems containsString="0" containsBlank="1" containsNumber="1" containsInteger="1" minValue="148" maxValue="148"/>
    </cacheField>
    <cacheField name="Count of Not Placed" numFmtId="0">
      <sharedItems containsString="0" containsBlank="1" containsNumber="1" containsInteger="1" minValue="67" maxValue="67"/>
    </cacheField>
    <cacheField name="Total" numFmtId="0">
      <sharedItems containsString="0" containsBlank="1" containsNumber="1" containsInteger="1" minValue="215" maxValue="215"/>
    </cacheField>
    <cacheField name="PLaced percentage" numFmtId="0">
      <sharedItems containsString="0" containsBlank="1" containsNumber="1" minValue="0.68837209302325586" maxValue="0.68837209302325586"/>
    </cacheField>
    <cacheField name="Male percentage" numFmtId="0">
      <sharedItems containsString="0" containsBlank="1" containsNumber="1" minValue="0.71942446043165464" maxValue="0.71942446043165464"/>
    </cacheField>
    <cacheField name="Female Percentage" numFmtId="0">
      <sharedItems containsString="0" containsBlank="1" containsNumber="1" minValue="0.63157894736842102" maxValue="0.63157894736842102"/>
    </cacheField>
    <cacheField name="Total Males" numFmtId="0">
      <sharedItems containsString="0" containsBlank="1" containsNumber="1" containsInteger="1" minValue="139" maxValue="139"/>
    </cacheField>
    <cacheField name="Total Females" numFmtId="0">
      <sharedItems containsString="0" containsBlank="1" containsNumber="1" containsInteger="1" minValue="76" maxValue="76"/>
    </cacheField>
    <cacheField name="Placed Male" numFmtId="0">
      <sharedItems containsString="0" containsBlank="1" containsNumber="1" containsInteger="1" minValue="100" maxValue="100"/>
    </cacheField>
    <cacheField name="Placed Female" numFmtId="0">
      <sharedItems containsString="0" containsBlank="1" containsNumber="1" containsInteger="1" minValue="48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8.470879513887" createdVersion="8" refreshedVersion="8" minRefreshableVersion="3" recordCount="215" xr:uid="{93CB5BD7-E534-4C48-8F15-E1A4FEBB09F8}">
  <cacheSource type="worksheet">
    <worksheetSource ref="A1:Z216" sheet="in"/>
  </cacheSource>
  <cacheFields count="26">
    <cacheField name="gender" numFmtId="0">
      <sharedItems/>
    </cacheField>
    <cacheField name="ssc_percentage" numFmtId="0">
      <sharedItems containsSemiMixedTypes="0" containsString="0" containsNumber="1" minValue="40.89" maxValue="89.4"/>
    </cacheField>
    <cacheField name="ssc_board" numFmtId="0">
      <sharedItems/>
    </cacheField>
    <cacheField name="hsc_percentage" numFmtId="0">
      <sharedItems containsSemiMixedTypes="0" containsString="0" containsNumber="1" minValue="37" maxValue="97.7"/>
    </cacheField>
    <cacheField name="hsc_board" numFmtId="0">
      <sharedItems/>
    </cacheField>
    <cacheField name="hsc_subject" numFmtId="0">
      <sharedItems/>
    </cacheField>
    <cacheField name="degree_percentage" numFmtId="0">
      <sharedItems containsSemiMixedTypes="0" containsString="0" containsNumber="1" minValue="50" maxValue="91"/>
    </cacheField>
    <cacheField name="undergrad_degree" numFmtId="0">
      <sharedItems/>
    </cacheField>
    <cacheField name="work_experience" numFmtId="0">
      <sharedItems/>
    </cacheField>
    <cacheField name="emp_test_percentage" numFmtId="0">
      <sharedItems containsSemiMixedTypes="0" containsString="0" containsNumber="1" minValue="50" maxValue="98"/>
    </cacheField>
    <cacheField name="specialisation" numFmtId="0">
      <sharedItems count="2">
        <s v="Mkt&amp;HR"/>
        <s v="Mkt&amp;Fin"/>
      </sharedItems>
    </cacheField>
    <cacheField name="mba_percent" numFmtId="0">
      <sharedItems containsSemiMixedTypes="0" containsString="0" containsNumber="1" minValue="51.21" maxValue="77.89"/>
    </cacheField>
    <cacheField name="status" numFmtId="0">
      <sharedItems count="2">
        <s v="Placed"/>
        <s v="Not Placed"/>
      </sharedItems>
    </cacheField>
    <cacheField name="Count of PLaced" numFmtId="0">
      <sharedItems containsString="0" containsBlank="1" containsNumber="1" containsInteger="1" minValue="148" maxValue="148"/>
    </cacheField>
    <cacheField name="Count of Not Placed" numFmtId="0">
      <sharedItems containsString="0" containsBlank="1" containsNumber="1" containsInteger="1" minValue="67" maxValue="67"/>
    </cacheField>
    <cacheField name="Total" numFmtId="0">
      <sharedItems containsString="0" containsBlank="1" containsNumber="1" containsInteger="1" minValue="215" maxValue="215"/>
    </cacheField>
    <cacheField name="PLaced percentage" numFmtId="0">
      <sharedItems containsString="0" containsBlank="1" containsNumber="1" minValue="0.68837209302325586" maxValue="0.68837209302325586"/>
    </cacheField>
    <cacheField name="Male percentage" numFmtId="0">
      <sharedItems containsString="0" containsBlank="1" containsNumber="1" minValue="0.71942446043165464" maxValue="0.71942446043165464"/>
    </cacheField>
    <cacheField name="Female Percentage" numFmtId="0">
      <sharedItems containsString="0" containsBlank="1" containsNumber="1" minValue="0.63157894736842102" maxValue="0.63157894736842102"/>
    </cacheField>
    <cacheField name="Total Males" numFmtId="0">
      <sharedItems containsString="0" containsBlank="1" containsNumber="1" containsInteger="1" minValue="139" maxValue="139"/>
    </cacheField>
    <cacheField name="Total Females" numFmtId="0">
      <sharedItems containsString="0" containsBlank="1" containsNumber="1" containsInteger="1" minValue="76" maxValue="76"/>
    </cacheField>
    <cacheField name="Placed Male" numFmtId="0">
      <sharedItems containsString="0" containsBlank="1" containsNumber="1" containsInteger="1" minValue="100" maxValue="100"/>
    </cacheField>
    <cacheField name="Placed Female" numFmtId="0">
      <sharedItems containsString="0" containsBlank="1" containsNumber="1" containsInteger="1" minValue="48" maxValue="48"/>
    </cacheField>
    <cacheField name="Average MBA placed" numFmtId="0">
      <sharedItems containsString="0" containsBlank="1" containsNumber="1" minValue="62.579391891891866" maxValue="62.579391891891866"/>
    </cacheField>
    <cacheField name="Work experience" numFmtId="0">
      <sharedItems containsString="0" containsBlank="1" containsNumber="1" minValue="0.86486486486486491" maxValue="0.86486486486486491"/>
    </cacheField>
    <cacheField name="avg emp_test" numFmtId="0">
      <sharedItems containsString="0" containsBlank="1" containsNumber="1" minValue="73.238040540540538" maxValue="73.2380405405405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8.480150578704" createdVersion="8" refreshedVersion="8" minRefreshableVersion="3" recordCount="215" xr:uid="{5727B1CE-AF57-4C31-83C0-45CEFE4AE413}">
  <cacheSource type="worksheet">
    <worksheetSource ref="A1:AA216" sheet="in"/>
  </cacheSource>
  <cacheFields count="27">
    <cacheField name="gender" numFmtId="0">
      <sharedItems/>
    </cacheField>
    <cacheField name="ssc_percentage" numFmtId="0">
      <sharedItems containsSemiMixedTypes="0" containsString="0" containsNumber="1" minValue="40.89" maxValue="89.4"/>
    </cacheField>
    <cacheField name="ssc_board" numFmtId="0">
      <sharedItems/>
    </cacheField>
    <cacheField name="hsc_percentage" numFmtId="0">
      <sharedItems containsSemiMixedTypes="0" containsString="0" containsNumber="1" minValue="37" maxValue="97.7"/>
    </cacheField>
    <cacheField name="hsc_board" numFmtId="0">
      <sharedItems/>
    </cacheField>
    <cacheField name="hsc_subject" numFmtId="0">
      <sharedItems/>
    </cacheField>
    <cacheField name="degree_percentage" numFmtId="0">
      <sharedItems containsSemiMixedTypes="0" containsString="0" containsNumber="1" minValue="50" maxValue="91"/>
    </cacheField>
    <cacheField name="undergrad_degree" numFmtId="0">
      <sharedItems count="3">
        <s v="Sci&amp;Tech"/>
        <s v="Comm&amp;Mgmt"/>
        <s v="Others"/>
      </sharedItems>
    </cacheField>
    <cacheField name="work_experience" numFmtId="0">
      <sharedItems/>
    </cacheField>
    <cacheField name="emp_test_percentage" numFmtId="0">
      <sharedItems containsSemiMixedTypes="0" containsString="0" containsNumber="1" minValue="50" maxValue="98"/>
    </cacheField>
    <cacheField name="specialisation" numFmtId="0">
      <sharedItems/>
    </cacheField>
    <cacheField name="mba_percent" numFmtId="0">
      <sharedItems containsSemiMixedTypes="0" containsString="0" containsNumber="1" minValue="51.21" maxValue="77.89"/>
    </cacheField>
    <cacheField name="status" numFmtId="0">
      <sharedItems count="2">
        <s v="Placed"/>
        <s v="Not Placed"/>
      </sharedItems>
    </cacheField>
    <cacheField name="Count of PLaced" numFmtId="0">
      <sharedItems containsString="0" containsBlank="1" containsNumber="1" containsInteger="1" minValue="148" maxValue="148"/>
    </cacheField>
    <cacheField name="Count of Not Placed" numFmtId="0">
      <sharedItems containsString="0" containsBlank="1" containsNumber="1" containsInteger="1" minValue="67" maxValue="67"/>
    </cacheField>
    <cacheField name="Total" numFmtId="0">
      <sharedItems containsString="0" containsBlank="1" containsNumber="1" containsInteger="1" minValue="215" maxValue="215"/>
    </cacheField>
    <cacheField name="PLaced percentage" numFmtId="0">
      <sharedItems containsString="0" containsBlank="1" containsNumber="1" minValue="0.68837209302325586" maxValue="0.68837209302325586"/>
    </cacheField>
    <cacheField name="Male percentage" numFmtId="0">
      <sharedItems containsString="0" containsBlank="1" containsNumber="1" minValue="0.71942446043165464" maxValue="0.71942446043165464"/>
    </cacheField>
    <cacheField name="Female Percentage" numFmtId="0">
      <sharedItems containsString="0" containsBlank="1" containsNumber="1" minValue="0.63157894736842102" maxValue="0.63157894736842102"/>
    </cacheField>
    <cacheField name="Total Males" numFmtId="0">
      <sharedItems containsString="0" containsBlank="1" containsNumber="1" containsInteger="1" minValue="139" maxValue="139"/>
    </cacheField>
    <cacheField name="Total Females" numFmtId="0">
      <sharedItems containsString="0" containsBlank="1" containsNumber="1" containsInteger="1" minValue="76" maxValue="76"/>
    </cacheField>
    <cacheField name="Placed Male" numFmtId="0">
      <sharedItems containsString="0" containsBlank="1" containsNumber="1" containsInteger="1" minValue="100" maxValue="100"/>
    </cacheField>
    <cacheField name="Placed Female" numFmtId="0">
      <sharedItems containsString="0" containsBlank="1" containsNumber="1" containsInteger="1" minValue="48" maxValue="48"/>
    </cacheField>
    <cacheField name="Average MBA placed" numFmtId="0">
      <sharedItems containsString="0" containsBlank="1" containsNumber="1" minValue="62.579391891891866" maxValue="62.579391891891866"/>
    </cacheField>
    <cacheField name="Work experience" numFmtId="0">
      <sharedItems containsString="0" containsBlank="1" containsNumber="1" minValue="0.86486486486486491" maxValue="0.86486486486486491"/>
    </cacheField>
    <cacheField name="avg emp_test" numFmtId="0">
      <sharedItems containsString="0" containsBlank="1" containsNumber="1" minValue="73.238040540540538" maxValue="73.238040540540538"/>
    </cacheField>
    <cacheField name="avg degree" numFmtId="0">
      <sharedItems containsString="0" containsBlank="1" containsNumber="1" minValue="68.74054054054055" maxValue="68.740540540540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n v="67"/>
    <s v="Others"/>
    <n v="91"/>
    <s v="Others"/>
    <s v="Commerce"/>
    <n v="58"/>
    <s v="Sci&amp;Tech"/>
    <s v="No"/>
    <n v="55"/>
    <s v="Mkt&amp;HR"/>
    <n v="58.8"/>
    <x v="0"/>
    <n v="148"/>
    <n v="67"/>
    <n v="215"/>
    <n v="0.68837209302325586"/>
    <n v="0.71942446043165464"/>
    <n v="0.63157894736842102"/>
    <n v="139"/>
    <n v="76"/>
    <n v="100"/>
    <n v="48"/>
  </r>
  <r>
    <x v="0"/>
    <n v="79.33"/>
    <s v="Central"/>
    <n v="78.33"/>
    <s v="Others"/>
    <s v="Science"/>
    <n v="77.48"/>
    <s v="Sci&amp;Tech"/>
    <s v="Yes"/>
    <n v="86.5"/>
    <s v="Mkt&amp;Fin"/>
    <n v="66.28"/>
    <x v="0"/>
    <m/>
    <m/>
    <m/>
    <m/>
    <m/>
    <m/>
    <m/>
    <m/>
    <m/>
    <m/>
  </r>
  <r>
    <x v="0"/>
    <n v="65"/>
    <s v="Central"/>
    <n v="68"/>
    <s v="Central"/>
    <s v="Arts"/>
    <n v="64"/>
    <s v="Comm&amp;Mgmt"/>
    <s v="No"/>
    <n v="75"/>
    <s v="Mkt&amp;Fin"/>
    <n v="57.8"/>
    <x v="0"/>
    <m/>
    <m/>
    <m/>
    <m/>
    <m/>
    <m/>
    <m/>
    <m/>
    <m/>
    <m/>
  </r>
  <r>
    <x v="0"/>
    <n v="56"/>
    <s v="Central"/>
    <n v="52"/>
    <s v="Central"/>
    <s v="Science"/>
    <n v="52"/>
    <s v="Sci&amp;Tech"/>
    <s v="No"/>
    <n v="66"/>
    <s v="Mkt&amp;HR"/>
    <n v="59.43"/>
    <x v="1"/>
    <m/>
    <m/>
    <m/>
    <m/>
    <m/>
    <m/>
    <m/>
    <m/>
    <m/>
    <m/>
  </r>
  <r>
    <x v="0"/>
    <n v="85.8"/>
    <s v="Central"/>
    <n v="73.599999999999994"/>
    <s v="Central"/>
    <s v="Commerce"/>
    <n v="73.3"/>
    <s v="Comm&amp;Mgmt"/>
    <s v="No"/>
    <n v="96.8"/>
    <s v="Mkt&amp;Fin"/>
    <n v="55.5"/>
    <x v="0"/>
    <m/>
    <m/>
    <m/>
    <m/>
    <m/>
    <m/>
    <m/>
    <m/>
    <m/>
    <m/>
  </r>
  <r>
    <x v="0"/>
    <n v="55"/>
    <s v="Others"/>
    <n v="49.8"/>
    <s v="Others"/>
    <s v="Science"/>
    <n v="67.25"/>
    <s v="Sci&amp;Tech"/>
    <s v="Yes"/>
    <n v="55"/>
    <s v="Mkt&amp;Fin"/>
    <n v="51.58"/>
    <x v="1"/>
    <m/>
    <m/>
    <m/>
    <m/>
    <m/>
    <m/>
    <m/>
    <m/>
    <m/>
    <m/>
  </r>
  <r>
    <x v="1"/>
    <n v="46"/>
    <s v="Others"/>
    <n v="49.2"/>
    <s v="Others"/>
    <s v="Commerce"/>
    <n v="79"/>
    <s v="Comm&amp;Mgmt"/>
    <s v="No"/>
    <n v="74.28"/>
    <s v="Mkt&amp;Fin"/>
    <n v="53.29"/>
    <x v="1"/>
    <m/>
    <m/>
    <m/>
    <m/>
    <m/>
    <m/>
    <m/>
    <m/>
    <m/>
    <m/>
  </r>
  <r>
    <x v="0"/>
    <n v="82"/>
    <s v="Central"/>
    <n v="64"/>
    <s v="Central"/>
    <s v="Science"/>
    <n v="66"/>
    <s v="Sci&amp;Tech"/>
    <s v="Yes"/>
    <n v="67"/>
    <s v="Mkt&amp;Fin"/>
    <n v="62.14"/>
    <x v="0"/>
    <m/>
    <m/>
    <m/>
    <m/>
    <m/>
    <m/>
    <m/>
    <m/>
    <m/>
    <m/>
  </r>
  <r>
    <x v="0"/>
    <n v="73"/>
    <s v="Central"/>
    <n v="79"/>
    <s v="Central"/>
    <s v="Commerce"/>
    <n v="72"/>
    <s v="Comm&amp;Mgmt"/>
    <s v="No"/>
    <n v="91.34"/>
    <s v="Mkt&amp;Fin"/>
    <n v="61.29"/>
    <x v="0"/>
    <m/>
    <m/>
    <m/>
    <m/>
    <m/>
    <m/>
    <m/>
    <m/>
    <m/>
    <m/>
  </r>
  <r>
    <x v="0"/>
    <n v="58"/>
    <s v="Central"/>
    <n v="70"/>
    <s v="Central"/>
    <s v="Commerce"/>
    <n v="61"/>
    <s v="Comm&amp;Mgmt"/>
    <s v="No"/>
    <n v="54"/>
    <s v="Mkt&amp;Fin"/>
    <n v="52.21"/>
    <x v="1"/>
    <m/>
    <m/>
    <m/>
    <m/>
    <m/>
    <m/>
    <m/>
    <m/>
    <m/>
    <m/>
  </r>
  <r>
    <x v="0"/>
    <n v="58"/>
    <s v="Central"/>
    <n v="61"/>
    <s v="Central"/>
    <s v="Commerce"/>
    <n v="60"/>
    <s v="Comm&amp;Mgmt"/>
    <s v="Yes"/>
    <n v="62"/>
    <s v="Mkt&amp;HR"/>
    <n v="60.85"/>
    <x v="0"/>
    <m/>
    <m/>
    <m/>
    <m/>
    <m/>
    <m/>
    <m/>
    <m/>
    <m/>
    <m/>
  </r>
  <r>
    <x v="0"/>
    <n v="69.599999999999994"/>
    <s v="Central"/>
    <n v="68.400000000000006"/>
    <s v="Central"/>
    <s v="Commerce"/>
    <n v="78.3"/>
    <s v="Comm&amp;Mgmt"/>
    <s v="Yes"/>
    <n v="60"/>
    <s v="Mkt&amp;Fin"/>
    <n v="63.7"/>
    <x v="0"/>
    <m/>
    <m/>
    <m/>
    <m/>
    <m/>
    <m/>
    <m/>
    <m/>
    <m/>
    <m/>
  </r>
  <r>
    <x v="1"/>
    <n v="47"/>
    <s v="Central"/>
    <n v="55"/>
    <s v="Others"/>
    <s v="Science"/>
    <n v="65"/>
    <s v="Comm&amp;Mgmt"/>
    <s v="No"/>
    <n v="62"/>
    <s v="Mkt&amp;HR"/>
    <n v="65.040000000000006"/>
    <x v="1"/>
    <m/>
    <m/>
    <m/>
    <m/>
    <m/>
    <m/>
    <m/>
    <m/>
    <m/>
    <m/>
  </r>
  <r>
    <x v="1"/>
    <n v="77"/>
    <s v="Central"/>
    <n v="87"/>
    <s v="Central"/>
    <s v="Commerce"/>
    <n v="59"/>
    <s v="Comm&amp;Mgmt"/>
    <s v="No"/>
    <n v="68"/>
    <s v="Mkt&amp;Fin"/>
    <n v="68.63"/>
    <x v="0"/>
    <m/>
    <m/>
    <m/>
    <m/>
    <m/>
    <m/>
    <m/>
    <m/>
    <m/>
    <m/>
  </r>
  <r>
    <x v="0"/>
    <n v="62"/>
    <s v="Central"/>
    <n v="47"/>
    <s v="Central"/>
    <s v="Commerce"/>
    <n v="50"/>
    <s v="Comm&amp;Mgmt"/>
    <s v="No"/>
    <n v="76"/>
    <s v="Mkt&amp;HR"/>
    <n v="54.96"/>
    <x v="1"/>
    <m/>
    <m/>
    <m/>
    <m/>
    <m/>
    <m/>
    <m/>
    <m/>
    <m/>
    <m/>
  </r>
  <r>
    <x v="1"/>
    <n v="65"/>
    <s v="Central"/>
    <n v="75"/>
    <s v="Central"/>
    <s v="Commerce"/>
    <n v="69"/>
    <s v="Comm&amp;Mgmt"/>
    <s v="Yes"/>
    <n v="72"/>
    <s v="Mkt&amp;Fin"/>
    <n v="64.66"/>
    <x v="0"/>
    <m/>
    <m/>
    <m/>
    <m/>
    <m/>
    <m/>
    <m/>
    <m/>
    <m/>
    <m/>
  </r>
  <r>
    <x v="0"/>
    <n v="63"/>
    <s v="Central"/>
    <n v="66.2"/>
    <s v="Central"/>
    <s v="Commerce"/>
    <n v="65.599999999999994"/>
    <s v="Comm&amp;Mgmt"/>
    <s v="Yes"/>
    <n v="60"/>
    <s v="Mkt&amp;Fin"/>
    <n v="62.54"/>
    <x v="0"/>
    <m/>
    <m/>
    <m/>
    <m/>
    <m/>
    <m/>
    <m/>
    <m/>
    <m/>
    <m/>
  </r>
  <r>
    <x v="1"/>
    <n v="55"/>
    <s v="Central"/>
    <n v="67"/>
    <s v="Central"/>
    <s v="Commerce"/>
    <n v="64"/>
    <s v="Comm&amp;Mgmt"/>
    <s v="No"/>
    <n v="60"/>
    <s v="Mkt&amp;Fin"/>
    <n v="67.28"/>
    <x v="1"/>
    <m/>
    <m/>
    <m/>
    <m/>
    <m/>
    <m/>
    <m/>
    <m/>
    <m/>
    <m/>
  </r>
  <r>
    <x v="1"/>
    <n v="63"/>
    <s v="Central"/>
    <n v="66"/>
    <s v="Central"/>
    <s v="Commerce"/>
    <n v="64"/>
    <s v="Comm&amp;Mgmt"/>
    <s v="No"/>
    <n v="68"/>
    <s v="Mkt&amp;HR"/>
    <n v="64.08"/>
    <x v="1"/>
    <m/>
    <m/>
    <m/>
    <m/>
    <m/>
    <m/>
    <m/>
    <m/>
    <m/>
    <m/>
  </r>
  <r>
    <x v="0"/>
    <n v="60"/>
    <s v="Others"/>
    <n v="67"/>
    <s v="Others"/>
    <s v="Arts"/>
    <n v="70"/>
    <s v="Comm&amp;Mgmt"/>
    <s v="Yes"/>
    <n v="50.48"/>
    <s v="Mkt&amp;Fin"/>
    <n v="77.89"/>
    <x v="0"/>
    <m/>
    <m/>
    <m/>
    <m/>
    <m/>
    <m/>
    <m/>
    <m/>
    <m/>
    <m/>
  </r>
  <r>
    <x v="0"/>
    <n v="62"/>
    <s v="Others"/>
    <n v="65"/>
    <s v="Others"/>
    <s v="Commerce"/>
    <n v="66"/>
    <s v="Comm&amp;Mgmt"/>
    <s v="No"/>
    <n v="50"/>
    <s v="Mkt&amp;HR"/>
    <n v="56.7"/>
    <x v="0"/>
    <m/>
    <m/>
    <m/>
    <m/>
    <m/>
    <m/>
    <m/>
    <m/>
    <m/>
    <m/>
  </r>
  <r>
    <x v="1"/>
    <n v="79"/>
    <s v="Others"/>
    <n v="76"/>
    <s v="Others"/>
    <s v="Commerce"/>
    <n v="85"/>
    <s v="Comm&amp;Mgmt"/>
    <s v="No"/>
    <n v="95"/>
    <s v="Mkt&amp;Fin"/>
    <n v="69.06"/>
    <x v="0"/>
    <m/>
    <m/>
    <m/>
    <m/>
    <m/>
    <m/>
    <m/>
    <m/>
    <m/>
    <m/>
  </r>
  <r>
    <x v="1"/>
    <n v="69.8"/>
    <s v="Others"/>
    <n v="60.8"/>
    <s v="Others"/>
    <s v="Science"/>
    <n v="72.23"/>
    <s v="Sci&amp;Tech"/>
    <s v="No"/>
    <n v="55.53"/>
    <s v="Mkt&amp;HR"/>
    <n v="68.81"/>
    <x v="0"/>
    <m/>
    <m/>
    <m/>
    <m/>
    <m/>
    <m/>
    <m/>
    <m/>
    <m/>
    <m/>
  </r>
  <r>
    <x v="1"/>
    <n v="77.400000000000006"/>
    <s v="Others"/>
    <n v="60"/>
    <s v="Others"/>
    <s v="Science"/>
    <n v="64.739999999999995"/>
    <s v="Sci&amp;Tech"/>
    <s v="Yes"/>
    <n v="92"/>
    <s v="Mkt&amp;Fin"/>
    <n v="63.62"/>
    <x v="0"/>
    <m/>
    <m/>
    <m/>
    <m/>
    <m/>
    <m/>
    <m/>
    <m/>
    <m/>
    <m/>
  </r>
  <r>
    <x v="0"/>
    <n v="76.5"/>
    <s v="Others"/>
    <n v="97.7"/>
    <s v="Others"/>
    <s v="Science"/>
    <n v="78.86"/>
    <s v="Sci&amp;Tech"/>
    <s v="No"/>
    <n v="97.4"/>
    <s v="Mkt&amp;Fin"/>
    <n v="74.010000000000005"/>
    <x v="0"/>
    <m/>
    <m/>
    <m/>
    <m/>
    <m/>
    <m/>
    <m/>
    <m/>
    <m/>
    <m/>
  </r>
  <r>
    <x v="1"/>
    <n v="52.58"/>
    <s v="Others"/>
    <n v="54.6"/>
    <s v="Central"/>
    <s v="Commerce"/>
    <n v="50.2"/>
    <s v="Comm&amp;Mgmt"/>
    <s v="Yes"/>
    <n v="76"/>
    <s v="Mkt&amp;Fin"/>
    <n v="65.33"/>
    <x v="1"/>
    <m/>
    <m/>
    <m/>
    <m/>
    <m/>
    <m/>
    <m/>
    <m/>
    <m/>
    <m/>
  </r>
  <r>
    <x v="0"/>
    <n v="71"/>
    <s v="Others"/>
    <n v="79"/>
    <s v="Others"/>
    <s v="Commerce"/>
    <n v="66"/>
    <s v="Comm&amp;Mgmt"/>
    <s v="Yes"/>
    <n v="94"/>
    <s v="Mkt&amp;Fin"/>
    <n v="57.55"/>
    <x v="0"/>
    <m/>
    <m/>
    <m/>
    <m/>
    <m/>
    <m/>
    <m/>
    <m/>
    <m/>
    <m/>
  </r>
  <r>
    <x v="0"/>
    <n v="63"/>
    <s v="Others"/>
    <n v="67"/>
    <s v="Others"/>
    <s v="Commerce"/>
    <n v="66"/>
    <s v="Comm&amp;Mgmt"/>
    <s v="No"/>
    <n v="68"/>
    <s v="Mkt&amp;HR"/>
    <n v="57.69"/>
    <x v="0"/>
    <m/>
    <m/>
    <m/>
    <m/>
    <m/>
    <m/>
    <m/>
    <m/>
    <m/>
    <m/>
  </r>
  <r>
    <x v="0"/>
    <n v="76.760000000000005"/>
    <s v="Others"/>
    <n v="76.5"/>
    <s v="Others"/>
    <s v="Commerce"/>
    <n v="67.5"/>
    <s v="Comm&amp;Mgmt"/>
    <s v="Yes"/>
    <n v="73.349999999999994"/>
    <s v="Mkt&amp;Fin"/>
    <n v="64.150000000000006"/>
    <x v="0"/>
    <m/>
    <m/>
    <m/>
    <m/>
    <m/>
    <m/>
    <m/>
    <m/>
    <m/>
    <m/>
  </r>
  <r>
    <x v="0"/>
    <n v="62"/>
    <s v="Central"/>
    <n v="67"/>
    <s v="Central"/>
    <s v="Commerce"/>
    <n v="58"/>
    <s v="Comm&amp;Mgmt"/>
    <s v="No"/>
    <n v="77"/>
    <s v="Mkt&amp;Fin"/>
    <n v="51.29"/>
    <x v="1"/>
    <m/>
    <m/>
    <m/>
    <m/>
    <m/>
    <m/>
    <m/>
    <m/>
    <m/>
    <m/>
  </r>
  <r>
    <x v="1"/>
    <n v="64"/>
    <s v="Central"/>
    <n v="73.5"/>
    <s v="Central"/>
    <s v="Commerce"/>
    <n v="73"/>
    <s v="Comm&amp;Mgmt"/>
    <s v="No"/>
    <n v="52"/>
    <s v="Mkt&amp;HR"/>
    <n v="56.7"/>
    <x v="0"/>
    <m/>
    <m/>
    <m/>
    <m/>
    <m/>
    <m/>
    <m/>
    <m/>
    <m/>
    <m/>
  </r>
  <r>
    <x v="1"/>
    <n v="67"/>
    <s v="Central"/>
    <n v="53"/>
    <s v="Central"/>
    <s v="Science"/>
    <n v="65"/>
    <s v="Sci&amp;Tech"/>
    <s v="No"/>
    <n v="64"/>
    <s v="Mkt&amp;HR"/>
    <n v="58.32"/>
    <x v="1"/>
    <m/>
    <m/>
    <m/>
    <m/>
    <m/>
    <m/>
    <m/>
    <m/>
    <m/>
    <m/>
  </r>
  <r>
    <x v="1"/>
    <n v="61"/>
    <s v="Central"/>
    <n v="81"/>
    <s v="Central"/>
    <s v="Commerce"/>
    <n v="66.400000000000006"/>
    <s v="Comm&amp;Mgmt"/>
    <s v="No"/>
    <n v="50.89"/>
    <s v="Mkt&amp;HR"/>
    <n v="62.21"/>
    <x v="0"/>
    <m/>
    <m/>
    <m/>
    <m/>
    <m/>
    <m/>
    <m/>
    <m/>
    <m/>
    <m/>
  </r>
  <r>
    <x v="1"/>
    <n v="87"/>
    <s v="Others"/>
    <n v="65"/>
    <s v="Others"/>
    <s v="Science"/>
    <n v="81"/>
    <s v="Comm&amp;Mgmt"/>
    <s v="Yes"/>
    <n v="88"/>
    <s v="Mkt&amp;Fin"/>
    <n v="72.78"/>
    <x v="0"/>
    <m/>
    <m/>
    <m/>
    <m/>
    <m/>
    <m/>
    <m/>
    <m/>
    <m/>
    <m/>
  </r>
  <r>
    <x v="0"/>
    <n v="62"/>
    <s v="Others"/>
    <n v="51"/>
    <s v="Others"/>
    <s v="Science"/>
    <n v="52"/>
    <s v="Others"/>
    <s v="No"/>
    <n v="68.44"/>
    <s v="Mkt&amp;HR"/>
    <n v="62.77"/>
    <x v="1"/>
    <m/>
    <m/>
    <m/>
    <m/>
    <m/>
    <m/>
    <m/>
    <m/>
    <m/>
    <m/>
  </r>
  <r>
    <x v="1"/>
    <n v="69"/>
    <s v="Central"/>
    <n v="78"/>
    <s v="Central"/>
    <s v="Commerce"/>
    <n v="72"/>
    <s v="Comm&amp;Mgmt"/>
    <s v="No"/>
    <n v="71"/>
    <s v="Mkt&amp;HR"/>
    <n v="62.74"/>
    <x v="0"/>
    <m/>
    <m/>
    <m/>
    <m/>
    <m/>
    <m/>
    <m/>
    <m/>
    <m/>
    <m/>
  </r>
  <r>
    <x v="0"/>
    <n v="51"/>
    <s v="Central"/>
    <n v="44"/>
    <s v="Central"/>
    <s v="Commerce"/>
    <n v="57"/>
    <s v="Comm&amp;Mgmt"/>
    <s v="No"/>
    <n v="64"/>
    <s v="Mkt&amp;Fin"/>
    <n v="51.45"/>
    <x v="1"/>
    <m/>
    <m/>
    <m/>
    <m/>
    <m/>
    <m/>
    <m/>
    <m/>
    <m/>
    <m/>
  </r>
  <r>
    <x v="1"/>
    <n v="79"/>
    <s v="Central"/>
    <n v="76"/>
    <s v="Central"/>
    <s v="Science"/>
    <n v="65.599999999999994"/>
    <s v="Sci&amp;Tech"/>
    <s v="No"/>
    <n v="58"/>
    <s v="Mkt&amp;HR"/>
    <n v="55.47"/>
    <x v="0"/>
    <m/>
    <m/>
    <m/>
    <m/>
    <m/>
    <m/>
    <m/>
    <m/>
    <m/>
    <m/>
  </r>
  <r>
    <x v="1"/>
    <n v="73"/>
    <s v="Others"/>
    <n v="58"/>
    <s v="Others"/>
    <s v="Science"/>
    <n v="66"/>
    <s v="Comm&amp;Mgmt"/>
    <s v="No"/>
    <n v="53.7"/>
    <s v="Mkt&amp;HR"/>
    <n v="56.86"/>
    <x v="0"/>
    <m/>
    <m/>
    <m/>
    <m/>
    <m/>
    <m/>
    <m/>
    <m/>
    <m/>
    <m/>
  </r>
  <r>
    <x v="0"/>
    <n v="81"/>
    <s v="Others"/>
    <n v="68"/>
    <s v="Others"/>
    <s v="Science"/>
    <n v="64"/>
    <s v="Sci&amp;Tech"/>
    <s v="No"/>
    <n v="93"/>
    <s v="Mkt&amp;Fin"/>
    <n v="62.56"/>
    <x v="0"/>
    <m/>
    <m/>
    <m/>
    <m/>
    <m/>
    <m/>
    <m/>
    <m/>
    <m/>
    <m/>
  </r>
  <r>
    <x v="1"/>
    <n v="78"/>
    <s v="Central"/>
    <n v="77"/>
    <s v="Others"/>
    <s v="Commerce"/>
    <n v="80"/>
    <s v="Comm&amp;Mgmt"/>
    <s v="No"/>
    <n v="60"/>
    <s v="Mkt&amp;Fin"/>
    <n v="66.72"/>
    <x v="0"/>
    <m/>
    <m/>
    <m/>
    <m/>
    <m/>
    <m/>
    <m/>
    <m/>
    <m/>
    <m/>
  </r>
  <r>
    <x v="1"/>
    <n v="74"/>
    <s v="Others"/>
    <n v="63.16"/>
    <s v="Others"/>
    <s v="Commerce"/>
    <n v="65"/>
    <s v="Comm&amp;Mgmt"/>
    <s v="Yes"/>
    <n v="65"/>
    <s v="Mkt&amp;HR"/>
    <n v="69.760000000000005"/>
    <x v="1"/>
    <m/>
    <m/>
    <m/>
    <m/>
    <m/>
    <m/>
    <m/>
    <m/>
    <m/>
    <m/>
  </r>
  <r>
    <x v="0"/>
    <n v="49"/>
    <s v="Others"/>
    <n v="39"/>
    <s v="Central"/>
    <s v="Science"/>
    <n v="65"/>
    <s v="Others"/>
    <s v="No"/>
    <n v="63"/>
    <s v="Mkt&amp;Fin"/>
    <n v="51.21"/>
    <x v="1"/>
    <m/>
    <m/>
    <m/>
    <m/>
    <m/>
    <m/>
    <m/>
    <m/>
    <m/>
    <m/>
  </r>
  <r>
    <x v="0"/>
    <n v="87"/>
    <s v="Others"/>
    <n v="87"/>
    <s v="Others"/>
    <s v="Commerce"/>
    <n v="68"/>
    <s v="Comm&amp;Mgmt"/>
    <s v="No"/>
    <n v="95"/>
    <s v="Mkt&amp;HR"/>
    <n v="62.9"/>
    <x v="0"/>
    <m/>
    <m/>
    <m/>
    <m/>
    <m/>
    <m/>
    <m/>
    <m/>
    <m/>
    <m/>
  </r>
  <r>
    <x v="1"/>
    <n v="77"/>
    <s v="Others"/>
    <n v="73"/>
    <s v="Others"/>
    <s v="Commerce"/>
    <n v="81"/>
    <s v="Comm&amp;Mgmt"/>
    <s v="Yes"/>
    <n v="89"/>
    <s v="Mkt&amp;Fin"/>
    <n v="69.7"/>
    <x v="0"/>
    <m/>
    <m/>
    <m/>
    <m/>
    <m/>
    <m/>
    <m/>
    <m/>
    <m/>
    <m/>
  </r>
  <r>
    <x v="1"/>
    <n v="76"/>
    <s v="Central"/>
    <n v="64"/>
    <s v="Central"/>
    <s v="Science"/>
    <n v="72"/>
    <s v="Sci&amp;Tech"/>
    <s v="No"/>
    <n v="58"/>
    <s v="Mkt&amp;HR"/>
    <n v="66.53"/>
    <x v="1"/>
    <m/>
    <m/>
    <m/>
    <m/>
    <m/>
    <m/>
    <m/>
    <m/>
    <m/>
    <m/>
  </r>
  <r>
    <x v="1"/>
    <n v="70.89"/>
    <s v="Others"/>
    <n v="71.98"/>
    <s v="Others"/>
    <s v="Science"/>
    <n v="65.599999999999994"/>
    <s v="Comm&amp;Mgmt"/>
    <s v="No"/>
    <n v="68"/>
    <s v="Mkt&amp;HR"/>
    <n v="71.63"/>
    <x v="1"/>
    <m/>
    <m/>
    <m/>
    <m/>
    <m/>
    <m/>
    <m/>
    <m/>
    <m/>
    <m/>
  </r>
  <r>
    <x v="0"/>
    <n v="63"/>
    <s v="Central"/>
    <n v="60"/>
    <s v="Central"/>
    <s v="Commerce"/>
    <n v="57"/>
    <s v="Comm&amp;Mgmt"/>
    <s v="Yes"/>
    <n v="78"/>
    <s v="Mkt&amp;Fin"/>
    <n v="54.55"/>
    <x v="0"/>
    <m/>
    <m/>
    <m/>
    <m/>
    <m/>
    <m/>
    <m/>
    <m/>
    <m/>
    <m/>
  </r>
  <r>
    <x v="0"/>
    <n v="63"/>
    <s v="Others"/>
    <n v="62"/>
    <s v="Others"/>
    <s v="Commerce"/>
    <n v="68"/>
    <s v="Comm&amp;Mgmt"/>
    <s v="No"/>
    <n v="64"/>
    <s v="Mkt&amp;Fin"/>
    <n v="62.46"/>
    <x v="0"/>
    <m/>
    <m/>
    <m/>
    <m/>
    <m/>
    <m/>
    <m/>
    <m/>
    <m/>
    <m/>
  </r>
  <r>
    <x v="1"/>
    <n v="50"/>
    <s v="Others"/>
    <n v="37"/>
    <s v="Others"/>
    <s v="Arts"/>
    <n v="52"/>
    <s v="Others"/>
    <s v="No"/>
    <n v="65"/>
    <s v="Mkt&amp;HR"/>
    <n v="56.11"/>
    <x v="1"/>
    <m/>
    <m/>
    <m/>
    <m/>
    <m/>
    <m/>
    <m/>
    <m/>
    <m/>
    <m/>
  </r>
  <r>
    <x v="1"/>
    <n v="75.2"/>
    <s v="Central"/>
    <n v="73.2"/>
    <s v="Central"/>
    <s v="Science"/>
    <n v="68.400000000000006"/>
    <s v="Comm&amp;Mgmt"/>
    <s v="No"/>
    <n v="65"/>
    <s v="Mkt&amp;HR"/>
    <n v="62.98"/>
    <x v="0"/>
    <m/>
    <m/>
    <m/>
    <m/>
    <m/>
    <m/>
    <m/>
    <m/>
    <m/>
    <m/>
  </r>
  <r>
    <x v="0"/>
    <n v="54.4"/>
    <s v="Central"/>
    <n v="61.12"/>
    <s v="Central"/>
    <s v="Commerce"/>
    <n v="56.2"/>
    <s v="Comm&amp;Mgmt"/>
    <s v="No"/>
    <n v="67"/>
    <s v="Mkt&amp;HR"/>
    <n v="62.65"/>
    <x v="1"/>
    <m/>
    <m/>
    <m/>
    <m/>
    <m/>
    <m/>
    <m/>
    <m/>
    <m/>
    <m/>
  </r>
  <r>
    <x v="1"/>
    <n v="40.89"/>
    <s v="Others"/>
    <n v="45.83"/>
    <s v="Others"/>
    <s v="Commerce"/>
    <n v="53"/>
    <s v="Comm&amp;Mgmt"/>
    <s v="No"/>
    <n v="71.2"/>
    <s v="Mkt&amp;HR"/>
    <n v="65.489999999999995"/>
    <x v="1"/>
    <m/>
    <m/>
    <m/>
    <m/>
    <m/>
    <m/>
    <m/>
    <m/>
    <m/>
    <m/>
  </r>
  <r>
    <x v="0"/>
    <n v="80"/>
    <s v="Others"/>
    <n v="70"/>
    <s v="Others"/>
    <s v="Science"/>
    <n v="72"/>
    <s v="Sci&amp;Tech"/>
    <s v="No"/>
    <n v="87"/>
    <s v="Mkt&amp;HR"/>
    <n v="71.040000000000006"/>
    <x v="0"/>
    <m/>
    <m/>
    <m/>
    <m/>
    <m/>
    <m/>
    <m/>
    <m/>
    <m/>
    <m/>
  </r>
  <r>
    <x v="1"/>
    <n v="74"/>
    <s v="Central"/>
    <n v="60"/>
    <s v="Others"/>
    <s v="Science"/>
    <n v="69"/>
    <s v="Comm&amp;Mgmt"/>
    <s v="No"/>
    <n v="78"/>
    <s v="Mkt&amp;HR"/>
    <n v="65.56"/>
    <x v="0"/>
    <m/>
    <m/>
    <m/>
    <m/>
    <m/>
    <m/>
    <m/>
    <m/>
    <m/>
    <m/>
  </r>
  <r>
    <x v="0"/>
    <n v="60.4"/>
    <s v="Central"/>
    <n v="66.599999999999994"/>
    <s v="Others"/>
    <s v="Science"/>
    <n v="65"/>
    <s v="Comm&amp;Mgmt"/>
    <s v="No"/>
    <n v="71"/>
    <s v="Mkt&amp;HR"/>
    <n v="52.71"/>
    <x v="0"/>
    <m/>
    <m/>
    <m/>
    <m/>
    <m/>
    <m/>
    <m/>
    <m/>
    <m/>
    <m/>
  </r>
  <r>
    <x v="0"/>
    <n v="63"/>
    <s v="Others"/>
    <n v="71.400000000000006"/>
    <s v="Others"/>
    <s v="Commerce"/>
    <n v="61.4"/>
    <s v="Comm&amp;Mgmt"/>
    <s v="No"/>
    <n v="68"/>
    <s v="Mkt&amp;Fin"/>
    <n v="66.88"/>
    <x v="0"/>
    <m/>
    <m/>
    <m/>
    <m/>
    <m/>
    <m/>
    <m/>
    <m/>
    <m/>
    <m/>
  </r>
  <r>
    <x v="0"/>
    <n v="68"/>
    <s v="Central"/>
    <n v="76"/>
    <s v="Central"/>
    <s v="Commerce"/>
    <n v="74"/>
    <s v="Comm&amp;Mgmt"/>
    <s v="No"/>
    <n v="80"/>
    <s v="Mkt&amp;Fin"/>
    <n v="63.59"/>
    <x v="0"/>
    <m/>
    <m/>
    <m/>
    <m/>
    <m/>
    <m/>
    <m/>
    <m/>
    <m/>
    <m/>
  </r>
  <r>
    <x v="0"/>
    <n v="74"/>
    <s v="Central"/>
    <n v="62"/>
    <s v="Others"/>
    <s v="Science"/>
    <n v="68"/>
    <s v="Comm&amp;Mgmt"/>
    <s v="No"/>
    <n v="74"/>
    <s v="Mkt&amp;Fin"/>
    <n v="57.99"/>
    <x v="0"/>
    <m/>
    <m/>
    <m/>
    <m/>
    <m/>
    <m/>
    <m/>
    <m/>
    <m/>
    <m/>
  </r>
  <r>
    <x v="0"/>
    <n v="52.6"/>
    <s v="Central"/>
    <n v="65.58"/>
    <s v="Others"/>
    <s v="Science"/>
    <n v="72.11"/>
    <s v="Sci&amp;Tech"/>
    <s v="No"/>
    <n v="57.6"/>
    <s v="Mkt&amp;Fin"/>
    <n v="56.66"/>
    <x v="0"/>
    <m/>
    <m/>
    <m/>
    <m/>
    <m/>
    <m/>
    <m/>
    <m/>
    <m/>
    <m/>
  </r>
  <r>
    <x v="0"/>
    <n v="74"/>
    <s v="Central"/>
    <n v="70"/>
    <s v="Central"/>
    <s v="Science"/>
    <n v="72"/>
    <s v="Comm&amp;Mgmt"/>
    <s v="Yes"/>
    <n v="60"/>
    <s v="Mkt&amp;Fin"/>
    <n v="57.24"/>
    <x v="0"/>
    <m/>
    <m/>
    <m/>
    <m/>
    <m/>
    <m/>
    <m/>
    <m/>
    <m/>
    <m/>
  </r>
  <r>
    <x v="0"/>
    <n v="84.2"/>
    <s v="Central"/>
    <n v="73.400000000000006"/>
    <s v="Central"/>
    <s v="Commerce"/>
    <n v="66.89"/>
    <s v="Comm&amp;Mgmt"/>
    <s v="No"/>
    <n v="61.6"/>
    <s v="Mkt&amp;Fin"/>
    <n v="62.48"/>
    <x v="0"/>
    <m/>
    <m/>
    <m/>
    <m/>
    <m/>
    <m/>
    <m/>
    <m/>
    <m/>
    <m/>
  </r>
  <r>
    <x v="1"/>
    <n v="86.5"/>
    <s v="Others"/>
    <n v="64.2"/>
    <s v="Others"/>
    <s v="Science"/>
    <n v="67.400000000000006"/>
    <s v="Sci&amp;Tech"/>
    <s v="No"/>
    <n v="59"/>
    <s v="Mkt&amp;Fin"/>
    <n v="59.69"/>
    <x v="0"/>
    <m/>
    <m/>
    <m/>
    <m/>
    <m/>
    <m/>
    <m/>
    <m/>
    <m/>
    <m/>
  </r>
  <r>
    <x v="0"/>
    <n v="61"/>
    <s v="Others"/>
    <n v="70"/>
    <s v="Others"/>
    <s v="Commerce"/>
    <n v="64"/>
    <s v="Comm&amp;Mgmt"/>
    <s v="No"/>
    <n v="68.5"/>
    <s v="Mkt&amp;HR"/>
    <n v="59.5"/>
    <x v="1"/>
    <m/>
    <m/>
    <m/>
    <m/>
    <m/>
    <m/>
    <m/>
    <m/>
    <m/>
    <m/>
  </r>
  <r>
    <x v="0"/>
    <n v="80"/>
    <s v="Others"/>
    <n v="73"/>
    <s v="Others"/>
    <s v="Commerce"/>
    <n v="75"/>
    <s v="Comm&amp;Mgmt"/>
    <s v="No"/>
    <n v="61"/>
    <s v="Mkt&amp;Fin"/>
    <n v="58.78"/>
    <x v="0"/>
    <m/>
    <m/>
    <m/>
    <m/>
    <m/>
    <m/>
    <m/>
    <m/>
    <m/>
    <m/>
  </r>
  <r>
    <x v="0"/>
    <n v="54"/>
    <s v="Others"/>
    <n v="47"/>
    <s v="Others"/>
    <s v="Science"/>
    <n v="57"/>
    <s v="Comm&amp;Mgmt"/>
    <s v="No"/>
    <n v="89.69"/>
    <s v="Mkt&amp;HR"/>
    <n v="57.1"/>
    <x v="1"/>
    <m/>
    <m/>
    <m/>
    <m/>
    <m/>
    <m/>
    <m/>
    <m/>
    <m/>
    <m/>
  </r>
  <r>
    <x v="0"/>
    <n v="83"/>
    <s v="Others"/>
    <n v="74"/>
    <s v="Others"/>
    <s v="Science"/>
    <n v="66"/>
    <s v="Comm&amp;Mgmt"/>
    <s v="No"/>
    <n v="68.92"/>
    <s v="Mkt&amp;HR"/>
    <n v="58.46"/>
    <x v="0"/>
    <m/>
    <m/>
    <m/>
    <m/>
    <m/>
    <m/>
    <m/>
    <m/>
    <m/>
    <m/>
  </r>
  <r>
    <x v="0"/>
    <n v="80.92"/>
    <s v="Others"/>
    <n v="78.5"/>
    <s v="Others"/>
    <s v="Commerce"/>
    <n v="67"/>
    <s v="Comm&amp;Mgmt"/>
    <s v="No"/>
    <n v="68.709999999999994"/>
    <s v="Mkt&amp;Fin"/>
    <n v="60.99"/>
    <x v="0"/>
    <m/>
    <m/>
    <m/>
    <m/>
    <m/>
    <m/>
    <m/>
    <m/>
    <m/>
    <m/>
  </r>
  <r>
    <x v="1"/>
    <n v="69.7"/>
    <s v="Central"/>
    <n v="47"/>
    <s v="Central"/>
    <s v="Commerce"/>
    <n v="72.7"/>
    <s v="Sci&amp;Tech"/>
    <s v="No"/>
    <n v="79"/>
    <s v="Mkt&amp;HR"/>
    <n v="59.24"/>
    <x v="1"/>
    <m/>
    <m/>
    <m/>
    <m/>
    <m/>
    <m/>
    <m/>
    <m/>
    <m/>
    <m/>
  </r>
  <r>
    <x v="0"/>
    <n v="73"/>
    <s v="Central"/>
    <n v="73"/>
    <s v="Central"/>
    <s v="Science"/>
    <n v="66"/>
    <s v="Sci&amp;Tech"/>
    <s v="Yes"/>
    <n v="70"/>
    <s v="Mkt&amp;Fin"/>
    <n v="68.069999999999993"/>
    <x v="0"/>
    <m/>
    <m/>
    <m/>
    <m/>
    <m/>
    <m/>
    <m/>
    <m/>
    <m/>
    <m/>
  </r>
  <r>
    <x v="0"/>
    <n v="82"/>
    <s v="Others"/>
    <n v="61"/>
    <s v="Others"/>
    <s v="Science"/>
    <n v="62"/>
    <s v="Sci&amp;Tech"/>
    <s v="No"/>
    <n v="89"/>
    <s v="Mkt&amp;Fin"/>
    <n v="65.45"/>
    <x v="0"/>
    <m/>
    <m/>
    <m/>
    <m/>
    <m/>
    <m/>
    <m/>
    <m/>
    <m/>
    <m/>
  </r>
  <r>
    <x v="0"/>
    <n v="75"/>
    <s v="Others"/>
    <n v="70.290000000000006"/>
    <s v="Others"/>
    <s v="Commerce"/>
    <n v="71"/>
    <s v="Comm&amp;Mgmt"/>
    <s v="No"/>
    <n v="95"/>
    <s v="Mkt&amp;Fin"/>
    <n v="66.94"/>
    <x v="0"/>
    <m/>
    <m/>
    <m/>
    <m/>
    <m/>
    <m/>
    <m/>
    <m/>
    <m/>
    <m/>
  </r>
  <r>
    <x v="0"/>
    <n v="84.86"/>
    <s v="Others"/>
    <n v="67"/>
    <s v="Others"/>
    <s v="Science"/>
    <n v="78"/>
    <s v="Comm&amp;Mgmt"/>
    <s v="No"/>
    <n v="95.5"/>
    <s v="Mkt&amp;Fin"/>
    <n v="68.53"/>
    <x v="0"/>
    <m/>
    <m/>
    <m/>
    <m/>
    <m/>
    <m/>
    <m/>
    <m/>
    <m/>
    <m/>
  </r>
  <r>
    <x v="0"/>
    <n v="64.599999999999994"/>
    <s v="Central"/>
    <n v="83.83"/>
    <s v="Others"/>
    <s v="Commerce"/>
    <n v="71.72"/>
    <s v="Comm&amp;Mgmt"/>
    <s v="No"/>
    <n v="86"/>
    <s v="Mkt&amp;Fin"/>
    <n v="59.75"/>
    <x v="0"/>
    <m/>
    <m/>
    <m/>
    <m/>
    <m/>
    <m/>
    <m/>
    <m/>
    <m/>
    <m/>
  </r>
  <r>
    <x v="0"/>
    <n v="56.6"/>
    <s v="Central"/>
    <n v="64.8"/>
    <s v="Central"/>
    <s v="Commerce"/>
    <n v="70.2"/>
    <s v="Comm&amp;Mgmt"/>
    <s v="No"/>
    <n v="84.27"/>
    <s v="Mkt&amp;Fin"/>
    <n v="67.2"/>
    <x v="0"/>
    <m/>
    <m/>
    <m/>
    <m/>
    <m/>
    <m/>
    <m/>
    <m/>
    <m/>
    <m/>
  </r>
  <r>
    <x v="1"/>
    <n v="59"/>
    <s v="Central"/>
    <n v="62"/>
    <s v="Others"/>
    <s v="Commerce"/>
    <n v="77.5"/>
    <s v="Comm&amp;Mgmt"/>
    <s v="No"/>
    <n v="74"/>
    <s v="Mkt&amp;HR"/>
    <n v="67"/>
    <x v="1"/>
    <m/>
    <m/>
    <m/>
    <m/>
    <m/>
    <m/>
    <m/>
    <m/>
    <m/>
    <m/>
  </r>
  <r>
    <x v="1"/>
    <n v="66.5"/>
    <s v="Others"/>
    <n v="70.400000000000006"/>
    <s v="Central"/>
    <s v="Arts"/>
    <n v="71.930000000000007"/>
    <s v="Comm&amp;Mgmt"/>
    <s v="No"/>
    <n v="61"/>
    <s v="Mkt&amp;Fin"/>
    <n v="64.27"/>
    <x v="0"/>
    <m/>
    <m/>
    <m/>
    <m/>
    <m/>
    <m/>
    <m/>
    <m/>
    <m/>
    <m/>
  </r>
  <r>
    <x v="0"/>
    <n v="64"/>
    <s v="Others"/>
    <n v="80"/>
    <s v="Others"/>
    <s v="Science"/>
    <n v="65"/>
    <s v="Sci&amp;Tech"/>
    <s v="Yes"/>
    <n v="69"/>
    <s v="Mkt&amp;Fin"/>
    <n v="57.65"/>
    <x v="0"/>
    <m/>
    <m/>
    <m/>
    <m/>
    <m/>
    <m/>
    <m/>
    <m/>
    <m/>
    <m/>
  </r>
  <r>
    <x v="0"/>
    <n v="84"/>
    <s v="Others"/>
    <n v="90.9"/>
    <s v="Others"/>
    <s v="Science"/>
    <n v="64.5"/>
    <s v="Sci&amp;Tech"/>
    <s v="No"/>
    <n v="86.04"/>
    <s v="Mkt&amp;Fin"/>
    <n v="59.42"/>
    <x v="0"/>
    <m/>
    <m/>
    <m/>
    <m/>
    <m/>
    <m/>
    <m/>
    <m/>
    <m/>
    <m/>
  </r>
  <r>
    <x v="1"/>
    <n v="69"/>
    <s v="Central"/>
    <n v="62"/>
    <s v="Central"/>
    <s v="Science"/>
    <n v="66"/>
    <s v="Sci&amp;Tech"/>
    <s v="No"/>
    <n v="75"/>
    <s v="Mkt&amp;HR"/>
    <n v="67.989999999999995"/>
    <x v="1"/>
    <m/>
    <m/>
    <m/>
    <m/>
    <m/>
    <m/>
    <m/>
    <m/>
    <m/>
    <m/>
  </r>
  <r>
    <x v="1"/>
    <n v="69"/>
    <s v="Others"/>
    <n v="62"/>
    <s v="Others"/>
    <s v="Commerce"/>
    <n v="69"/>
    <s v="Comm&amp;Mgmt"/>
    <s v="Yes"/>
    <n v="67"/>
    <s v="Mkt&amp;HR"/>
    <n v="62.35"/>
    <x v="0"/>
    <m/>
    <m/>
    <m/>
    <m/>
    <m/>
    <m/>
    <m/>
    <m/>
    <m/>
    <m/>
  </r>
  <r>
    <x v="0"/>
    <n v="81.7"/>
    <s v="Others"/>
    <n v="63"/>
    <s v="Others"/>
    <s v="Science"/>
    <n v="67"/>
    <s v="Comm&amp;Mgmt"/>
    <s v="Yes"/>
    <n v="86"/>
    <s v="Mkt&amp;Fin"/>
    <n v="70.2"/>
    <x v="0"/>
    <m/>
    <m/>
    <m/>
    <m/>
    <m/>
    <m/>
    <m/>
    <m/>
    <m/>
    <m/>
  </r>
  <r>
    <x v="0"/>
    <n v="63"/>
    <s v="Central"/>
    <n v="67"/>
    <s v="Central"/>
    <s v="Commerce"/>
    <n v="74"/>
    <s v="Comm&amp;Mgmt"/>
    <s v="No"/>
    <n v="82"/>
    <s v="Mkt&amp;Fin"/>
    <n v="60.44"/>
    <x v="1"/>
    <m/>
    <m/>
    <m/>
    <m/>
    <m/>
    <m/>
    <m/>
    <m/>
    <m/>
    <m/>
  </r>
  <r>
    <x v="0"/>
    <n v="84"/>
    <s v="Others"/>
    <n v="79"/>
    <s v="Others"/>
    <s v="Science"/>
    <n v="68"/>
    <s v="Sci&amp;Tech"/>
    <s v="Yes"/>
    <n v="84"/>
    <s v="Mkt&amp;Fin"/>
    <n v="66.69"/>
    <x v="0"/>
    <m/>
    <m/>
    <m/>
    <m/>
    <m/>
    <m/>
    <m/>
    <m/>
    <m/>
    <m/>
  </r>
  <r>
    <x v="0"/>
    <n v="70"/>
    <s v="Central"/>
    <n v="63"/>
    <s v="Others"/>
    <s v="Science"/>
    <n v="70"/>
    <s v="Sci&amp;Tech"/>
    <s v="Yes"/>
    <n v="55"/>
    <s v="Mkt&amp;Fin"/>
    <n v="62"/>
    <x v="0"/>
    <m/>
    <m/>
    <m/>
    <m/>
    <m/>
    <m/>
    <m/>
    <m/>
    <m/>
    <m/>
  </r>
  <r>
    <x v="1"/>
    <n v="83.84"/>
    <s v="Others"/>
    <n v="89.83"/>
    <s v="Others"/>
    <s v="Commerce"/>
    <n v="77.2"/>
    <s v="Comm&amp;Mgmt"/>
    <s v="Yes"/>
    <n v="78.739999999999995"/>
    <s v="Mkt&amp;Fin"/>
    <n v="76.180000000000007"/>
    <x v="0"/>
    <m/>
    <m/>
    <m/>
    <m/>
    <m/>
    <m/>
    <m/>
    <m/>
    <m/>
    <m/>
  </r>
  <r>
    <x v="0"/>
    <n v="62"/>
    <s v="Others"/>
    <n v="63"/>
    <s v="Others"/>
    <s v="Commerce"/>
    <n v="64"/>
    <s v="Comm&amp;Mgmt"/>
    <s v="No"/>
    <n v="67"/>
    <s v="Mkt&amp;Fin"/>
    <n v="57.03"/>
    <x v="0"/>
    <m/>
    <m/>
    <m/>
    <m/>
    <m/>
    <m/>
    <m/>
    <m/>
    <m/>
    <m/>
  </r>
  <r>
    <x v="0"/>
    <n v="59.6"/>
    <s v="Central"/>
    <n v="51"/>
    <s v="Central"/>
    <s v="Science"/>
    <n v="60"/>
    <s v="Others"/>
    <s v="No"/>
    <n v="75"/>
    <s v="Mkt&amp;HR"/>
    <n v="59.08"/>
    <x v="1"/>
    <m/>
    <m/>
    <m/>
    <m/>
    <m/>
    <m/>
    <m/>
    <m/>
    <m/>
    <m/>
  </r>
  <r>
    <x v="1"/>
    <n v="66"/>
    <s v="Central"/>
    <n v="62"/>
    <s v="Central"/>
    <s v="Commerce"/>
    <n v="73"/>
    <s v="Comm&amp;Mgmt"/>
    <s v="No"/>
    <n v="58"/>
    <s v="Mkt&amp;HR"/>
    <n v="64.36"/>
    <x v="0"/>
    <m/>
    <m/>
    <m/>
    <m/>
    <m/>
    <m/>
    <m/>
    <m/>
    <m/>
    <m/>
  </r>
  <r>
    <x v="1"/>
    <n v="84"/>
    <s v="Others"/>
    <n v="75"/>
    <s v="Others"/>
    <s v="Science"/>
    <n v="69"/>
    <s v="Sci&amp;Tech"/>
    <s v="Yes"/>
    <n v="62"/>
    <s v="Mkt&amp;HR"/>
    <n v="62.36"/>
    <x v="0"/>
    <m/>
    <m/>
    <m/>
    <m/>
    <m/>
    <m/>
    <m/>
    <m/>
    <m/>
    <m/>
  </r>
  <r>
    <x v="1"/>
    <n v="85"/>
    <s v="Others"/>
    <n v="90"/>
    <s v="Others"/>
    <s v="Commerce"/>
    <n v="82"/>
    <s v="Comm&amp;Mgmt"/>
    <s v="No"/>
    <n v="92"/>
    <s v="Mkt&amp;Fin"/>
    <n v="68.03"/>
    <x v="0"/>
    <m/>
    <m/>
    <m/>
    <m/>
    <m/>
    <m/>
    <m/>
    <m/>
    <m/>
    <m/>
  </r>
  <r>
    <x v="0"/>
    <n v="52"/>
    <s v="Central"/>
    <n v="57"/>
    <s v="Central"/>
    <s v="Commerce"/>
    <n v="50.8"/>
    <s v="Comm&amp;Mgmt"/>
    <s v="No"/>
    <n v="67"/>
    <s v="Mkt&amp;HR"/>
    <n v="62.79"/>
    <x v="1"/>
    <m/>
    <m/>
    <m/>
    <m/>
    <m/>
    <m/>
    <m/>
    <m/>
    <m/>
    <m/>
  </r>
  <r>
    <x v="1"/>
    <n v="60.23"/>
    <s v="Central"/>
    <n v="69"/>
    <s v="Central"/>
    <s v="Science"/>
    <n v="66"/>
    <s v="Comm&amp;Mgmt"/>
    <s v="No"/>
    <n v="72"/>
    <s v="Mkt&amp;Fin"/>
    <n v="59.47"/>
    <x v="0"/>
    <m/>
    <m/>
    <m/>
    <m/>
    <m/>
    <m/>
    <m/>
    <m/>
    <m/>
    <m/>
  </r>
  <r>
    <x v="0"/>
    <n v="52"/>
    <s v="Central"/>
    <n v="62"/>
    <s v="Central"/>
    <s v="Commerce"/>
    <n v="54"/>
    <s v="Comm&amp;Mgmt"/>
    <s v="No"/>
    <n v="72"/>
    <s v="Mkt&amp;HR"/>
    <n v="55.41"/>
    <x v="1"/>
    <m/>
    <m/>
    <m/>
    <m/>
    <m/>
    <m/>
    <m/>
    <m/>
    <m/>
    <m/>
  </r>
  <r>
    <x v="0"/>
    <n v="58"/>
    <s v="Central"/>
    <n v="62"/>
    <s v="Central"/>
    <s v="Commerce"/>
    <n v="64"/>
    <s v="Comm&amp;Mgmt"/>
    <s v="No"/>
    <n v="53.88"/>
    <s v="Mkt&amp;Fin"/>
    <n v="54.97"/>
    <x v="0"/>
    <m/>
    <m/>
    <m/>
    <m/>
    <m/>
    <m/>
    <m/>
    <m/>
    <m/>
    <m/>
  </r>
  <r>
    <x v="0"/>
    <n v="73"/>
    <s v="Central"/>
    <n v="78"/>
    <s v="Others"/>
    <s v="Commerce"/>
    <n v="65"/>
    <s v="Comm&amp;Mgmt"/>
    <s v="Yes"/>
    <n v="95.46"/>
    <s v="Mkt&amp;Fin"/>
    <n v="62.16"/>
    <x v="0"/>
    <m/>
    <m/>
    <m/>
    <m/>
    <m/>
    <m/>
    <m/>
    <m/>
    <m/>
    <m/>
  </r>
  <r>
    <x v="1"/>
    <n v="76"/>
    <s v="Central"/>
    <n v="70"/>
    <s v="Central"/>
    <s v="Science"/>
    <n v="76"/>
    <s v="Comm&amp;Mgmt"/>
    <s v="Yes"/>
    <n v="66"/>
    <s v="Mkt&amp;Fin"/>
    <n v="64.44"/>
    <x v="0"/>
    <m/>
    <m/>
    <m/>
    <m/>
    <m/>
    <m/>
    <m/>
    <m/>
    <m/>
    <m/>
  </r>
  <r>
    <x v="1"/>
    <n v="70.5"/>
    <s v="Central"/>
    <n v="62.5"/>
    <s v="Others"/>
    <s v="Commerce"/>
    <n v="61"/>
    <s v="Comm&amp;Mgmt"/>
    <s v="No"/>
    <n v="93.91"/>
    <s v="Mkt&amp;Fin"/>
    <n v="69.03"/>
    <x v="1"/>
    <m/>
    <m/>
    <m/>
    <m/>
    <m/>
    <m/>
    <m/>
    <m/>
    <m/>
    <m/>
  </r>
  <r>
    <x v="1"/>
    <n v="69"/>
    <s v="Central"/>
    <n v="73"/>
    <s v="Central"/>
    <s v="Commerce"/>
    <n v="65"/>
    <s v="Comm&amp;Mgmt"/>
    <s v="No"/>
    <n v="70"/>
    <s v="Mkt&amp;Fin"/>
    <n v="57.31"/>
    <x v="0"/>
    <m/>
    <m/>
    <m/>
    <m/>
    <m/>
    <m/>
    <m/>
    <m/>
    <m/>
    <m/>
  </r>
  <r>
    <x v="0"/>
    <n v="54"/>
    <s v="Central"/>
    <n v="82"/>
    <s v="Others"/>
    <s v="Commerce"/>
    <n v="63"/>
    <s v="Sci&amp;Tech"/>
    <s v="No"/>
    <n v="50"/>
    <s v="Mkt&amp;Fin"/>
    <n v="59.47"/>
    <x v="1"/>
    <m/>
    <m/>
    <m/>
    <m/>
    <m/>
    <m/>
    <m/>
    <m/>
    <m/>
    <m/>
  </r>
  <r>
    <x v="1"/>
    <n v="45"/>
    <s v="Others"/>
    <n v="57"/>
    <s v="Others"/>
    <s v="Commerce"/>
    <n v="58"/>
    <s v="Comm&amp;Mgmt"/>
    <s v="Yes"/>
    <n v="56.39"/>
    <s v="Mkt&amp;HR"/>
    <n v="64.95"/>
    <x v="1"/>
    <m/>
    <m/>
    <m/>
    <m/>
    <m/>
    <m/>
    <m/>
    <m/>
    <m/>
    <m/>
  </r>
  <r>
    <x v="0"/>
    <n v="63"/>
    <s v="Central"/>
    <n v="72"/>
    <s v="Central"/>
    <s v="Commerce"/>
    <n v="68"/>
    <s v="Comm&amp;Mgmt"/>
    <s v="No"/>
    <n v="78"/>
    <s v="Mkt&amp;HR"/>
    <n v="60.44"/>
    <x v="0"/>
    <m/>
    <m/>
    <m/>
    <m/>
    <m/>
    <m/>
    <m/>
    <m/>
    <m/>
    <m/>
  </r>
  <r>
    <x v="1"/>
    <n v="77"/>
    <s v="Others"/>
    <n v="61"/>
    <s v="Others"/>
    <s v="Commerce"/>
    <n v="68"/>
    <s v="Comm&amp;Mgmt"/>
    <s v="Yes"/>
    <n v="57.5"/>
    <s v="Mkt&amp;Fin"/>
    <n v="61.31"/>
    <x v="0"/>
    <m/>
    <m/>
    <m/>
    <m/>
    <m/>
    <m/>
    <m/>
    <m/>
    <m/>
    <m/>
  </r>
  <r>
    <x v="0"/>
    <n v="73"/>
    <s v="Central"/>
    <n v="78"/>
    <s v="Central"/>
    <s v="Science"/>
    <n v="73"/>
    <s v="Sci&amp;Tech"/>
    <s v="Yes"/>
    <n v="85"/>
    <s v="Mkt&amp;HR"/>
    <n v="65.83"/>
    <x v="0"/>
    <m/>
    <m/>
    <m/>
    <m/>
    <m/>
    <m/>
    <m/>
    <m/>
    <m/>
    <m/>
  </r>
  <r>
    <x v="0"/>
    <n v="69"/>
    <s v="Central"/>
    <n v="63"/>
    <s v="Others"/>
    <s v="Science"/>
    <n v="65"/>
    <s v="Comm&amp;Mgmt"/>
    <s v="Yes"/>
    <n v="55"/>
    <s v="Mkt&amp;HR"/>
    <n v="58.23"/>
    <x v="0"/>
    <m/>
    <m/>
    <m/>
    <m/>
    <m/>
    <m/>
    <m/>
    <m/>
    <m/>
    <m/>
  </r>
  <r>
    <x v="0"/>
    <n v="59"/>
    <s v="Central"/>
    <n v="64"/>
    <s v="Others"/>
    <s v="Science"/>
    <n v="58"/>
    <s v="Sci&amp;Tech"/>
    <s v="No"/>
    <n v="85"/>
    <s v="Mkt&amp;HR"/>
    <n v="55.3"/>
    <x v="1"/>
    <m/>
    <m/>
    <m/>
    <m/>
    <m/>
    <m/>
    <m/>
    <m/>
    <m/>
    <m/>
  </r>
  <r>
    <x v="0"/>
    <n v="61.08"/>
    <s v="Others"/>
    <n v="50"/>
    <s v="Others"/>
    <s v="Science"/>
    <n v="54"/>
    <s v="Sci&amp;Tech"/>
    <s v="No"/>
    <n v="71"/>
    <s v="Mkt&amp;Fin"/>
    <n v="65.69"/>
    <x v="1"/>
    <m/>
    <m/>
    <m/>
    <m/>
    <m/>
    <m/>
    <m/>
    <m/>
    <m/>
    <m/>
  </r>
  <r>
    <x v="0"/>
    <n v="82"/>
    <s v="Others"/>
    <n v="90"/>
    <s v="Others"/>
    <s v="Commerce"/>
    <n v="83"/>
    <s v="Comm&amp;Mgmt"/>
    <s v="No"/>
    <n v="80"/>
    <s v="Mkt&amp;HR"/>
    <n v="73.52"/>
    <x v="0"/>
    <m/>
    <m/>
    <m/>
    <m/>
    <m/>
    <m/>
    <m/>
    <m/>
    <m/>
    <m/>
  </r>
  <r>
    <x v="0"/>
    <n v="61"/>
    <s v="Central"/>
    <n v="82"/>
    <s v="Central"/>
    <s v="Commerce"/>
    <n v="69"/>
    <s v="Comm&amp;Mgmt"/>
    <s v="No"/>
    <n v="84"/>
    <s v="Mkt&amp;Fin"/>
    <n v="58.31"/>
    <x v="0"/>
    <m/>
    <m/>
    <m/>
    <m/>
    <m/>
    <m/>
    <m/>
    <m/>
    <m/>
    <m/>
  </r>
  <r>
    <x v="0"/>
    <n v="52"/>
    <s v="Central"/>
    <n v="63"/>
    <s v="Others"/>
    <s v="Science"/>
    <n v="65"/>
    <s v="Sci&amp;Tech"/>
    <s v="Yes"/>
    <n v="86"/>
    <s v="Mkt&amp;HR"/>
    <n v="56.09"/>
    <x v="1"/>
    <m/>
    <m/>
    <m/>
    <m/>
    <m/>
    <m/>
    <m/>
    <m/>
    <m/>
    <m/>
  </r>
  <r>
    <x v="1"/>
    <n v="69.5"/>
    <s v="Central"/>
    <n v="70"/>
    <s v="Central"/>
    <s v="Science"/>
    <n v="72"/>
    <s v="Sci&amp;Tech"/>
    <s v="No"/>
    <n v="57.2"/>
    <s v="Mkt&amp;HR"/>
    <n v="54.8"/>
    <x v="0"/>
    <m/>
    <m/>
    <m/>
    <m/>
    <m/>
    <m/>
    <m/>
    <m/>
    <m/>
    <m/>
  </r>
  <r>
    <x v="0"/>
    <n v="51"/>
    <s v="Others"/>
    <n v="54"/>
    <s v="Others"/>
    <s v="Science"/>
    <n v="61"/>
    <s v="Sci&amp;Tech"/>
    <s v="No"/>
    <n v="60"/>
    <s v="Mkt&amp;HR"/>
    <n v="60.64"/>
    <x v="1"/>
    <m/>
    <m/>
    <m/>
    <m/>
    <m/>
    <m/>
    <m/>
    <m/>
    <m/>
    <m/>
  </r>
  <r>
    <x v="0"/>
    <n v="58"/>
    <s v="Others"/>
    <n v="61"/>
    <s v="Others"/>
    <s v="Commerce"/>
    <n v="61"/>
    <s v="Comm&amp;Mgmt"/>
    <s v="No"/>
    <n v="58"/>
    <s v="Mkt&amp;HR"/>
    <n v="53.94"/>
    <x v="0"/>
    <m/>
    <m/>
    <m/>
    <m/>
    <m/>
    <m/>
    <m/>
    <m/>
    <m/>
    <m/>
  </r>
  <r>
    <x v="1"/>
    <n v="73.959999999999994"/>
    <s v="Others"/>
    <n v="79"/>
    <s v="Others"/>
    <s v="Commerce"/>
    <n v="67"/>
    <s v="Comm&amp;Mgmt"/>
    <s v="No"/>
    <n v="72.150000000000006"/>
    <s v="Mkt&amp;Fin"/>
    <n v="63.08"/>
    <x v="0"/>
    <m/>
    <m/>
    <m/>
    <m/>
    <m/>
    <m/>
    <m/>
    <m/>
    <m/>
    <m/>
  </r>
  <r>
    <x v="0"/>
    <n v="65"/>
    <s v="Central"/>
    <n v="68"/>
    <s v="Others"/>
    <s v="Science"/>
    <n v="69"/>
    <s v="Comm&amp;Mgmt"/>
    <s v="No"/>
    <n v="53.7"/>
    <s v="Mkt&amp;HR"/>
    <n v="55.01"/>
    <x v="0"/>
    <m/>
    <m/>
    <m/>
    <m/>
    <m/>
    <m/>
    <m/>
    <m/>
    <m/>
    <m/>
  </r>
  <r>
    <x v="1"/>
    <n v="73"/>
    <s v="Others"/>
    <n v="63"/>
    <s v="Others"/>
    <s v="Science"/>
    <n v="66"/>
    <s v="Comm&amp;Mgmt"/>
    <s v="No"/>
    <n v="89"/>
    <s v="Mkt&amp;Fin"/>
    <n v="60.5"/>
    <x v="0"/>
    <m/>
    <m/>
    <m/>
    <m/>
    <m/>
    <m/>
    <m/>
    <m/>
    <m/>
    <m/>
  </r>
  <r>
    <x v="0"/>
    <n v="68.2"/>
    <s v="Central"/>
    <n v="72.8"/>
    <s v="Central"/>
    <s v="Commerce"/>
    <n v="66.599999999999994"/>
    <s v="Comm&amp;Mgmt"/>
    <s v="Yes"/>
    <n v="96"/>
    <s v="Mkt&amp;Fin"/>
    <n v="70.849999999999994"/>
    <x v="0"/>
    <m/>
    <m/>
    <m/>
    <m/>
    <m/>
    <m/>
    <m/>
    <m/>
    <m/>
    <m/>
  </r>
  <r>
    <x v="0"/>
    <n v="77"/>
    <s v="Others"/>
    <n v="75"/>
    <s v="Others"/>
    <s v="Science"/>
    <n v="73"/>
    <s v="Sci&amp;Tech"/>
    <s v="No"/>
    <n v="80"/>
    <s v="Mkt&amp;Fin"/>
    <n v="67.05"/>
    <x v="0"/>
    <m/>
    <m/>
    <m/>
    <m/>
    <m/>
    <m/>
    <m/>
    <m/>
    <m/>
    <m/>
  </r>
  <r>
    <x v="0"/>
    <n v="76"/>
    <s v="Central"/>
    <n v="80"/>
    <s v="Central"/>
    <s v="Science"/>
    <n v="78"/>
    <s v="Sci&amp;Tech"/>
    <s v="Yes"/>
    <n v="97"/>
    <s v="Mkt&amp;HR"/>
    <n v="70.48"/>
    <x v="0"/>
    <m/>
    <m/>
    <m/>
    <m/>
    <m/>
    <m/>
    <m/>
    <m/>
    <m/>
    <m/>
  </r>
  <r>
    <x v="0"/>
    <n v="60.8"/>
    <s v="Central"/>
    <n v="68.400000000000006"/>
    <s v="Central"/>
    <s v="Commerce"/>
    <n v="64.599999999999994"/>
    <s v="Comm&amp;Mgmt"/>
    <s v="Yes"/>
    <n v="82.66"/>
    <s v="Mkt&amp;Fin"/>
    <n v="64.34"/>
    <x v="0"/>
    <m/>
    <m/>
    <m/>
    <m/>
    <m/>
    <m/>
    <m/>
    <m/>
    <m/>
    <m/>
  </r>
  <r>
    <x v="0"/>
    <n v="58"/>
    <s v="Others"/>
    <n v="40"/>
    <s v="Others"/>
    <s v="Science"/>
    <n v="59"/>
    <s v="Comm&amp;Mgmt"/>
    <s v="No"/>
    <n v="73"/>
    <s v="Mkt&amp;HR"/>
    <n v="58.81"/>
    <x v="1"/>
    <m/>
    <m/>
    <m/>
    <m/>
    <m/>
    <m/>
    <m/>
    <m/>
    <m/>
    <m/>
  </r>
  <r>
    <x v="1"/>
    <n v="64"/>
    <s v="Central"/>
    <n v="67"/>
    <s v="Others"/>
    <s v="Science"/>
    <n v="69.599999999999994"/>
    <s v="Sci&amp;Tech"/>
    <s v="Yes"/>
    <n v="55.67"/>
    <s v="Mkt&amp;HR"/>
    <n v="71.489999999999995"/>
    <x v="0"/>
    <m/>
    <m/>
    <m/>
    <m/>
    <m/>
    <m/>
    <m/>
    <m/>
    <m/>
    <m/>
  </r>
  <r>
    <x v="1"/>
    <n v="66.5"/>
    <s v="Central"/>
    <n v="66.8"/>
    <s v="Central"/>
    <s v="Arts"/>
    <n v="69.3"/>
    <s v="Comm&amp;Mgmt"/>
    <s v="Yes"/>
    <n v="80.400000000000006"/>
    <s v="Mkt&amp;Fin"/>
    <n v="71"/>
    <x v="0"/>
    <m/>
    <m/>
    <m/>
    <m/>
    <m/>
    <m/>
    <m/>
    <m/>
    <m/>
    <m/>
  </r>
  <r>
    <x v="0"/>
    <n v="74"/>
    <s v="Others"/>
    <n v="59"/>
    <s v="Others"/>
    <s v="Commerce"/>
    <n v="73"/>
    <s v="Comm&amp;Mgmt"/>
    <s v="Yes"/>
    <n v="60"/>
    <s v="Mkt&amp;HR"/>
    <n v="56.7"/>
    <x v="0"/>
    <m/>
    <m/>
    <m/>
    <m/>
    <m/>
    <m/>
    <m/>
    <m/>
    <m/>
    <m/>
  </r>
  <r>
    <x v="0"/>
    <n v="67"/>
    <s v="Central"/>
    <n v="71"/>
    <s v="Central"/>
    <s v="Science"/>
    <n v="64.33"/>
    <s v="Others"/>
    <s v="Yes"/>
    <n v="64"/>
    <s v="Mkt&amp;HR"/>
    <n v="61.26"/>
    <x v="0"/>
    <m/>
    <m/>
    <m/>
    <m/>
    <m/>
    <m/>
    <m/>
    <m/>
    <m/>
    <m/>
  </r>
  <r>
    <x v="1"/>
    <n v="84"/>
    <s v="Central"/>
    <n v="73"/>
    <s v="Central"/>
    <s v="Commerce"/>
    <n v="73"/>
    <s v="Comm&amp;Mgmt"/>
    <s v="No"/>
    <n v="75"/>
    <s v="Mkt&amp;Fin"/>
    <n v="73.33"/>
    <x v="0"/>
    <m/>
    <m/>
    <m/>
    <m/>
    <m/>
    <m/>
    <m/>
    <m/>
    <m/>
    <m/>
  </r>
  <r>
    <x v="1"/>
    <n v="79"/>
    <s v="Others"/>
    <n v="61"/>
    <s v="Others"/>
    <s v="Science"/>
    <n v="75.5"/>
    <s v="Sci&amp;Tech"/>
    <s v="Yes"/>
    <n v="70"/>
    <s v="Mkt&amp;Fin"/>
    <n v="68.2"/>
    <x v="0"/>
    <m/>
    <m/>
    <m/>
    <m/>
    <m/>
    <m/>
    <m/>
    <m/>
    <m/>
    <m/>
  </r>
  <r>
    <x v="1"/>
    <n v="72"/>
    <s v="Others"/>
    <n v="60"/>
    <s v="Others"/>
    <s v="Science"/>
    <n v="69"/>
    <s v="Comm&amp;Mgmt"/>
    <s v="No"/>
    <n v="55.5"/>
    <s v="Mkt&amp;HR"/>
    <n v="58.4"/>
    <x v="0"/>
    <m/>
    <m/>
    <m/>
    <m/>
    <m/>
    <m/>
    <m/>
    <m/>
    <m/>
    <m/>
  </r>
  <r>
    <x v="0"/>
    <n v="80.400000000000006"/>
    <s v="Central"/>
    <n v="73.400000000000006"/>
    <s v="Central"/>
    <s v="Science"/>
    <n v="77.72"/>
    <s v="Sci&amp;Tech"/>
    <s v="Yes"/>
    <n v="81.2"/>
    <s v="Mkt&amp;HR"/>
    <n v="76.260000000000005"/>
    <x v="0"/>
    <m/>
    <m/>
    <m/>
    <m/>
    <m/>
    <m/>
    <m/>
    <m/>
    <m/>
    <m/>
  </r>
  <r>
    <x v="0"/>
    <n v="76.7"/>
    <s v="Central"/>
    <n v="89.7"/>
    <s v="Others"/>
    <s v="Commerce"/>
    <n v="66"/>
    <s v="Comm&amp;Mgmt"/>
    <s v="Yes"/>
    <n v="90"/>
    <s v="Mkt&amp;Fin"/>
    <n v="68.55"/>
    <x v="0"/>
    <m/>
    <m/>
    <m/>
    <m/>
    <m/>
    <m/>
    <m/>
    <m/>
    <m/>
    <m/>
  </r>
  <r>
    <x v="0"/>
    <n v="62"/>
    <s v="Central"/>
    <n v="65"/>
    <s v="Others"/>
    <s v="Commerce"/>
    <n v="60"/>
    <s v="Comm&amp;Mgmt"/>
    <s v="No"/>
    <n v="84"/>
    <s v="Mkt&amp;Fin"/>
    <n v="64.150000000000006"/>
    <x v="1"/>
    <m/>
    <m/>
    <m/>
    <m/>
    <m/>
    <m/>
    <m/>
    <m/>
    <m/>
    <m/>
  </r>
  <r>
    <x v="1"/>
    <n v="74.900000000000006"/>
    <s v="Others"/>
    <n v="57"/>
    <s v="Others"/>
    <s v="Science"/>
    <n v="62"/>
    <s v="Others"/>
    <s v="Yes"/>
    <n v="80"/>
    <s v="Mkt&amp;Fin"/>
    <n v="60.78"/>
    <x v="0"/>
    <m/>
    <m/>
    <m/>
    <m/>
    <m/>
    <m/>
    <m/>
    <m/>
    <m/>
    <m/>
  </r>
  <r>
    <x v="0"/>
    <n v="67"/>
    <s v="Others"/>
    <n v="68"/>
    <s v="Others"/>
    <s v="Commerce"/>
    <n v="64"/>
    <s v="Comm&amp;Mgmt"/>
    <s v="Yes"/>
    <n v="74.400000000000006"/>
    <s v="Mkt&amp;HR"/>
    <n v="53.49"/>
    <x v="0"/>
    <m/>
    <m/>
    <m/>
    <m/>
    <m/>
    <m/>
    <m/>
    <m/>
    <m/>
    <m/>
  </r>
  <r>
    <x v="0"/>
    <n v="73"/>
    <s v="Central"/>
    <n v="64"/>
    <s v="Others"/>
    <s v="Commerce"/>
    <n v="77"/>
    <s v="Comm&amp;Mgmt"/>
    <s v="Yes"/>
    <n v="65"/>
    <s v="Mkt&amp;HR"/>
    <n v="60.98"/>
    <x v="0"/>
    <m/>
    <m/>
    <m/>
    <m/>
    <m/>
    <m/>
    <m/>
    <m/>
    <m/>
    <m/>
  </r>
  <r>
    <x v="1"/>
    <n v="77.44"/>
    <s v="Central"/>
    <n v="92"/>
    <s v="Others"/>
    <s v="Commerce"/>
    <n v="72"/>
    <s v="Comm&amp;Mgmt"/>
    <s v="Yes"/>
    <n v="94"/>
    <s v="Mkt&amp;Fin"/>
    <n v="67.13"/>
    <x v="0"/>
    <m/>
    <m/>
    <m/>
    <m/>
    <m/>
    <m/>
    <m/>
    <m/>
    <m/>
    <m/>
  </r>
  <r>
    <x v="1"/>
    <n v="72"/>
    <s v="Central"/>
    <n v="56"/>
    <s v="Others"/>
    <s v="Science"/>
    <n v="69"/>
    <s v="Comm&amp;Mgmt"/>
    <s v="No"/>
    <n v="55.6"/>
    <s v="Mkt&amp;HR"/>
    <n v="65.63"/>
    <x v="0"/>
    <m/>
    <m/>
    <m/>
    <m/>
    <m/>
    <m/>
    <m/>
    <m/>
    <m/>
    <m/>
  </r>
  <r>
    <x v="1"/>
    <n v="47"/>
    <s v="Central"/>
    <n v="59"/>
    <s v="Central"/>
    <s v="Arts"/>
    <n v="64"/>
    <s v="Comm&amp;Mgmt"/>
    <s v="No"/>
    <n v="78"/>
    <s v="Mkt&amp;Fin"/>
    <n v="61.58"/>
    <x v="1"/>
    <m/>
    <m/>
    <m/>
    <m/>
    <m/>
    <m/>
    <m/>
    <m/>
    <m/>
    <m/>
  </r>
  <r>
    <x v="0"/>
    <n v="67"/>
    <s v="Others"/>
    <n v="63"/>
    <s v="Central"/>
    <s v="Commerce"/>
    <n v="72"/>
    <s v="Comm&amp;Mgmt"/>
    <s v="No"/>
    <n v="56"/>
    <s v="Mkt&amp;HR"/>
    <n v="60.41"/>
    <x v="0"/>
    <m/>
    <m/>
    <m/>
    <m/>
    <m/>
    <m/>
    <m/>
    <m/>
    <m/>
    <m/>
  </r>
  <r>
    <x v="1"/>
    <n v="82"/>
    <s v="Others"/>
    <n v="64"/>
    <s v="Others"/>
    <s v="Science"/>
    <n v="73"/>
    <s v="Sci&amp;Tech"/>
    <s v="Yes"/>
    <n v="96"/>
    <s v="Mkt&amp;Fin"/>
    <n v="71.77"/>
    <x v="0"/>
    <m/>
    <m/>
    <m/>
    <m/>
    <m/>
    <m/>
    <m/>
    <m/>
    <m/>
    <m/>
  </r>
  <r>
    <x v="0"/>
    <n v="77"/>
    <s v="Central"/>
    <n v="70"/>
    <s v="Central"/>
    <s v="Commerce"/>
    <n v="59"/>
    <s v="Comm&amp;Mgmt"/>
    <s v="Yes"/>
    <n v="58"/>
    <s v="Mkt&amp;Fin"/>
    <n v="54.43"/>
    <x v="0"/>
    <m/>
    <m/>
    <m/>
    <m/>
    <m/>
    <m/>
    <m/>
    <m/>
    <m/>
    <m/>
  </r>
  <r>
    <x v="0"/>
    <n v="65"/>
    <s v="Central"/>
    <n v="64.8"/>
    <s v="Others"/>
    <s v="Commerce"/>
    <n v="69.5"/>
    <s v="Comm&amp;Mgmt"/>
    <s v="Yes"/>
    <n v="56"/>
    <s v="Mkt&amp;Fin"/>
    <n v="56.94"/>
    <x v="0"/>
    <m/>
    <m/>
    <m/>
    <m/>
    <m/>
    <m/>
    <m/>
    <m/>
    <m/>
    <m/>
  </r>
  <r>
    <x v="0"/>
    <n v="66"/>
    <s v="Central"/>
    <n v="64"/>
    <s v="Central"/>
    <s v="Science"/>
    <n v="60"/>
    <s v="Comm&amp;Mgmt"/>
    <s v="No"/>
    <n v="60"/>
    <s v="Mkt&amp;HR"/>
    <n v="61.9"/>
    <x v="1"/>
    <m/>
    <m/>
    <m/>
    <m/>
    <m/>
    <m/>
    <m/>
    <m/>
    <m/>
    <m/>
  </r>
  <r>
    <x v="0"/>
    <n v="85"/>
    <s v="Central"/>
    <n v="60"/>
    <s v="Others"/>
    <s v="Science"/>
    <n v="73.430000000000007"/>
    <s v="Sci&amp;Tech"/>
    <s v="Yes"/>
    <n v="60"/>
    <s v="Mkt&amp;Fin"/>
    <n v="61.29"/>
    <x v="0"/>
    <m/>
    <m/>
    <m/>
    <m/>
    <m/>
    <m/>
    <m/>
    <m/>
    <m/>
    <m/>
  </r>
  <r>
    <x v="0"/>
    <n v="77.67"/>
    <s v="Others"/>
    <n v="64.89"/>
    <s v="Others"/>
    <s v="Commerce"/>
    <n v="70.67"/>
    <s v="Comm&amp;Mgmt"/>
    <s v="No"/>
    <n v="89"/>
    <s v="Mkt&amp;Fin"/>
    <n v="60.39"/>
    <x v="0"/>
    <m/>
    <m/>
    <m/>
    <m/>
    <m/>
    <m/>
    <m/>
    <m/>
    <m/>
    <m/>
  </r>
  <r>
    <x v="0"/>
    <n v="52"/>
    <s v="Others"/>
    <n v="50"/>
    <s v="Others"/>
    <s v="Arts"/>
    <n v="61"/>
    <s v="Comm&amp;Mgmt"/>
    <s v="No"/>
    <n v="60"/>
    <s v="Mkt&amp;Fin"/>
    <n v="58.52"/>
    <x v="1"/>
    <m/>
    <m/>
    <m/>
    <m/>
    <m/>
    <m/>
    <m/>
    <m/>
    <m/>
    <m/>
  </r>
  <r>
    <x v="0"/>
    <n v="89.4"/>
    <s v="Others"/>
    <n v="65.66"/>
    <s v="Others"/>
    <s v="Science"/>
    <n v="71.25"/>
    <s v="Sci&amp;Tech"/>
    <s v="No"/>
    <n v="72"/>
    <s v="Mkt&amp;HR"/>
    <n v="63.23"/>
    <x v="0"/>
    <m/>
    <m/>
    <m/>
    <m/>
    <m/>
    <m/>
    <m/>
    <m/>
    <m/>
    <m/>
  </r>
  <r>
    <x v="0"/>
    <n v="62"/>
    <s v="Central"/>
    <n v="63"/>
    <s v="Others"/>
    <s v="Science"/>
    <n v="66"/>
    <s v="Comm&amp;Mgmt"/>
    <s v="No"/>
    <n v="85"/>
    <s v="Mkt&amp;HR"/>
    <n v="55.14"/>
    <x v="0"/>
    <m/>
    <m/>
    <m/>
    <m/>
    <m/>
    <m/>
    <m/>
    <m/>
    <m/>
    <m/>
  </r>
  <r>
    <x v="0"/>
    <n v="70"/>
    <s v="Central"/>
    <n v="74"/>
    <s v="Central"/>
    <s v="Commerce"/>
    <n v="65"/>
    <s v="Comm&amp;Mgmt"/>
    <s v="No"/>
    <n v="83"/>
    <s v="Mkt&amp;Fin"/>
    <n v="62.28"/>
    <x v="0"/>
    <m/>
    <m/>
    <m/>
    <m/>
    <m/>
    <m/>
    <m/>
    <m/>
    <m/>
    <m/>
  </r>
  <r>
    <x v="1"/>
    <n v="77"/>
    <s v="Central"/>
    <n v="86"/>
    <s v="Central"/>
    <s v="Arts"/>
    <n v="56"/>
    <s v="Others"/>
    <s v="No"/>
    <n v="57"/>
    <s v="Mkt&amp;Fin"/>
    <n v="64.08"/>
    <x v="0"/>
    <m/>
    <m/>
    <m/>
    <m/>
    <m/>
    <m/>
    <m/>
    <m/>
    <m/>
    <m/>
  </r>
  <r>
    <x v="0"/>
    <n v="44"/>
    <s v="Central"/>
    <n v="58"/>
    <s v="Central"/>
    <s v="Arts"/>
    <n v="55"/>
    <s v="Comm&amp;Mgmt"/>
    <s v="Yes"/>
    <n v="64.25"/>
    <s v="Mkt&amp;HR"/>
    <n v="58.54"/>
    <x v="1"/>
    <m/>
    <m/>
    <m/>
    <m/>
    <m/>
    <m/>
    <m/>
    <m/>
    <m/>
    <m/>
  </r>
  <r>
    <x v="0"/>
    <n v="71"/>
    <s v="Central"/>
    <n v="58.66"/>
    <s v="Central"/>
    <s v="Science"/>
    <n v="58"/>
    <s v="Sci&amp;Tech"/>
    <s v="Yes"/>
    <n v="56"/>
    <s v="Mkt&amp;Fin"/>
    <n v="61.3"/>
    <x v="0"/>
    <m/>
    <m/>
    <m/>
    <m/>
    <m/>
    <m/>
    <m/>
    <m/>
    <m/>
    <m/>
  </r>
  <r>
    <x v="0"/>
    <n v="65"/>
    <s v="Central"/>
    <n v="65"/>
    <s v="Central"/>
    <s v="Commerce"/>
    <n v="75"/>
    <s v="Comm&amp;Mgmt"/>
    <s v="No"/>
    <n v="83"/>
    <s v="Mkt&amp;Fin"/>
    <n v="58.87"/>
    <x v="0"/>
    <m/>
    <m/>
    <m/>
    <m/>
    <m/>
    <m/>
    <m/>
    <m/>
    <m/>
    <m/>
  </r>
  <r>
    <x v="1"/>
    <n v="75.400000000000006"/>
    <s v="Others"/>
    <n v="60.5"/>
    <s v="Central"/>
    <s v="Science"/>
    <n v="84"/>
    <s v="Sci&amp;Tech"/>
    <s v="No"/>
    <n v="98"/>
    <s v="Mkt&amp;Fin"/>
    <n v="65.25"/>
    <x v="0"/>
    <m/>
    <m/>
    <m/>
    <m/>
    <m/>
    <m/>
    <m/>
    <m/>
    <m/>
    <m/>
  </r>
  <r>
    <x v="0"/>
    <n v="49"/>
    <s v="Others"/>
    <n v="59"/>
    <s v="Others"/>
    <s v="Science"/>
    <n v="65"/>
    <s v="Sci&amp;Tech"/>
    <s v="Yes"/>
    <n v="86"/>
    <s v="Mkt&amp;Fin"/>
    <n v="62.48"/>
    <x v="0"/>
    <m/>
    <m/>
    <m/>
    <m/>
    <m/>
    <m/>
    <m/>
    <m/>
    <m/>
    <m/>
  </r>
  <r>
    <x v="0"/>
    <n v="53"/>
    <s v="Central"/>
    <n v="63"/>
    <s v="Others"/>
    <s v="Science"/>
    <n v="60"/>
    <s v="Comm&amp;Mgmt"/>
    <s v="Yes"/>
    <n v="70"/>
    <s v="Mkt&amp;Fin"/>
    <n v="53.2"/>
    <x v="0"/>
    <m/>
    <m/>
    <m/>
    <m/>
    <m/>
    <m/>
    <m/>
    <m/>
    <m/>
    <m/>
  </r>
  <r>
    <x v="0"/>
    <n v="51.57"/>
    <s v="Others"/>
    <n v="74.66"/>
    <s v="Others"/>
    <s v="Commerce"/>
    <n v="59.9"/>
    <s v="Comm&amp;Mgmt"/>
    <s v="Yes"/>
    <n v="56.15"/>
    <s v="Mkt&amp;HR"/>
    <n v="65.989999999999995"/>
    <x v="1"/>
    <m/>
    <m/>
    <m/>
    <m/>
    <m/>
    <m/>
    <m/>
    <m/>
    <m/>
    <m/>
  </r>
  <r>
    <x v="0"/>
    <n v="84.2"/>
    <s v="Central"/>
    <n v="69.400000000000006"/>
    <s v="Central"/>
    <s v="Science"/>
    <n v="65"/>
    <s v="Sci&amp;Tech"/>
    <s v="Yes"/>
    <n v="80"/>
    <s v="Mkt&amp;HR"/>
    <n v="52.72"/>
    <x v="0"/>
    <m/>
    <m/>
    <m/>
    <m/>
    <m/>
    <m/>
    <m/>
    <m/>
    <m/>
    <m/>
  </r>
  <r>
    <x v="0"/>
    <n v="66.5"/>
    <s v="Central"/>
    <n v="62.5"/>
    <s v="Central"/>
    <s v="Commerce"/>
    <n v="60.9"/>
    <s v="Comm&amp;Mgmt"/>
    <s v="No"/>
    <n v="93.4"/>
    <s v="Mkt&amp;Fin"/>
    <n v="55.03"/>
    <x v="0"/>
    <m/>
    <m/>
    <m/>
    <m/>
    <m/>
    <m/>
    <m/>
    <m/>
    <m/>
    <m/>
  </r>
  <r>
    <x v="0"/>
    <n v="67"/>
    <s v="Others"/>
    <n v="63"/>
    <s v="Others"/>
    <s v="Science"/>
    <n v="64"/>
    <s v="Sci&amp;Tech"/>
    <s v="No"/>
    <n v="60"/>
    <s v="Mkt&amp;Fin"/>
    <n v="61.87"/>
    <x v="1"/>
    <m/>
    <m/>
    <m/>
    <m/>
    <m/>
    <m/>
    <m/>
    <m/>
    <m/>
    <m/>
  </r>
  <r>
    <x v="0"/>
    <n v="52"/>
    <s v="Central"/>
    <n v="49"/>
    <s v="Others"/>
    <s v="Commerce"/>
    <n v="58"/>
    <s v="Comm&amp;Mgmt"/>
    <s v="No"/>
    <n v="62"/>
    <s v="Mkt&amp;HR"/>
    <n v="60.59"/>
    <x v="1"/>
    <m/>
    <m/>
    <m/>
    <m/>
    <m/>
    <m/>
    <m/>
    <m/>
    <m/>
    <m/>
  </r>
  <r>
    <x v="0"/>
    <n v="87"/>
    <s v="Central"/>
    <n v="74"/>
    <s v="Central"/>
    <s v="Science"/>
    <n v="65"/>
    <s v="Sci&amp;Tech"/>
    <s v="Yes"/>
    <n v="75"/>
    <s v="Mkt&amp;HR"/>
    <n v="72.290000000000006"/>
    <x v="0"/>
    <m/>
    <m/>
    <m/>
    <m/>
    <m/>
    <m/>
    <m/>
    <m/>
    <m/>
    <m/>
  </r>
  <r>
    <x v="0"/>
    <n v="55.6"/>
    <s v="Others"/>
    <n v="51"/>
    <s v="Others"/>
    <s v="Commerce"/>
    <n v="57.5"/>
    <s v="Comm&amp;Mgmt"/>
    <s v="No"/>
    <n v="57.63"/>
    <s v="Mkt&amp;HR"/>
    <n v="62.72"/>
    <x v="1"/>
    <m/>
    <m/>
    <m/>
    <m/>
    <m/>
    <m/>
    <m/>
    <m/>
    <m/>
    <m/>
  </r>
  <r>
    <x v="0"/>
    <n v="74.2"/>
    <s v="Central"/>
    <n v="87.6"/>
    <s v="Others"/>
    <s v="Commerce"/>
    <n v="77.25"/>
    <s v="Comm&amp;Mgmt"/>
    <s v="Yes"/>
    <n v="75.2"/>
    <s v="Mkt&amp;Fin"/>
    <n v="66.06"/>
    <x v="0"/>
    <m/>
    <m/>
    <m/>
    <m/>
    <m/>
    <m/>
    <m/>
    <m/>
    <m/>
    <m/>
  </r>
  <r>
    <x v="0"/>
    <n v="63"/>
    <s v="Others"/>
    <n v="67"/>
    <s v="Others"/>
    <s v="Science"/>
    <n v="64"/>
    <s v="Sci&amp;Tech"/>
    <s v="No"/>
    <n v="75"/>
    <s v="Mkt&amp;Fin"/>
    <n v="66.459999999999994"/>
    <x v="0"/>
    <m/>
    <m/>
    <m/>
    <m/>
    <m/>
    <m/>
    <m/>
    <m/>
    <m/>
    <m/>
  </r>
  <r>
    <x v="1"/>
    <n v="67.16"/>
    <s v="Central"/>
    <n v="72.5"/>
    <s v="Central"/>
    <s v="Commerce"/>
    <n v="63.35"/>
    <s v="Comm&amp;Mgmt"/>
    <s v="No"/>
    <n v="53.04"/>
    <s v="Mkt&amp;Fin"/>
    <n v="65.52"/>
    <x v="0"/>
    <m/>
    <m/>
    <m/>
    <m/>
    <m/>
    <m/>
    <m/>
    <m/>
    <m/>
    <m/>
  </r>
  <r>
    <x v="1"/>
    <n v="63.3"/>
    <s v="Central"/>
    <n v="78.33"/>
    <s v="Others"/>
    <s v="Commerce"/>
    <n v="74"/>
    <s v="Comm&amp;Mgmt"/>
    <s v="No"/>
    <n v="80"/>
    <s v="Mkt&amp;Fin"/>
    <n v="74.56"/>
    <x v="1"/>
    <m/>
    <m/>
    <m/>
    <m/>
    <m/>
    <m/>
    <m/>
    <m/>
    <m/>
    <m/>
  </r>
  <r>
    <x v="0"/>
    <n v="62"/>
    <s v="Others"/>
    <n v="62"/>
    <s v="Others"/>
    <s v="Commerce"/>
    <n v="60"/>
    <s v="Comm&amp;Mgmt"/>
    <s v="Yes"/>
    <n v="63"/>
    <s v="Mkt&amp;HR"/>
    <n v="52.38"/>
    <x v="0"/>
    <m/>
    <m/>
    <m/>
    <m/>
    <m/>
    <m/>
    <m/>
    <m/>
    <m/>
    <m/>
  </r>
  <r>
    <x v="0"/>
    <n v="67.900000000000006"/>
    <s v="Others"/>
    <n v="62"/>
    <s v="Others"/>
    <s v="Science"/>
    <n v="67"/>
    <s v="Sci&amp;Tech"/>
    <s v="Yes"/>
    <n v="58.1"/>
    <s v="Mkt&amp;Fin"/>
    <n v="75.709999999999994"/>
    <x v="1"/>
    <m/>
    <m/>
    <m/>
    <m/>
    <m/>
    <m/>
    <m/>
    <m/>
    <m/>
    <m/>
  </r>
  <r>
    <x v="1"/>
    <n v="48"/>
    <s v="Central"/>
    <n v="51"/>
    <s v="Central"/>
    <s v="Commerce"/>
    <n v="58"/>
    <s v="Comm&amp;Mgmt"/>
    <s v="Yes"/>
    <n v="60"/>
    <s v="Mkt&amp;HR"/>
    <n v="58.79"/>
    <x v="1"/>
    <m/>
    <m/>
    <m/>
    <m/>
    <m/>
    <m/>
    <m/>
    <m/>
    <m/>
    <m/>
  </r>
  <r>
    <x v="0"/>
    <n v="59.96"/>
    <s v="Others"/>
    <n v="42.16"/>
    <s v="Others"/>
    <s v="Science"/>
    <n v="61.26"/>
    <s v="Sci&amp;Tech"/>
    <s v="No"/>
    <n v="54.48"/>
    <s v="Mkt&amp;HR"/>
    <n v="65.48"/>
    <x v="1"/>
    <m/>
    <m/>
    <m/>
    <m/>
    <m/>
    <m/>
    <m/>
    <m/>
    <m/>
    <m/>
  </r>
  <r>
    <x v="1"/>
    <n v="63.4"/>
    <s v="Others"/>
    <n v="67.2"/>
    <s v="Others"/>
    <s v="Commerce"/>
    <n v="60"/>
    <s v="Comm&amp;Mgmt"/>
    <s v="No"/>
    <n v="58.06"/>
    <s v="Mkt&amp;HR"/>
    <n v="69.28"/>
    <x v="1"/>
    <m/>
    <m/>
    <m/>
    <m/>
    <m/>
    <m/>
    <m/>
    <m/>
    <m/>
    <m/>
  </r>
  <r>
    <x v="0"/>
    <n v="80"/>
    <s v="Others"/>
    <n v="80"/>
    <s v="Others"/>
    <s v="Commerce"/>
    <n v="72"/>
    <s v="Comm&amp;Mgmt"/>
    <s v="Yes"/>
    <n v="63.79"/>
    <s v="Mkt&amp;Fin"/>
    <n v="66.040000000000006"/>
    <x v="0"/>
    <m/>
    <m/>
    <m/>
    <m/>
    <m/>
    <m/>
    <m/>
    <m/>
    <m/>
    <m/>
  </r>
  <r>
    <x v="0"/>
    <n v="73"/>
    <s v="Others"/>
    <n v="58"/>
    <s v="Others"/>
    <s v="Commerce"/>
    <n v="56"/>
    <s v="Comm&amp;Mgmt"/>
    <s v="No"/>
    <n v="84"/>
    <s v="Mkt&amp;HR"/>
    <n v="52.64"/>
    <x v="0"/>
    <m/>
    <m/>
    <m/>
    <m/>
    <m/>
    <m/>
    <m/>
    <m/>
    <m/>
    <m/>
  </r>
  <r>
    <x v="1"/>
    <n v="52"/>
    <s v="Others"/>
    <n v="52"/>
    <s v="Others"/>
    <s v="Science"/>
    <n v="55"/>
    <s v="Sci&amp;Tech"/>
    <s v="No"/>
    <n v="67"/>
    <s v="Mkt&amp;HR"/>
    <n v="59.32"/>
    <x v="1"/>
    <m/>
    <m/>
    <m/>
    <m/>
    <m/>
    <m/>
    <m/>
    <m/>
    <m/>
    <m/>
  </r>
  <r>
    <x v="0"/>
    <n v="73.239999999999995"/>
    <s v="Others"/>
    <n v="50.83"/>
    <s v="Others"/>
    <s v="Science"/>
    <n v="64.27"/>
    <s v="Sci&amp;Tech"/>
    <s v="Yes"/>
    <n v="64"/>
    <s v="Mkt&amp;Fin"/>
    <n v="66.23"/>
    <x v="0"/>
    <m/>
    <m/>
    <m/>
    <m/>
    <m/>
    <m/>
    <m/>
    <m/>
    <m/>
    <m/>
  </r>
  <r>
    <x v="0"/>
    <n v="63"/>
    <s v="Others"/>
    <n v="62"/>
    <s v="Others"/>
    <s v="Science"/>
    <n v="65"/>
    <s v="Sci&amp;Tech"/>
    <s v="No"/>
    <n v="87.5"/>
    <s v="Mkt&amp;HR"/>
    <n v="60.69"/>
    <x v="1"/>
    <m/>
    <m/>
    <m/>
    <m/>
    <m/>
    <m/>
    <m/>
    <m/>
    <m/>
    <m/>
  </r>
  <r>
    <x v="1"/>
    <n v="59"/>
    <s v="Central"/>
    <n v="60"/>
    <s v="Others"/>
    <s v="Commerce"/>
    <n v="56"/>
    <s v="Comm&amp;Mgmt"/>
    <s v="No"/>
    <n v="55"/>
    <s v="Mkt&amp;HR"/>
    <n v="57.9"/>
    <x v="0"/>
    <m/>
    <m/>
    <m/>
    <m/>
    <m/>
    <m/>
    <m/>
    <m/>
    <m/>
    <m/>
  </r>
  <r>
    <x v="1"/>
    <n v="73"/>
    <s v="Central"/>
    <n v="97"/>
    <s v="Others"/>
    <s v="Commerce"/>
    <n v="79"/>
    <s v="Comm&amp;Mgmt"/>
    <s v="Yes"/>
    <n v="89"/>
    <s v="Mkt&amp;Fin"/>
    <n v="70.81"/>
    <x v="0"/>
    <m/>
    <m/>
    <m/>
    <m/>
    <m/>
    <m/>
    <m/>
    <m/>
    <m/>
    <m/>
  </r>
  <r>
    <x v="0"/>
    <n v="68"/>
    <s v="Others"/>
    <n v="56"/>
    <s v="Others"/>
    <s v="Science"/>
    <n v="68"/>
    <s v="Sci&amp;Tech"/>
    <s v="No"/>
    <n v="73"/>
    <s v="Mkt&amp;HR"/>
    <n v="68.069999999999993"/>
    <x v="0"/>
    <m/>
    <m/>
    <m/>
    <m/>
    <m/>
    <m/>
    <m/>
    <m/>
    <m/>
    <m/>
  </r>
  <r>
    <x v="1"/>
    <n v="77.8"/>
    <s v="Central"/>
    <n v="64"/>
    <s v="Central"/>
    <s v="Science"/>
    <n v="64.2"/>
    <s v="Sci&amp;Tech"/>
    <s v="No"/>
    <n v="75.5"/>
    <s v="Mkt&amp;HR"/>
    <n v="72.14"/>
    <x v="1"/>
    <m/>
    <m/>
    <m/>
    <m/>
    <m/>
    <m/>
    <m/>
    <m/>
    <m/>
    <m/>
  </r>
  <r>
    <x v="0"/>
    <n v="65"/>
    <s v="Central"/>
    <n v="71.5"/>
    <s v="Others"/>
    <s v="Commerce"/>
    <n v="62.8"/>
    <s v="Comm&amp;Mgmt"/>
    <s v="Yes"/>
    <n v="57"/>
    <s v="Mkt&amp;Fin"/>
    <n v="56.6"/>
    <x v="0"/>
    <m/>
    <m/>
    <m/>
    <m/>
    <m/>
    <m/>
    <m/>
    <m/>
    <m/>
    <m/>
  </r>
  <r>
    <x v="0"/>
    <n v="62"/>
    <s v="Central"/>
    <n v="60.33"/>
    <s v="Others"/>
    <s v="Science"/>
    <n v="64.209999999999994"/>
    <s v="Sci&amp;Tech"/>
    <s v="No"/>
    <n v="63"/>
    <s v="Mkt&amp;HR"/>
    <n v="60.02"/>
    <x v="1"/>
    <m/>
    <m/>
    <m/>
    <m/>
    <m/>
    <m/>
    <m/>
    <m/>
    <m/>
    <m/>
  </r>
  <r>
    <x v="0"/>
    <n v="52"/>
    <s v="Others"/>
    <n v="65"/>
    <s v="Others"/>
    <s v="Arts"/>
    <n v="57"/>
    <s v="Others"/>
    <s v="Yes"/>
    <n v="75"/>
    <s v="Mkt&amp;Fin"/>
    <n v="59.81"/>
    <x v="1"/>
    <m/>
    <m/>
    <m/>
    <m/>
    <m/>
    <m/>
    <m/>
    <m/>
    <m/>
    <m/>
  </r>
  <r>
    <x v="0"/>
    <n v="65"/>
    <s v="Central"/>
    <n v="77"/>
    <s v="Central"/>
    <s v="Commerce"/>
    <n v="69"/>
    <s v="Comm&amp;Mgmt"/>
    <s v="No"/>
    <n v="60"/>
    <s v="Mkt&amp;HR"/>
    <n v="61.82"/>
    <x v="0"/>
    <m/>
    <m/>
    <m/>
    <m/>
    <m/>
    <m/>
    <m/>
    <m/>
    <m/>
    <m/>
  </r>
  <r>
    <x v="1"/>
    <n v="56.28"/>
    <s v="Others"/>
    <n v="62.83"/>
    <s v="Others"/>
    <s v="Commerce"/>
    <n v="59.79"/>
    <s v="Comm&amp;Mgmt"/>
    <s v="No"/>
    <n v="60"/>
    <s v="Mkt&amp;HR"/>
    <n v="57.29"/>
    <x v="1"/>
    <m/>
    <m/>
    <m/>
    <m/>
    <m/>
    <m/>
    <m/>
    <m/>
    <m/>
    <m/>
  </r>
  <r>
    <x v="1"/>
    <n v="88"/>
    <s v="Central"/>
    <n v="72"/>
    <s v="Central"/>
    <s v="Science"/>
    <n v="78"/>
    <s v="Others"/>
    <s v="No"/>
    <n v="82"/>
    <s v="Mkt&amp;HR"/>
    <n v="71.430000000000007"/>
    <x v="0"/>
    <m/>
    <m/>
    <m/>
    <m/>
    <m/>
    <m/>
    <m/>
    <m/>
    <m/>
    <m/>
  </r>
  <r>
    <x v="1"/>
    <n v="52"/>
    <s v="Central"/>
    <n v="64"/>
    <s v="Central"/>
    <s v="Commerce"/>
    <n v="61"/>
    <s v="Comm&amp;Mgmt"/>
    <s v="No"/>
    <n v="55"/>
    <s v="Mkt&amp;Fin"/>
    <n v="62.93"/>
    <x v="1"/>
    <m/>
    <m/>
    <m/>
    <m/>
    <m/>
    <m/>
    <m/>
    <m/>
    <m/>
    <m/>
  </r>
  <r>
    <x v="0"/>
    <n v="78.5"/>
    <s v="Central"/>
    <n v="65.5"/>
    <s v="Central"/>
    <s v="Science"/>
    <n v="67"/>
    <s v="Sci&amp;Tech"/>
    <s v="Yes"/>
    <n v="95"/>
    <s v="Mkt&amp;Fin"/>
    <n v="64.86"/>
    <x v="0"/>
    <m/>
    <m/>
    <m/>
    <m/>
    <m/>
    <m/>
    <m/>
    <m/>
    <m/>
    <m/>
  </r>
  <r>
    <x v="0"/>
    <n v="61.8"/>
    <s v="Others"/>
    <n v="47"/>
    <s v="Others"/>
    <s v="Commerce"/>
    <n v="54.38"/>
    <s v="Comm&amp;Mgmt"/>
    <s v="No"/>
    <n v="57"/>
    <s v="Mkt&amp;Fin"/>
    <n v="56.13"/>
    <x v="1"/>
    <m/>
    <m/>
    <m/>
    <m/>
    <m/>
    <m/>
    <m/>
    <m/>
    <m/>
    <m/>
  </r>
  <r>
    <x v="1"/>
    <n v="54"/>
    <s v="Central"/>
    <n v="77.599999999999994"/>
    <s v="Others"/>
    <s v="Commerce"/>
    <n v="69.2"/>
    <s v="Comm&amp;Mgmt"/>
    <s v="No"/>
    <n v="95.65"/>
    <s v="Mkt&amp;Fin"/>
    <n v="66.94"/>
    <x v="1"/>
    <m/>
    <m/>
    <m/>
    <m/>
    <m/>
    <m/>
    <m/>
    <m/>
    <m/>
    <m/>
  </r>
  <r>
    <x v="1"/>
    <n v="64"/>
    <s v="Others"/>
    <n v="70.2"/>
    <s v="Central"/>
    <s v="Commerce"/>
    <n v="61"/>
    <s v="Comm&amp;Mgmt"/>
    <s v="No"/>
    <n v="50"/>
    <s v="Mkt&amp;Fin"/>
    <n v="62.5"/>
    <x v="1"/>
    <m/>
    <m/>
    <m/>
    <m/>
    <m/>
    <m/>
    <m/>
    <m/>
    <m/>
    <m/>
  </r>
  <r>
    <x v="0"/>
    <n v="67"/>
    <s v="Others"/>
    <n v="61"/>
    <s v="Central"/>
    <s v="Science"/>
    <n v="72"/>
    <s v="Comm&amp;Mgmt"/>
    <s v="No"/>
    <n v="72"/>
    <s v="Mkt&amp;Fin"/>
    <n v="61.01"/>
    <x v="0"/>
    <m/>
    <m/>
    <m/>
    <m/>
    <m/>
    <m/>
    <m/>
    <m/>
    <m/>
    <m/>
  </r>
  <r>
    <x v="0"/>
    <n v="65.2"/>
    <s v="Central"/>
    <n v="61.4"/>
    <s v="Central"/>
    <s v="Commerce"/>
    <n v="64.8"/>
    <s v="Comm&amp;Mgmt"/>
    <s v="Yes"/>
    <n v="93.4"/>
    <s v="Mkt&amp;Fin"/>
    <n v="57.34"/>
    <x v="0"/>
    <m/>
    <m/>
    <m/>
    <m/>
    <m/>
    <m/>
    <m/>
    <m/>
    <m/>
    <m/>
  </r>
  <r>
    <x v="1"/>
    <n v="60"/>
    <s v="Central"/>
    <n v="63"/>
    <s v="Central"/>
    <s v="Arts"/>
    <n v="56"/>
    <s v="Others"/>
    <s v="Yes"/>
    <n v="80"/>
    <s v="Mkt&amp;HR"/>
    <n v="56.63"/>
    <x v="0"/>
    <m/>
    <m/>
    <m/>
    <m/>
    <m/>
    <m/>
    <m/>
    <m/>
    <m/>
    <m/>
  </r>
  <r>
    <x v="0"/>
    <n v="52"/>
    <s v="Others"/>
    <n v="55"/>
    <s v="Others"/>
    <s v="Commerce"/>
    <n v="56.3"/>
    <s v="Comm&amp;Mgmt"/>
    <s v="No"/>
    <n v="59"/>
    <s v="Mkt&amp;Fin"/>
    <n v="64.739999999999995"/>
    <x v="1"/>
    <m/>
    <m/>
    <m/>
    <m/>
    <m/>
    <m/>
    <m/>
    <m/>
    <m/>
    <m/>
  </r>
  <r>
    <x v="0"/>
    <n v="66"/>
    <s v="Central"/>
    <n v="76"/>
    <s v="Central"/>
    <s v="Commerce"/>
    <n v="72"/>
    <s v="Comm&amp;Mgmt"/>
    <s v="Yes"/>
    <n v="84"/>
    <s v="Mkt&amp;HR"/>
    <n v="58.95"/>
    <x v="0"/>
    <m/>
    <m/>
    <m/>
    <m/>
    <m/>
    <m/>
    <m/>
    <m/>
    <m/>
    <m/>
  </r>
  <r>
    <x v="0"/>
    <n v="72"/>
    <s v="Others"/>
    <n v="63"/>
    <s v="Others"/>
    <s v="Science"/>
    <n v="77.5"/>
    <s v="Sci&amp;Tech"/>
    <s v="Yes"/>
    <n v="78"/>
    <s v="Mkt&amp;Fin"/>
    <n v="54.48"/>
    <x v="0"/>
    <m/>
    <m/>
    <m/>
    <m/>
    <m/>
    <m/>
    <m/>
    <m/>
    <m/>
    <m/>
  </r>
  <r>
    <x v="1"/>
    <n v="83.96"/>
    <s v="Others"/>
    <n v="53"/>
    <s v="Others"/>
    <s v="Science"/>
    <n v="91"/>
    <s v="Sci&amp;Tech"/>
    <s v="No"/>
    <n v="59.32"/>
    <s v="Mkt&amp;HR"/>
    <n v="69.709999999999994"/>
    <x v="0"/>
    <m/>
    <m/>
    <m/>
    <m/>
    <m/>
    <m/>
    <m/>
    <m/>
    <m/>
    <m/>
  </r>
  <r>
    <x v="1"/>
    <n v="67"/>
    <s v="Central"/>
    <n v="70"/>
    <s v="Central"/>
    <s v="Commerce"/>
    <n v="65"/>
    <s v="Others"/>
    <s v="No"/>
    <n v="88"/>
    <s v="Mkt&amp;HR"/>
    <n v="71.959999999999994"/>
    <x v="1"/>
    <m/>
    <m/>
    <m/>
    <m/>
    <m/>
    <m/>
    <m/>
    <m/>
    <m/>
    <m/>
  </r>
  <r>
    <x v="0"/>
    <n v="69"/>
    <s v="Others"/>
    <n v="65"/>
    <s v="Others"/>
    <s v="Commerce"/>
    <n v="57"/>
    <s v="Comm&amp;Mgmt"/>
    <s v="No"/>
    <n v="73"/>
    <s v="Mkt&amp;HR"/>
    <n v="55.8"/>
    <x v="0"/>
    <m/>
    <m/>
    <m/>
    <m/>
    <m/>
    <m/>
    <m/>
    <m/>
    <m/>
    <m/>
  </r>
  <r>
    <x v="0"/>
    <n v="69"/>
    <s v="Others"/>
    <n v="60"/>
    <s v="Others"/>
    <s v="Commerce"/>
    <n v="65"/>
    <s v="Comm&amp;Mgmt"/>
    <s v="No"/>
    <n v="87.55"/>
    <s v="Mkt&amp;Fin"/>
    <n v="52.81"/>
    <x v="0"/>
    <m/>
    <m/>
    <m/>
    <m/>
    <m/>
    <m/>
    <m/>
    <m/>
    <m/>
    <m/>
  </r>
  <r>
    <x v="0"/>
    <n v="54.2"/>
    <s v="Central"/>
    <n v="63"/>
    <s v="Others"/>
    <s v="Science"/>
    <n v="58"/>
    <s v="Comm&amp;Mgmt"/>
    <s v="No"/>
    <n v="79"/>
    <s v="Mkt&amp;HR"/>
    <n v="58.44"/>
    <x v="1"/>
    <m/>
    <m/>
    <m/>
    <m/>
    <m/>
    <m/>
    <m/>
    <m/>
    <m/>
    <m/>
  </r>
  <r>
    <x v="0"/>
    <n v="70"/>
    <s v="Central"/>
    <n v="63"/>
    <s v="Central"/>
    <s v="Science"/>
    <n v="66"/>
    <s v="Sci&amp;Tech"/>
    <s v="No"/>
    <n v="61.28"/>
    <s v="Mkt&amp;HR"/>
    <n v="60.11"/>
    <x v="0"/>
    <m/>
    <m/>
    <m/>
    <m/>
    <m/>
    <m/>
    <m/>
    <m/>
    <m/>
    <m/>
  </r>
  <r>
    <x v="0"/>
    <n v="55.68"/>
    <s v="Others"/>
    <n v="61.33"/>
    <s v="Others"/>
    <s v="Commerce"/>
    <n v="56.87"/>
    <s v="Comm&amp;Mgmt"/>
    <s v="No"/>
    <n v="66"/>
    <s v="Mkt&amp;HR"/>
    <n v="58.3"/>
    <x v="0"/>
    <m/>
    <m/>
    <m/>
    <m/>
    <m/>
    <m/>
    <m/>
    <m/>
    <m/>
    <m/>
  </r>
  <r>
    <x v="1"/>
    <n v="74"/>
    <s v="Others"/>
    <n v="73"/>
    <s v="Others"/>
    <s v="Commerce"/>
    <n v="73"/>
    <s v="Comm&amp;Mgmt"/>
    <s v="Yes"/>
    <n v="80"/>
    <s v="Mkt&amp;Fin"/>
    <n v="67.69"/>
    <x v="0"/>
    <m/>
    <m/>
    <m/>
    <m/>
    <m/>
    <m/>
    <m/>
    <m/>
    <m/>
    <m/>
  </r>
  <r>
    <x v="0"/>
    <n v="61"/>
    <s v="Others"/>
    <n v="62"/>
    <s v="Others"/>
    <s v="Commerce"/>
    <n v="65"/>
    <s v="Comm&amp;Mgmt"/>
    <s v="No"/>
    <n v="62"/>
    <s v="Mkt&amp;Fin"/>
    <n v="56.81"/>
    <x v="0"/>
    <m/>
    <m/>
    <m/>
    <m/>
    <m/>
    <m/>
    <m/>
    <m/>
    <m/>
    <m/>
  </r>
  <r>
    <x v="0"/>
    <n v="41"/>
    <s v="Central"/>
    <n v="42"/>
    <s v="Central"/>
    <s v="Science"/>
    <n v="60"/>
    <s v="Comm&amp;Mgmt"/>
    <s v="No"/>
    <n v="97"/>
    <s v="Mkt&amp;Fin"/>
    <n v="53.39"/>
    <x v="1"/>
    <m/>
    <m/>
    <m/>
    <m/>
    <m/>
    <m/>
    <m/>
    <m/>
    <m/>
    <m/>
  </r>
  <r>
    <x v="0"/>
    <n v="83.33"/>
    <s v="Central"/>
    <n v="78"/>
    <s v="Others"/>
    <s v="Commerce"/>
    <n v="61"/>
    <s v="Comm&amp;Mgmt"/>
    <s v="Yes"/>
    <n v="88.56"/>
    <s v="Mkt&amp;Fin"/>
    <n v="71.55"/>
    <x v="0"/>
    <m/>
    <m/>
    <m/>
    <m/>
    <m/>
    <m/>
    <m/>
    <m/>
    <m/>
    <m/>
  </r>
  <r>
    <x v="1"/>
    <n v="43"/>
    <s v="Central"/>
    <n v="60"/>
    <s v="Others"/>
    <s v="Science"/>
    <n v="65"/>
    <s v="Comm&amp;Mgmt"/>
    <s v="No"/>
    <n v="92.66"/>
    <s v="Mkt&amp;HR"/>
    <n v="62.92"/>
    <x v="1"/>
    <m/>
    <m/>
    <m/>
    <m/>
    <m/>
    <m/>
    <m/>
    <m/>
    <m/>
    <m/>
  </r>
  <r>
    <x v="0"/>
    <n v="62"/>
    <s v="Central"/>
    <n v="72"/>
    <s v="Central"/>
    <s v="Commerce"/>
    <n v="65"/>
    <s v="Comm&amp;Mgmt"/>
    <s v="No"/>
    <n v="67"/>
    <s v="Mkt&amp;Fin"/>
    <n v="56.49"/>
    <x v="0"/>
    <m/>
    <m/>
    <m/>
    <m/>
    <m/>
    <m/>
    <m/>
    <m/>
    <m/>
    <m/>
  </r>
  <r>
    <x v="0"/>
    <n v="80.599999999999994"/>
    <s v="Others"/>
    <n v="82"/>
    <s v="Others"/>
    <s v="Commerce"/>
    <n v="77.599999999999994"/>
    <s v="Comm&amp;Mgmt"/>
    <s v="No"/>
    <n v="91"/>
    <s v="Mkt&amp;Fin"/>
    <n v="74.489999999999995"/>
    <x v="0"/>
    <m/>
    <m/>
    <m/>
    <m/>
    <m/>
    <m/>
    <m/>
    <m/>
    <m/>
    <m/>
  </r>
  <r>
    <x v="0"/>
    <n v="58"/>
    <s v="Others"/>
    <n v="60"/>
    <s v="Others"/>
    <s v="Science"/>
    <n v="72"/>
    <s v="Sci&amp;Tech"/>
    <s v="No"/>
    <n v="74"/>
    <s v="Mkt&amp;Fin"/>
    <n v="53.62"/>
    <x v="0"/>
    <m/>
    <m/>
    <m/>
    <m/>
    <m/>
    <m/>
    <m/>
    <m/>
    <m/>
    <m/>
  </r>
  <r>
    <x v="0"/>
    <n v="67"/>
    <s v="Others"/>
    <n v="67"/>
    <s v="Others"/>
    <s v="Commerce"/>
    <n v="73"/>
    <s v="Comm&amp;Mgmt"/>
    <s v="Yes"/>
    <n v="59"/>
    <s v="Mkt&amp;Fin"/>
    <n v="69.72"/>
    <x v="0"/>
    <m/>
    <m/>
    <m/>
    <m/>
    <m/>
    <m/>
    <m/>
    <m/>
    <m/>
    <m/>
  </r>
  <r>
    <x v="1"/>
    <n v="74"/>
    <s v="Others"/>
    <n v="66"/>
    <s v="Others"/>
    <s v="Commerce"/>
    <n v="58"/>
    <s v="Comm&amp;Mgmt"/>
    <s v="No"/>
    <n v="70"/>
    <s v="Mkt&amp;HR"/>
    <n v="60.23"/>
    <x v="0"/>
    <m/>
    <m/>
    <m/>
    <m/>
    <m/>
    <m/>
    <m/>
    <m/>
    <m/>
    <m/>
  </r>
  <r>
    <x v="0"/>
    <n v="62"/>
    <s v="Central"/>
    <n v="58"/>
    <s v="Others"/>
    <s v="Science"/>
    <n v="53"/>
    <s v="Comm&amp;Mgmt"/>
    <s v="No"/>
    <n v="89"/>
    <s v="Mkt&amp;HR"/>
    <n v="60.22"/>
    <x v="1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M"/>
    <n v="67"/>
    <s v="Others"/>
    <n v="91"/>
    <s v="Others"/>
    <s v="Commerce"/>
    <n v="58"/>
    <s v="Sci&amp;Tech"/>
    <s v="No"/>
    <n v="55"/>
    <x v="0"/>
    <n v="58.8"/>
    <x v="0"/>
    <n v="148"/>
    <n v="67"/>
    <n v="215"/>
    <n v="0.68837209302325586"/>
    <n v="0.71942446043165464"/>
    <n v="0.63157894736842102"/>
    <n v="139"/>
    <n v="76"/>
    <n v="100"/>
    <n v="48"/>
    <n v="62.579391891891866"/>
    <n v="0.86486486486486491"/>
    <n v="73.238040540540538"/>
  </r>
  <r>
    <s v="M"/>
    <n v="79.33"/>
    <s v="Central"/>
    <n v="78.33"/>
    <s v="Others"/>
    <s v="Science"/>
    <n v="77.48"/>
    <s v="Sci&amp;Tech"/>
    <s v="Yes"/>
    <n v="86.5"/>
    <x v="1"/>
    <n v="66.28"/>
    <x v="0"/>
    <m/>
    <m/>
    <m/>
    <m/>
    <m/>
    <m/>
    <m/>
    <m/>
    <m/>
    <m/>
    <m/>
    <m/>
    <m/>
  </r>
  <r>
    <s v="M"/>
    <n v="65"/>
    <s v="Central"/>
    <n v="68"/>
    <s v="Central"/>
    <s v="Arts"/>
    <n v="64"/>
    <s v="Comm&amp;Mgmt"/>
    <s v="No"/>
    <n v="75"/>
    <x v="1"/>
    <n v="57.8"/>
    <x v="0"/>
    <m/>
    <m/>
    <m/>
    <m/>
    <m/>
    <m/>
    <m/>
    <m/>
    <m/>
    <m/>
    <m/>
    <m/>
    <m/>
  </r>
  <r>
    <s v="M"/>
    <n v="56"/>
    <s v="Central"/>
    <n v="52"/>
    <s v="Central"/>
    <s v="Science"/>
    <n v="52"/>
    <s v="Sci&amp;Tech"/>
    <s v="No"/>
    <n v="66"/>
    <x v="0"/>
    <n v="59.43"/>
    <x v="1"/>
    <m/>
    <m/>
    <m/>
    <m/>
    <m/>
    <m/>
    <m/>
    <m/>
    <m/>
    <m/>
    <m/>
    <m/>
    <m/>
  </r>
  <r>
    <s v="M"/>
    <n v="85.8"/>
    <s v="Central"/>
    <n v="73.599999999999994"/>
    <s v="Central"/>
    <s v="Commerce"/>
    <n v="73.3"/>
    <s v="Comm&amp;Mgmt"/>
    <s v="No"/>
    <n v="96.8"/>
    <x v="1"/>
    <n v="55.5"/>
    <x v="0"/>
    <m/>
    <m/>
    <m/>
    <m/>
    <m/>
    <m/>
    <m/>
    <m/>
    <m/>
    <m/>
    <m/>
    <m/>
    <m/>
  </r>
  <r>
    <s v="M"/>
    <n v="55"/>
    <s v="Others"/>
    <n v="49.8"/>
    <s v="Others"/>
    <s v="Science"/>
    <n v="67.25"/>
    <s v="Sci&amp;Tech"/>
    <s v="Yes"/>
    <n v="55"/>
    <x v="1"/>
    <n v="51.58"/>
    <x v="1"/>
    <m/>
    <m/>
    <m/>
    <m/>
    <m/>
    <m/>
    <m/>
    <m/>
    <m/>
    <m/>
    <m/>
    <m/>
    <m/>
  </r>
  <r>
    <s v="F"/>
    <n v="46"/>
    <s v="Others"/>
    <n v="49.2"/>
    <s v="Others"/>
    <s v="Commerce"/>
    <n v="79"/>
    <s v="Comm&amp;Mgmt"/>
    <s v="No"/>
    <n v="74.28"/>
    <x v="1"/>
    <n v="53.29"/>
    <x v="1"/>
    <m/>
    <m/>
    <m/>
    <m/>
    <m/>
    <m/>
    <m/>
    <m/>
    <m/>
    <m/>
    <m/>
    <m/>
    <m/>
  </r>
  <r>
    <s v="M"/>
    <n v="82"/>
    <s v="Central"/>
    <n v="64"/>
    <s v="Central"/>
    <s v="Science"/>
    <n v="66"/>
    <s v="Sci&amp;Tech"/>
    <s v="Yes"/>
    <n v="67"/>
    <x v="1"/>
    <n v="62.14"/>
    <x v="0"/>
    <m/>
    <m/>
    <m/>
    <m/>
    <m/>
    <m/>
    <m/>
    <m/>
    <m/>
    <m/>
    <m/>
    <m/>
    <m/>
  </r>
  <r>
    <s v="M"/>
    <n v="73"/>
    <s v="Central"/>
    <n v="79"/>
    <s v="Central"/>
    <s v="Commerce"/>
    <n v="72"/>
    <s v="Comm&amp;Mgmt"/>
    <s v="No"/>
    <n v="91.34"/>
    <x v="1"/>
    <n v="61.29"/>
    <x v="0"/>
    <m/>
    <m/>
    <m/>
    <m/>
    <m/>
    <m/>
    <m/>
    <m/>
    <m/>
    <m/>
    <m/>
    <m/>
    <m/>
  </r>
  <r>
    <s v="M"/>
    <n v="58"/>
    <s v="Central"/>
    <n v="70"/>
    <s v="Central"/>
    <s v="Commerce"/>
    <n v="61"/>
    <s v="Comm&amp;Mgmt"/>
    <s v="No"/>
    <n v="54"/>
    <x v="1"/>
    <n v="52.21"/>
    <x v="1"/>
    <m/>
    <m/>
    <m/>
    <m/>
    <m/>
    <m/>
    <m/>
    <m/>
    <m/>
    <m/>
    <m/>
    <m/>
    <m/>
  </r>
  <r>
    <s v="M"/>
    <n v="58"/>
    <s v="Central"/>
    <n v="61"/>
    <s v="Central"/>
    <s v="Commerce"/>
    <n v="60"/>
    <s v="Comm&amp;Mgmt"/>
    <s v="Yes"/>
    <n v="62"/>
    <x v="0"/>
    <n v="60.85"/>
    <x v="0"/>
    <m/>
    <m/>
    <m/>
    <m/>
    <m/>
    <m/>
    <m/>
    <m/>
    <m/>
    <m/>
    <m/>
    <m/>
    <m/>
  </r>
  <r>
    <s v="M"/>
    <n v="69.599999999999994"/>
    <s v="Central"/>
    <n v="68.400000000000006"/>
    <s v="Central"/>
    <s v="Commerce"/>
    <n v="78.3"/>
    <s v="Comm&amp;Mgmt"/>
    <s v="Yes"/>
    <n v="60"/>
    <x v="1"/>
    <n v="63.7"/>
    <x v="0"/>
    <m/>
    <m/>
    <m/>
    <m/>
    <m/>
    <m/>
    <m/>
    <m/>
    <m/>
    <m/>
    <m/>
    <m/>
    <m/>
  </r>
  <r>
    <s v="F"/>
    <n v="47"/>
    <s v="Central"/>
    <n v="55"/>
    <s v="Others"/>
    <s v="Science"/>
    <n v="65"/>
    <s v="Comm&amp;Mgmt"/>
    <s v="No"/>
    <n v="62"/>
    <x v="0"/>
    <n v="65.040000000000006"/>
    <x v="1"/>
    <m/>
    <m/>
    <m/>
    <m/>
    <m/>
    <m/>
    <m/>
    <m/>
    <m/>
    <m/>
    <m/>
    <m/>
    <m/>
  </r>
  <r>
    <s v="F"/>
    <n v="77"/>
    <s v="Central"/>
    <n v="87"/>
    <s v="Central"/>
    <s v="Commerce"/>
    <n v="59"/>
    <s v="Comm&amp;Mgmt"/>
    <s v="No"/>
    <n v="68"/>
    <x v="1"/>
    <n v="68.63"/>
    <x v="0"/>
    <m/>
    <m/>
    <m/>
    <m/>
    <m/>
    <m/>
    <m/>
    <m/>
    <m/>
    <m/>
    <m/>
    <m/>
    <m/>
  </r>
  <r>
    <s v="M"/>
    <n v="62"/>
    <s v="Central"/>
    <n v="47"/>
    <s v="Central"/>
    <s v="Commerce"/>
    <n v="50"/>
    <s v="Comm&amp;Mgmt"/>
    <s v="No"/>
    <n v="76"/>
    <x v="0"/>
    <n v="54.96"/>
    <x v="1"/>
    <m/>
    <m/>
    <m/>
    <m/>
    <m/>
    <m/>
    <m/>
    <m/>
    <m/>
    <m/>
    <m/>
    <m/>
    <m/>
  </r>
  <r>
    <s v="F"/>
    <n v="65"/>
    <s v="Central"/>
    <n v="75"/>
    <s v="Central"/>
    <s v="Commerce"/>
    <n v="69"/>
    <s v="Comm&amp;Mgmt"/>
    <s v="Yes"/>
    <n v="72"/>
    <x v="1"/>
    <n v="64.66"/>
    <x v="0"/>
    <m/>
    <m/>
    <m/>
    <m/>
    <m/>
    <m/>
    <m/>
    <m/>
    <m/>
    <m/>
    <m/>
    <m/>
    <m/>
  </r>
  <r>
    <s v="M"/>
    <n v="63"/>
    <s v="Central"/>
    <n v="66.2"/>
    <s v="Central"/>
    <s v="Commerce"/>
    <n v="65.599999999999994"/>
    <s v="Comm&amp;Mgmt"/>
    <s v="Yes"/>
    <n v="60"/>
    <x v="1"/>
    <n v="62.54"/>
    <x v="0"/>
    <m/>
    <m/>
    <m/>
    <m/>
    <m/>
    <m/>
    <m/>
    <m/>
    <m/>
    <m/>
    <m/>
    <m/>
    <m/>
  </r>
  <r>
    <s v="F"/>
    <n v="55"/>
    <s v="Central"/>
    <n v="67"/>
    <s v="Central"/>
    <s v="Commerce"/>
    <n v="64"/>
    <s v="Comm&amp;Mgmt"/>
    <s v="No"/>
    <n v="60"/>
    <x v="1"/>
    <n v="67.28"/>
    <x v="1"/>
    <m/>
    <m/>
    <m/>
    <m/>
    <m/>
    <m/>
    <m/>
    <m/>
    <m/>
    <m/>
    <m/>
    <m/>
    <m/>
  </r>
  <r>
    <s v="F"/>
    <n v="63"/>
    <s v="Central"/>
    <n v="66"/>
    <s v="Central"/>
    <s v="Commerce"/>
    <n v="64"/>
    <s v="Comm&amp;Mgmt"/>
    <s v="No"/>
    <n v="68"/>
    <x v="0"/>
    <n v="64.08"/>
    <x v="1"/>
    <m/>
    <m/>
    <m/>
    <m/>
    <m/>
    <m/>
    <m/>
    <m/>
    <m/>
    <m/>
    <m/>
    <m/>
    <m/>
  </r>
  <r>
    <s v="M"/>
    <n v="60"/>
    <s v="Others"/>
    <n v="67"/>
    <s v="Others"/>
    <s v="Arts"/>
    <n v="70"/>
    <s v="Comm&amp;Mgmt"/>
    <s v="Yes"/>
    <n v="50.48"/>
    <x v="1"/>
    <n v="77.89"/>
    <x v="0"/>
    <m/>
    <m/>
    <m/>
    <m/>
    <m/>
    <m/>
    <m/>
    <m/>
    <m/>
    <m/>
    <m/>
    <m/>
    <m/>
  </r>
  <r>
    <s v="M"/>
    <n v="62"/>
    <s v="Others"/>
    <n v="65"/>
    <s v="Others"/>
    <s v="Commerce"/>
    <n v="66"/>
    <s v="Comm&amp;Mgmt"/>
    <s v="No"/>
    <n v="50"/>
    <x v="0"/>
    <n v="56.7"/>
    <x v="0"/>
    <m/>
    <m/>
    <m/>
    <m/>
    <m/>
    <m/>
    <m/>
    <m/>
    <m/>
    <m/>
    <m/>
    <m/>
    <m/>
  </r>
  <r>
    <s v="F"/>
    <n v="79"/>
    <s v="Others"/>
    <n v="76"/>
    <s v="Others"/>
    <s v="Commerce"/>
    <n v="85"/>
    <s v="Comm&amp;Mgmt"/>
    <s v="No"/>
    <n v="95"/>
    <x v="1"/>
    <n v="69.06"/>
    <x v="0"/>
    <m/>
    <m/>
    <m/>
    <m/>
    <m/>
    <m/>
    <m/>
    <m/>
    <m/>
    <m/>
    <m/>
    <m/>
    <m/>
  </r>
  <r>
    <s v="F"/>
    <n v="69.8"/>
    <s v="Others"/>
    <n v="60.8"/>
    <s v="Others"/>
    <s v="Science"/>
    <n v="72.23"/>
    <s v="Sci&amp;Tech"/>
    <s v="No"/>
    <n v="55.53"/>
    <x v="0"/>
    <n v="68.81"/>
    <x v="0"/>
    <m/>
    <m/>
    <m/>
    <m/>
    <m/>
    <m/>
    <m/>
    <m/>
    <m/>
    <m/>
    <m/>
    <m/>
    <m/>
  </r>
  <r>
    <s v="F"/>
    <n v="77.400000000000006"/>
    <s v="Others"/>
    <n v="60"/>
    <s v="Others"/>
    <s v="Science"/>
    <n v="64.739999999999995"/>
    <s v="Sci&amp;Tech"/>
    <s v="Yes"/>
    <n v="92"/>
    <x v="1"/>
    <n v="63.62"/>
    <x v="0"/>
    <m/>
    <m/>
    <m/>
    <m/>
    <m/>
    <m/>
    <m/>
    <m/>
    <m/>
    <m/>
    <m/>
    <m/>
    <m/>
  </r>
  <r>
    <s v="M"/>
    <n v="76.5"/>
    <s v="Others"/>
    <n v="97.7"/>
    <s v="Others"/>
    <s v="Science"/>
    <n v="78.86"/>
    <s v="Sci&amp;Tech"/>
    <s v="No"/>
    <n v="97.4"/>
    <x v="1"/>
    <n v="74.010000000000005"/>
    <x v="0"/>
    <m/>
    <m/>
    <m/>
    <m/>
    <m/>
    <m/>
    <m/>
    <m/>
    <m/>
    <m/>
    <m/>
    <m/>
    <m/>
  </r>
  <r>
    <s v="F"/>
    <n v="52.58"/>
    <s v="Others"/>
    <n v="54.6"/>
    <s v="Central"/>
    <s v="Commerce"/>
    <n v="50.2"/>
    <s v="Comm&amp;Mgmt"/>
    <s v="Yes"/>
    <n v="76"/>
    <x v="1"/>
    <n v="65.33"/>
    <x v="1"/>
    <m/>
    <m/>
    <m/>
    <m/>
    <m/>
    <m/>
    <m/>
    <m/>
    <m/>
    <m/>
    <m/>
    <m/>
    <m/>
  </r>
  <r>
    <s v="M"/>
    <n v="71"/>
    <s v="Others"/>
    <n v="79"/>
    <s v="Others"/>
    <s v="Commerce"/>
    <n v="66"/>
    <s v="Comm&amp;Mgmt"/>
    <s v="Yes"/>
    <n v="94"/>
    <x v="1"/>
    <n v="57.55"/>
    <x v="0"/>
    <m/>
    <m/>
    <m/>
    <m/>
    <m/>
    <m/>
    <m/>
    <m/>
    <m/>
    <m/>
    <m/>
    <m/>
    <m/>
  </r>
  <r>
    <s v="M"/>
    <n v="63"/>
    <s v="Others"/>
    <n v="67"/>
    <s v="Others"/>
    <s v="Commerce"/>
    <n v="66"/>
    <s v="Comm&amp;Mgmt"/>
    <s v="No"/>
    <n v="68"/>
    <x v="0"/>
    <n v="57.69"/>
    <x v="0"/>
    <m/>
    <m/>
    <m/>
    <m/>
    <m/>
    <m/>
    <m/>
    <m/>
    <m/>
    <m/>
    <m/>
    <m/>
    <m/>
  </r>
  <r>
    <s v="M"/>
    <n v="76.760000000000005"/>
    <s v="Others"/>
    <n v="76.5"/>
    <s v="Others"/>
    <s v="Commerce"/>
    <n v="67.5"/>
    <s v="Comm&amp;Mgmt"/>
    <s v="Yes"/>
    <n v="73.349999999999994"/>
    <x v="1"/>
    <n v="64.150000000000006"/>
    <x v="0"/>
    <m/>
    <m/>
    <m/>
    <m/>
    <m/>
    <m/>
    <m/>
    <m/>
    <m/>
    <m/>
    <m/>
    <m/>
    <m/>
  </r>
  <r>
    <s v="M"/>
    <n v="62"/>
    <s v="Central"/>
    <n v="67"/>
    <s v="Central"/>
    <s v="Commerce"/>
    <n v="58"/>
    <s v="Comm&amp;Mgmt"/>
    <s v="No"/>
    <n v="77"/>
    <x v="1"/>
    <n v="51.29"/>
    <x v="1"/>
    <m/>
    <m/>
    <m/>
    <m/>
    <m/>
    <m/>
    <m/>
    <m/>
    <m/>
    <m/>
    <m/>
    <m/>
    <m/>
  </r>
  <r>
    <s v="F"/>
    <n v="64"/>
    <s v="Central"/>
    <n v="73.5"/>
    <s v="Central"/>
    <s v="Commerce"/>
    <n v="73"/>
    <s v="Comm&amp;Mgmt"/>
    <s v="No"/>
    <n v="52"/>
    <x v="0"/>
    <n v="56.7"/>
    <x v="0"/>
    <m/>
    <m/>
    <m/>
    <m/>
    <m/>
    <m/>
    <m/>
    <m/>
    <m/>
    <m/>
    <m/>
    <m/>
    <m/>
  </r>
  <r>
    <s v="F"/>
    <n v="67"/>
    <s v="Central"/>
    <n v="53"/>
    <s v="Central"/>
    <s v="Science"/>
    <n v="65"/>
    <s v="Sci&amp;Tech"/>
    <s v="No"/>
    <n v="64"/>
    <x v="0"/>
    <n v="58.32"/>
    <x v="1"/>
    <m/>
    <m/>
    <m/>
    <m/>
    <m/>
    <m/>
    <m/>
    <m/>
    <m/>
    <m/>
    <m/>
    <m/>
    <m/>
  </r>
  <r>
    <s v="F"/>
    <n v="61"/>
    <s v="Central"/>
    <n v="81"/>
    <s v="Central"/>
    <s v="Commerce"/>
    <n v="66.400000000000006"/>
    <s v="Comm&amp;Mgmt"/>
    <s v="No"/>
    <n v="50.89"/>
    <x v="0"/>
    <n v="62.21"/>
    <x v="0"/>
    <m/>
    <m/>
    <m/>
    <m/>
    <m/>
    <m/>
    <m/>
    <m/>
    <m/>
    <m/>
    <m/>
    <m/>
    <m/>
  </r>
  <r>
    <s v="F"/>
    <n v="87"/>
    <s v="Others"/>
    <n v="65"/>
    <s v="Others"/>
    <s v="Science"/>
    <n v="81"/>
    <s v="Comm&amp;Mgmt"/>
    <s v="Yes"/>
    <n v="88"/>
    <x v="1"/>
    <n v="72.78"/>
    <x v="0"/>
    <m/>
    <m/>
    <m/>
    <m/>
    <m/>
    <m/>
    <m/>
    <m/>
    <m/>
    <m/>
    <m/>
    <m/>
    <m/>
  </r>
  <r>
    <s v="M"/>
    <n v="62"/>
    <s v="Others"/>
    <n v="51"/>
    <s v="Others"/>
    <s v="Science"/>
    <n v="52"/>
    <s v="Others"/>
    <s v="No"/>
    <n v="68.44"/>
    <x v="0"/>
    <n v="62.77"/>
    <x v="1"/>
    <m/>
    <m/>
    <m/>
    <m/>
    <m/>
    <m/>
    <m/>
    <m/>
    <m/>
    <m/>
    <m/>
    <m/>
    <m/>
  </r>
  <r>
    <s v="F"/>
    <n v="69"/>
    <s v="Central"/>
    <n v="78"/>
    <s v="Central"/>
    <s v="Commerce"/>
    <n v="72"/>
    <s v="Comm&amp;Mgmt"/>
    <s v="No"/>
    <n v="71"/>
    <x v="0"/>
    <n v="62.74"/>
    <x v="0"/>
    <m/>
    <m/>
    <m/>
    <m/>
    <m/>
    <m/>
    <m/>
    <m/>
    <m/>
    <m/>
    <m/>
    <m/>
    <m/>
  </r>
  <r>
    <s v="M"/>
    <n v="51"/>
    <s v="Central"/>
    <n v="44"/>
    <s v="Central"/>
    <s v="Commerce"/>
    <n v="57"/>
    <s v="Comm&amp;Mgmt"/>
    <s v="No"/>
    <n v="64"/>
    <x v="1"/>
    <n v="51.45"/>
    <x v="1"/>
    <m/>
    <m/>
    <m/>
    <m/>
    <m/>
    <m/>
    <m/>
    <m/>
    <m/>
    <m/>
    <m/>
    <m/>
    <m/>
  </r>
  <r>
    <s v="F"/>
    <n v="79"/>
    <s v="Central"/>
    <n v="76"/>
    <s v="Central"/>
    <s v="Science"/>
    <n v="65.599999999999994"/>
    <s v="Sci&amp;Tech"/>
    <s v="No"/>
    <n v="58"/>
    <x v="0"/>
    <n v="55.47"/>
    <x v="0"/>
    <m/>
    <m/>
    <m/>
    <m/>
    <m/>
    <m/>
    <m/>
    <m/>
    <m/>
    <m/>
    <m/>
    <m/>
    <m/>
  </r>
  <r>
    <s v="F"/>
    <n v="73"/>
    <s v="Others"/>
    <n v="58"/>
    <s v="Others"/>
    <s v="Science"/>
    <n v="66"/>
    <s v="Comm&amp;Mgmt"/>
    <s v="No"/>
    <n v="53.7"/>
    <x v="0"/>
    <n v="56.86"/>
    <x v="0"/>
    <m/>
    <m/>
    <m/>
    <m/>
    <m/>
    <m/>
    <m/>
    <m/>
    <m/>
    <m/>
    <m/>
    <m/>
    <m/>
  </r>
  <r>
    <s v="M"/>
    <n v="81"/>
    <s v="Others"/>
    <n v="68"/>
    <s v="Others"/>
    <s v="Science"/>
    <n v="64"/>
    <s v="Sci&amp;Tech"/>
    <s v="No"/>
    <n v="93"/>
    <x v="1"/>
    <n v="62.56"/>
    <x v="0"/>
    <m/>
    <m/>
    <m/>
    <m/>
    <m/>
    <m/>
    <m/>
    <m/>
    <m/>
    <m/>
    <m/>
    <m/>
    <m/>
  </r>
  <r>
    <s v="F"/>
    <n v="78"/>
    <s v="Central"/>
    <n v="77"/>
    <s v="Others"/>
    <s v="Commerce"/>
    <n v="80"/>
    <s v="Comm&amp;Mgmt"/>
    <s v="No"/>
    <n v="60"/>
    <x v="1"/>
    <n v="66.72"/>
    <x v="0"/>
    <m/>
    <m/>
    <m/>
    <m/>
    <m/>
    <m/>
    <m/>
    <m/>
    <m/>
    <m/>
    <m/>
    <m/>
    <m/>
  </r>
  <r>
    <s v="F"/>
    <n v="74"/>
    <s v="Others"/>
    <n v="63.16"/>
    <s v="Others"/>
    <s v="Commerce"/>
    <n v="65"/>
    <s v="Comm&amp;Mgmt"/>
    <s v="Yes"/>
    <n v="65"/>
    <x v="0"/>
    <n v="69.760000000000005"/>
    <x v="1"/>
    <m/>
    <m/>
    <m/>
    <m/>
    <m/>
    <m/>
    <m/>
    <m/>
    <m/>
    <m/>
    <m/>
    <m/>
    <m/>
  </r>
  <r>
    <s v="M"/>
    <n v="49"/>
    <s v="Others"/>
    <n v="39"/>
    <s v="Central"/>
    <s v="Science"/>
    <n v="65"/>
    <s v="Others"/>
    <s v="No"/>
    <n v="63"/>
    <x v="1"/>
    <n v="51.21"/>
    <x v="1"/>
    <m/>
    <m/>
    <m/>
    <m/>
    <m/>
    <m/>
    <m/>
    <m/>
    <m/>
    <m/>
    <m/>
    <m/>
    <m/>
  </r>
  <r>
    <s v="M"/>
    <n v="87"/>
    <s v="Others"/>
    <n v="87"/>
    <s v="Others"/>
    <s v="Commerce"/>
    <n v="68"/>
    <s v="Comm&amp;Mgmt"/>
    <s v="No"/>
    <n v="95"/>
    <x v="0"/>
    <n v="62.9"/>
    <x v="0"/>
    <m/>
    <m/>
    <m/>
    <m/>
    <m/>
    <m/>
    <m/>
    <m/>
    <m/>
    <m/>
    <m/>
    <m/>
    <m/>
  </r>
  <r>
    <s v="F"/>
    <n v="77"/>
    <s v="Others"/>
    <n v="73"/>
    <s v="Others"/>
    <s v="Commerce"/>
    <n v="81"/>
    <s v="Comm&amp;Mgmt"/>
    <s v="Yes"/>
    <n v="89"/>
    <x v="1"/>
    <n v="69.7"/>
    <x v="0"/>
    <m/>
    <m/>
    <m/>
    <m/>
    <m/>
    <m/>
    <m/>
    <m/>
    <m/>
    <m/>
    <m/>
    <m/>
    <m/>
  </r>
  <r>
    <s v="F"/>
    <n v="76"/>
    <s v="Central"/>
    <n v="64"/>
    <s v="Central"/>
    <s v="Science"/>
    <n v="72"/>
    <s v="Sci&amp;Tech"/>
    <s v="No"/>
    <n v="58"/>
    <x v="0"/>
    <n v="66.53"/>
    <x v="1"/>
    <m/>
    <m/>
    <m/>
    <m/>
    <m/>
    <m/>
    <m/>
    <m/>
    <m/>
    <m/>
    <m/>
    <m/>
    <m/>
  </r>
  <r>
    <s v="F"/>
    <n v="70.89"/>
    <s v="Others"/>
    <n v="71.98"/>
    <s v="Others"/>
    <s v="Science"/>
    <n v="65.599999999999994"/>
    <s v="Comm&amp;Mgmt"/>
    <s v="No"/>
    <n v="68"/>
    <x v="0"/>
    <n v="71.63"/>
    <x v="1"/>
    <m/>
    <m/>
    <m/>
    <m/>
    <m/>
    <m/>
    <m/>
    <m/>
    <m/>
    <m/>
    <m/>
    <m/>
    <m/>
  </r>
  <r>
    <s v="M"/>
    <n v="63"/>
    <s v="Central"/>
    <n v="60"/>
    <s v="Central"/>
    <s v="Commerce"/>
    <n v="57"/>
    <s v="Comm&amp;Mgmt"/>
    <s v="Yes"/>
    <n v="78"/>
    <x v="1"/>
    <n v="54.55"/>
    <x v="0"/>
    <m/>
    <m/>
    <m/>
    <m/>
    <m/>
    <m/>
    <m/>
    <m/>
    <m/>
    <m/>
    <m/>
    <m/>
    <m/>
  </r>
  <r>
    <s v="M"/>
    <n v="63"/>
    <s v="Others"/>
    <n v="62"/>
    <s v="Others"/>
    <s v="Commerce"/>
    <n v="68"/>
    <s v="Comm&amp;Mgmt"/>
    <s v="No"/>
    <n v="64"/>
    <x v="1"/>
    <n v="62.46"/>
    <x v="0"/>
    <m/>
    <m/>
    <m/>
    <m/>
    <m/>
    <m/>
    <m/>
    <m/>
    <m/>
    <m/>
    <m/>
    <m/>
    <m/>
  </r>
  <r>
    <s v="F"/>
    <n v="50"/>
    <s v="Others"/>
    <n v="37"/>
    <s v="Others"/>
    <s v="Arts"/>
    <n v="52"/>
    <s v="Others"/>
    <s v="No"/>
    <n v="65"/>
    <x v="0"/>
    <n v="56.11"/>
    <x v="1"/>
    <m/>
    <m/>
    <m/>
    <m/>
    <m/>
    <m/>
    <m/>
    <m/>
    <m/>
    <m/>
    <m/>
    <m/>
    <m/>
  </r>
  <r>
    <s v="F"/>
    <n v="75.2"/>
    <s v="Central"/>
    <n v="73.2"/>
    <s v="Central"/>
    <s v="Science"/>
    <n v="68.400000000000006"/>
    <s v="Comm&amp;Mgmt"/>
    <s v="No"/>
    <n v="65"/>
    <x v="0"/>
    <n v="62.98"/>
    <x v="0"/>
    <m/>
    <m/>
    <m/>
    <m/>
    <m/>
    <m/>
    <m/>
    <m/>
    <m/>
    <m/>
    <m/>
    <m/>
    <m/>
  </r>
  <r>
    <s v="M"/>
    <n v="54.4"/>
    <s v="Central"/>
    <n v="61.12"/>
    <s v="Central"/>
    <s v="Commerce"/>
    <n v="56.2"/>
    <s v="Comm&amp;Mgmt"/>
    <s v="No"/>
    <n v="67"/>
    <x v="0"/>
    <n v="62.65"/>
    <x v="1"/>
    <m/>
    <m/>
    <m/>
    <m/>
    <m/>
    <m/>
    <m/>
    <m/>
    <m/>
    <m/>
    <m/>
    <m/>
    <m/>
  </r>
  <r>
    <s v="F"/>
    <n v="40.89"/>
    <s v="Others"/>
    <n v="45.83"/>
    <s v="Others"/>
    <s v="Commerce"/>
    <n v="53"/>
    <s v="Comm&amp;Mgmt"/>
    <s v="No"/>
    <n v="71.2"/>
    <x v="0"/>
    <n v="65.489999999999995"/>
    <x v="1"/>
    <m/>
    <m/>
    <m/>
    <m/>
    <m/>
    <m/>
    <m/>
    <m/>
    <m/>
    <m/>
    <m/>
    <m/>
    <m/>
  </r>
  <r>
    <s v="M"/>
    <n v="80"/>
    <s v="Others"/>
    <n v="70"/>
    <s v="Others"/>
    <s v="Science"/>
    <n v="72"/>
    <s v="Sci&amp;Tech"/>
    <s v="No"/>
    <n v="87"/>
    <x v="0"/>
    <n v="71.040000000000006"/>
    <x v="0"/>
    <m/>
    <m/>
    <m/>
    <m/>
    <m/>
    <m/>
    <m/>
    <m/>
    <m/>
    <m/>
    <m/>
    <m/>
    <m/>
  </r>
  <r>
    <s v="F"/>
    <n v="74"/>
    <s v="Central"/>
    <n v="60"/>
    <s v="Others"/>
    <s v="Science"/>
    <n v="69"/>
    <s v="Comm&amp;Mgmt"/>
    <s v="No"/>
    <n v="78"/>
    <x v="0"/>
    <n v="65.56"/>
    <x v="0"/>
    <m/>
    <m/>
    <m/>
    <m/>
    <m/>
    <m/>
    <m/>
    <m/>
    <m/>
    <m/>
    <m/>
    <m/>
    <m/>
  </r>
  <r>
    <s v="M"/>
    <n v="60.4"/>
    <s v="Central"/>
    <n v="66.599999999999994"/>
    <s v="Others"/>
    <s v="Science"/>
    <n v="65"/>
    <s v="Comm&amp;Mgmt"/>
    <s v="No"/>
    <n v="71"/>
    <x v="0"/>
    <n v="52.71"/>
    <x v="0"/>
    <m/>
    <m/>
    <m/>
    <m/>
    <m/>
    <m/>
    <m/>
    <m/>
    <m/>
    <m/>
    <m/>
    <m/>
    <m/>
  </r>
  <r>
    <s v="M"/>
    <n v="63"/>
    <s v="Others"/>
    <n v="71.400000000000006"/>
    <s v="Others"/>
    <s v="Commerce"/>
    <n v="61.4"/>
    <s v="Comm&amp;Mgmt"/>
    <s v="No"/>
    <n v="68"/>
    <x v="1"/>
    <n v="66.88"/>
    <x v="0"/>
    <m/>
    <m/>
    <m/>
    <m/>
    <m/>
    <m/>
    <m/>
    <m/>
    <m/>
    <m/>
    <m/>
    <m/>
    <m/>
  </r>
  <r>
    <s v="M"/>
    <n v="68"/>
    <s v="Central"/>
    <n v="76"/>
    <s v="Central"/>
    <s v="Commerce"/>
    <n v="74"/>
    <s v="Comm&amp;Mgmt"/>
    <s v="No"/>
    <n v="80"/>
    <x v="1"/>
    <n v="63.59"/>
    <x v="0"/>
    <m/>
    <m/>
    <m/>
    <m/>
    <m/>
    <m/>
    <m/>
    <m/>
    <m/>
    <m/>
    <m/>
    <m/>
    <m/>
  </r>
  <r>
    <s v="M"/>
    <n v="74"/>
    <s v="Central"/>
    <n v="62"/>
    <s v="Others"/>
    <s v="Science"/>
    <n v="68"/>
    <s v="Comm&amp;Mgmt"/>
    <s v="No"/>
    <n v="74"/>
    <x v="1"/>
    <n v="57.99"/>
    <x v="0"/>
    <m/>
    <m/>
    <m/>
    <m/>
    <m/>
    <m/>
    <m/>
    <m/>
    <m/>
    <m/>
    <m/>
    <m/>
    <m/>
  </r>
  <r>
    <s v="M"/>
    <n v="52.6"/>
    <s v="Central"/>
    <n v="65.58"/>
    <s v="Others"/>
    <s v="Science"/>
    <n v="72.11"/>
    <s v="Sci&amp;Tech"/>
    <s v="No"/>
    <n v="57.6"/>
    <x v="1"/>
    <n v="56.66"/>
    <x v="0"/>
    <m/>
    <m/>
    <m/>
    <m/>
    <m/>
    <m/>
    <m/>
    <m/>
    <m/>
    <m/>
    <m/>
    <m/>
    <m/>
  </r>
  <r>
    <s v="M"/>
    <n v="74"/>
    <s v="Central"/>
    <n v="70"/>
    <s v="Central"/>
    <s v="Science"/>
    <n v="72"/>
    <s v="Comm&amp;Mgmt"/>
    <s v="Yes"/>
    <n v="60"/>
    <x v="1"/>
    <n v="57.24"/>
    <x v="0"/>
    <m/>
    <m/>
    <m/>
    <m/>
    <m/>
    <m/>
    <m/>
    <m/>
    <m/>
    <m/>
    <m/>
    <m/>
    <m/>
  </r>
  <r>
    <s v="M"/>
    <n v="84.2"/>
    <s v="Central"/>
    <n v="73.400000000000006"/>
    <s v="Central"/>
    <s v="Commerce"/>
    <n v="66.89"/>
    <s v="Comm&amp;Mgmt"/>
    <s v="No"/>
    <n v="61.6"/>
    <x v="1"/>
    <n v="62.48"/>
    <x v="0"/>
    <m/>
    <m/>
    <m/>
    <m/>
    <m/>
    <m/>
    <m/>
    <m/>
    <m/>
    <m/>
    <m/>
    <m/>
    <m/>
  </r>
  <r>
    <s v="F"/>
    <n v="86.5"/>
    <s v="Others"/>
    <n v="64.2"/>
    <s v="Others"/>
    <s v="Science"/>
    <n v="67.400000000000006"/>
    <s v="Sci&amp;Tech"/>
    <s v="No"/>
    <n v="59"/>
    <x v="1"/>
    <n v="59.69"/>
    <x v="0"/>
    <m/>
    <m/>
    <m/>
    <m/>
    <m/>
    <m/>
    <m/>
    <m/>
    <m/>
    <m/>
    <m/>
    <m/>
    <m/>
  </r>
  <r>
    <s v="M"/>
    <n v="61"/>
    <s v="Others"/>
    <n v="70"/>
    <s v="Others"/>
    <s v="Commerce"/>
    <n v="64"/>
    <s v="Comm&amp;Mgmt"/>
    <s v="No"/>
    <n v="68.5"/>
    <x v="0"/>
    <n v="59.5"/>
    <x v="1"/>
    <m/>
    <m/>
    <m/>
    <m/>
    <m/>
    <m/>
    <m/>
    <m/>
    <m/>
    <m/>
    <m/>
    <m/>
    <m/>
  </r>
  <r>
    <s v="M"/>
    <n v="80"/>
    <s v="Others"/>
    <n v="73"/>
    <s v="Others"/>
    <s v="Commerce"/>
    <n v="75"/>
    <s v="Comm&amp;Mgmt"/>
    <s v="No"/>
    <n v="61"/>
    <x v="1"/>
    <n v="58.78"/>
    <x v="0"/>
    <m/>
    <m/>
    <m/>
    <m/>
    <m/>
    <m/>
    <m/>
    <m/>
    <m/>
    <m/>
    <m/>
    <m/>
    <m/>
  </r>
  <r>
    <s v="M"/>
    <n v="54"/>
    <s v="Others"/>
    <n v="47"/>
    <s v="Others"/>
    <s v="Science"/>
    <n v="57"/>
    <s v="Comm&amp;Mgmt"/>
    <s v="No"/>
    <n v="89.69"/>
    <x v="0"/>
    <n v="57.1"/>
    <x v="1"/>
    <m/>
    <m/>
    <m/>
    <m/>
    <m/>
    <m/>
    <m/>
    <m/>
    <m/>
    <m/>
    <m/>
    <m/>
    <m/>
  </r>
  <r>
    <s v="M"/>
    <n v="83"/>
    <s v="Others"/>
    <n v="74"/>
    <s v="Others"/>
    <s v="Science"/>
    <n v="66"/>
    <s v="Comm&amp;Mgmt"/>
    <s v="No"/>
    <n v="68.92"/>
    <x v="0"/>
    <n v="58.46"/>
    <x v="0"/>
    <m/>
    <m/>
    <m/>
    <m/>
    <m/>
    <m/>
    <m/>
    <m/>
    <m/>
    <m/>
    <m/>
    <m/>
    <m/>
  </r>
  <r>
    <s v="M"/>
    <n v="80.92"/>
    <s v="Others"/>
    <n v="78.5"/>
    <s v="Others"/>
    <s v="Commerce"/>
    <n v="67"/>
    <s v="Comm&amp;Mgmt"/>
    <s v="No"/>
    <n v="68.709999999999994"/>
    <x v="1"/>
    <n v="60.99"/>
    <x v="0"/>
    <m/>
    <m/>
    <m/>
    <m/>
    <m/>
    <m/>
    <m/>
    <m/>
    <m/>
    <m/>
    <m/>
    <m/>
    <m/>
  </r>
  <r>
    <s v="F"/>
    <n v="69.7"/>
    <s v="Central"/>
    <n v="47"/>
    <s v="Central"/>
    <s v="Commerce"/>
    <n v="72.7"/>
    <s v="Sci&amp;Tech"/>
    <s v="No"/>
    <n v="79"/>
    <x v="0"/>
    <n v="59.24"/>
    <x v="1"/>
    <m/>
    <m/>
    <m/>
    <m/>
    <m/>
    <m/>
    <m/>
    <m/>
    <m/>
    <m/>
    <m/>
    <m/>
    <m/>
  </r>
  <r>
    <s v="M"/>
    <n v="73"/>
    <s v="Central"/>
    <n v="73"/>
    <s v="Central"/>
    <s v="Science"/>
    <n v="66"/>
    <s v="Sci&amp;Tech"/>
    <s v="Yes"/>
    <n v="70"/>
    <x v="1"/>
    <n v="68.069999999999993"/>
    <x v="0"/>
    <m/>
    <m/>
    <m/>
    <m/>
    <m/>
    <m/>
    <m/>
    <m/>
    <m/>
    <m/>
    <m/>
    <m/>
    <m/>
  </r>
  <r>
    <s v="M"/>
    <n v="82"/>
    <s v="Others"/>
    <n v="61"/>
    <s v="Others"/>
    <s v="Science"/>
    <n v="62"/>
    <s v="Sci&amp;Tech"/>
    <s v="No"/>
    <n v="89"/>
    <x v="1"/>
    <n v="65.45"/>
    <x v="0"/>
    <m/>
    <m/>
    <m/>
    <m/>
    <m/>
    <m/>
    <m/>
    <m/>
    <m/>
    <m/>
    <m/>
    <m/>
    <m/>
  </r>
  <r>
    <s v="M"/>
    <n v="75"/>
    <s v="Others"/>
    <n v="70.290000000000006"/>
    <s v="Others"/>
    <s v="Commerce"/>
    <n v="71"/>
    <s v="Comm&amp;Mgmt"/>
    <s v="No"/>
    <n v="95"/>
    <x v="1"/>
    <n v="66.94"/>
    <x v="0"/>
    <m/>
    <m/>
    <m/>
    <m/>
    <m/>
    <m/>
    <m/>
    <m/>
    <m/>
    <m/>
    <m/>
    <m/>
    <m/>
  </r>
  <r>
    <s v="M"/>
    <n v="84.86"/>
    <s v="Others"/>
    <n v="67"/>
    <s v="Others"/>
    <s v="Science"/>
    <n v="78"/>
    <s v="Comm&amp;Mgmt"/>
    <s v="No"/>
    <n v="95.5"/>
    <x v="1"/>
    <n v="68.53"/>
    <x v="0"/>
    <m/>
    <m/>
    <m/>
    <m/>
    <m/>
    <m/>
    <m/>
    <m/>
    <m/>
    <m/>
    <m/>
    <m/>
    <m/>
  </r>
  <r>
    <s v="M"/>
    <n v="64.599999999999994"/>
    <s v="Central"/>
    <n v="83.83"/>
    <s v="Others"/>
    <s v="Commerce"/>
    <n v="71.72"/>
    <s v="Comm&amp;Mgmt"/>
    <s v="No"/>
    <n v="86"/>
    <x v="1"/>
    <n v="59.75"/>
    <x v="0"/>
    <m/>
    <m/>
    <m/>
    <m/>
    <m/>
    <m/>
    <m/>
    <m/>
    <m/>
    <m/>
    <m/>
    <m/>
    <m/>
  </r>
  <r>
    <s v="M"/>
    <n v="56.6"/>
    <s v="Central"/>
    <n v="64.8"/>
    <s v="Central"/>
    <s v="Commerce"/>
    <n v="70.2"/>
    <s v="Comm&amp;Mgmt"/>
    <s v="No"/>
    <n v="84.27"/>
    <x v="1"/>
    <n v="67.2"/>
    <x v="0"/>
    <m/>
    <m/>
    <m/>
    <m/>
    <m/>
    <m/>
    <m/>
    <m/>
    <m/>
    <m/>
    <m/>
    <m/>
    <m/>
  </r>
  <r>
    <s v="F"/>
    <n v="59"/>
    <s v="Central"/>
    <n v="62"/>
    <s v="Others"/>
    <s v="Commerce"/>
    <n v="77.5"/>
    <s v="Comm&amp;Mgmt"/>
    <s v="No"/>
    <n v="74"/>
    <x v="0"/>
    <n v="67"/>
    <x v="1"/>
    <m/>
    <m/>
    <m/>
    <m/>
    <m/>
    <m/>
    <m/>
    <m/>
    <m/>
    <m/>
    <m/>
    <m/>
    <m/>
  </r>
  <r>
    <s v="F"/>
    <n v="66.5"/>
    <s v="Others"/>
    <n v="70.400000000000006"/>
    <s v="Central"/>
    <s v="Arts"/>
    <n v="71.930000000000007"/>
    <s v="Comm&amp;Mgmt"/>
    <s v="No"/>
    <n v="61"/>
    <x v="1"/>
    <n v="64.27"/>
    <x v="0"/>
    <m/>
    <m/>
    <m/>
    <m/>
    <m/>
    <m/>
    <m/>
    <m/>
    <m/>
    <m/>
    <m/>
    <m/>
    <m/>
  </r>
  <r>
    <s v="M"/>
    <n v="64"/>
    <s v="Others"/>
    <n v="80"/>
    <s v="Others"/>
    <s v="Science"/>
    <n v="65"/>
    <s v="Sci&amp;Tech"/>
    <s v="Yes"/>
    <n v="69"/>
    <x v="1"/>
    <n v="57.65"/>
    <x v="0"/>
    <m/>
    <m/>
    <m/>
    <m/>
    <m/>
    <m/>
    <m/>
    <m/>
    <m/>
    <m/>
    <m/>
    <m/>
    <m/>
  </r>
  <r>
    <s v="M"/>
    <n v="84"/>
    <s v="Others"/>
    <n v="90.9"/>
    <s v="Others"/>
    <s v="Science"/>
    <n v="64.5"/>
    <s v="Sci&amp;Tech"/>
    <s v="No"/>
    <n v="86.04"/>
    <x v="1"/>
    <n v="59.42"/>
    <x v="0"/>
    <m/>
    <m/>
    <m/>
    <m/>
    <m/>
    <m/>
    <m/>
    <m/>
    <m/>
    <m/>
    <m/>
    <m/>
    <m/>
  </r>
  <r>
    <s v="F"/>
    <n v="69"/>
    <s v="Central"/>
    <n v="62"/>
    <s v="Central"/>
    <s v="Science"/>
    <n v="66"/>
    <s v="Sci&amp;Tech"/>
    <s v="No"/>
    <n v="75"/>
    <x v="0"/>
    <n v="67.989999999999995"/>
    <x v="1"/>
    <m/>
    <m/>
    <m/>
    <m/>
    <m/>
    <m/>
    <m/>
    <m/>
    <m/>
    <m/>
    <m/>
    <m/>
    <m/>
  </r>
  <r>
    <s v="F"/>
    <n v="69"/>
    <s v="Others"/>
    <n v="62"/>
    <s v="Others"/>
    <s v="Commerce"/>
    <n v="69"/>
    <s v="Comm&amp;Mgmt"/>
    <s v="Yes"/>
    <n v="67"/>
    <x v="0"/>
    <n v="62.35"/>
    <x v="0"/>
    <m/>
    <m/>
    <m/>
    <m/>
    <m/>
    <m/>
    <m/>
    <m/>
    <m/>
    <m/>
    <m/>
    <m/>
    <m/>
  </r>
  <r>
    <s v="M"/>
    <n v="81.7"/>
    <s v="Others"/>
    <n v="63"/>
    <s v="Others"/>
    <s v="Science"/>
    <n v="67"/>
    <s v="Comm&amp;Mgmt"/>
    <s v="Yes"/>
    <n v="86"/>
    <x v="1"/>
    <n v="70.2"/>
    <x v="0"/>
    <m/>
    <m/>
    <m/>
    <m/>
    <m/>
    <m/>
    <m/>
    <m/>
    <m/>
    <m/>
    <m/>
    <m/>
    <m/>
  </r>
  <r>
    <s v="M"/>
    <n v="63"/>
    <s v="Central"/>
    <n v="67"/>
    <s v="Central"/>
    <s v="Commerce"/>
    <n v="74"/>
    <s v="Comm&amp;Mgmt"/>
    <s v="No"/>
    <n v="82"/>
    <x v="1"/>
    <n v="60.44"/>
    <x v="1"/>
    <m/>
    <m/>
    <m/>
    <m/>
    <m/>
    <m/>
    <m/>
    <m/>
    <m/>
    <m/>
    <m/>
    <m/>
    <m/>
  </r>
  <r>
    <s v="M"/>
    <n v="84"/>
    <s v="Others"/>
    <n v="79"/>
    <s v="Others"/>
    <s v="Science"/>
    <n v="68"/>
    <s v="Sci&amp;Tech"/>
    <s v="Yes"/>
    <n v="84"/>
    <x v="1"/>
    <n v="66.69"/>
    <x v="0"/>
    <m/>
    <m/>
    <m/>
    <m/>
    <m/>
    <m/>
    <m/>
    <m/>
    <m/>
    <m/>
    <m/>
    <m/>
    <m/>
  </r>
  <r>
    <s v="M"/>
    <n v="70"/>
    <s v="Central"/>
    <n v="63"/>
    <s v="Others"/>
    <s v="Science"/>
    <n v="70"/>
    <s v="Sci&amp;Tech"/>
    <s v="Yes"/>
    <n v="55"/>
    <x v="1"/>
    <n v="62"/>
    <x v="0"/>
    <m/>
    <m/>
    <m/>
    <m/>
    <m/>
    <m/>
    <m/>
    <m/>
    <m/>
    <m/>
    <m/>
    <m/>
    <m/>
  </r>
  <r>
    <s v="F"/>
    <n v="83.84"/>
    <s v="Others"/>
    <n v="89.83"/>
    <s v="Others"/>
    <s v="Commerce"/>
    <n v="77.2"/>
    <s v="Comm&amp;Mgmt"/>
    <s v="Yes"/>
    <n v="78.739999999999995"/>
    <x v="1"/>
    <n v="76.180000000000007"/>
    <x v="0"/>
    <m/>
    <m/>
    <m/>
    <m/>
    <m/>
    <m/>
    <m/>
    <m/>
    <m/>
    <m/>
    <m/>
    <m/>
    <m/>
  </r>
  <r>
    <s v="M"/>
    <n v="62"/>
    <s v="Others"/>
    <n v="63"/>
    <s v="Others"/>
    <s v="Commerce"/>
    <n v="64"/>
    <s v="Comm&amp;Mgmt"/>
    <s v="No"/>
    <n v="67"/>
    <x v="1"/>
    <n v="57.03"/>
    <x v="0"/>
    <m/>
    <m/>
    <m/>
    <m/>
    <m/>
    <m/>
    <m/>
    <m/>
    <m/>
    <m/>
    <m/>
    <m/>
    <m/>
  </r>
  <r>
    <s v="M"/>
    <n v="59.6"/>
    <s v="Central"/>
    <n v="51"/>
    <s v="Central"/>
    <s v="Science"/>
    <n v="60"/>
    <s v="Others"/>
    <s v="No"/>
    <n v="75"/>
    <x v="0"/>
    <n v="59.08"/>
    <x v="1"/>
    <m/>
    <m/>
    <m/>
    <m/>
    <m/>
    <m/>
    <m/>
    <m/>
    <m/>
    <m/>
    <m/>
    <m/>
    <m/>
  </r>
  <r>
    <s v="F"/>
    <n v="66"/>
    <s v="Central"/>
    <n v="62"/>
    <s v="Central"/>
    <s v="Commerce"/>
    <n v="73"/>
    <s v="Comm&amp;Mgmt"/>
    <s v="No"/>
    <n v="58"/>
    <x v="0"/>
    <n v="64.36"/>
    <x v="0"/>
    <m/>
    <m/>
    <m/>
    <m/>
    <m/>
    <m/>
    <m/>
    <m/>
    <m/>
    <m/>
    <m/>
    <m/>
    <m/>
  </r>
  <r>
    <s v="F"/>
    <n v="84"/>
    <s v="Others"/>
    <n v="75"/>
    <s v="Others"/>
    <s v="Science"/>
    <n v="69"/>
    <s v="Sci&amp;Tech"/>
    <s v="Yes"/>
    <n v="62"/>
    <x v="0"/>
    <n v="62.36"/>
    <x v="0"/>
    <m/>
    <m/>
    <m/>
    <m/>
    <m/>
    <m/>
    <m/>
    <m/>
    <m/>
    <m/>
    <m/>
    <m/>
    <m/>
  </r>
  <r>
    <s v="F"/>
    <n v="85"/>
    <s v="Others"/>
    <n v="90"/>
    <s v="Others"/>
    <s v="Commerce"/>
    <n v="82"/>
    <s v="Comm&amp;Mgmt"/>
    <s v="No"/>
    <n v="92"/>
    <x v="1"/>
    <n v="68.03"/>
    <x v="0"/>
    <m/>
    <m/>
    <m/>
    <m/>
    <m/>
    <m/>
    <m/>
    <m/>
    <m/>
    <m/>
    <m/>
    <m/>
    <m/>
  </r>
  <r>
    <s v="M"/>
    <n v="52"/>
    <s v="Central"/>
    <n v="57"/>
    <s v="Central"/>
    <s v="Commerce"/>
    <n v="50.8"/>
    <s v="Comm&amp;Mgmt"/>
    <s v="No"/>
    <n v="67"/>
    <x v="0"/>
    <n v="62.79"/>
    <x v="1"/>
    <m/>
    <m/>
    <m/>
    <m/>
    <m/>
    <m/>
    <m/>
    <m/>
    <m/>
    <m/>
    <m/>
    <m/>
    <m/>
  </r>
  <r>
    <s v="F"/>
    <n v="60.23"/>
    <s v="Central"/>
    <n v="69"/>
    <s v="Central"/>
    <s v="Science"/>
    <n v="66"/>
    <s v="Comm&amp;Mgmt"/>
    <s v="No"/>
    <n v="72"/>
    <x v="1"/>
    <n v="59.47"/>
    <x v="0"/>
    <m/>
    <m/>
    <m/>
    <m/>
    <m/>
    <m/>
    <m/>
    <m/>
    <m/>
    <m/>
    <m/>
    <m/>
    <m/>
  </r>
  <r>
    <s v="M"/>
    <n v="52"/>
    <s v="Central"/>
    <n v="62"/>
    <s v="Central"/>
    <s v="Commerce"/>
    <n v="54"/>
    <s v="Comm&amp;Mgmt"/>
    <s v="No"/>
    <n v="72"/>
    <x v="0"/>
    <n v="55.41"/>
    <x v="1"/>
    <m/>
    <m/>
    <m/>
    <m/>
    <m/>
    <m/>
    <m/>
    <m/>
    <m/>
    <m/>
    <m/>
    <m/>
    <m/>
  </r>
  <r>
    <s v="M"/>
    <n v="58"/>
    <s v="Central"/>
    <n v="62"/>
    <s v="Central"/>
    <s v="Commerce"/>
    <n v="64"/>
    <s v="Comm&amp;Mgmt"/>
    <s v="No"/>
    <n v="53.88"/>
    <x v="1"/>
    <n v="54.97"/>
    <x v="0"/>
    <m/>
    <m/>
    <m/>
    <m/>
    <m/>
    <m/>
    <m/>
    <m/>
    <m/>
    <m/>
    <m/>
    <m/>
    <m/>
  </r>
  <r>
    <s v="M"/>
    <n v="73"/>
    <s v="Central"/>
    <n v="78"/>
    <s v="Others"/>
    <s v="Commerce"/>
    <n v="65"/>
    <s v="Comm&amp;Mgmt"/>
    <s v="Yes"/>
    <n v="95.46"/>
    <x v="1"/>
    <n v="62.16"/>
    <x v="0"/>
    <m/>
    <m/>
    <m/>
    <m/>
    <m/>
    <m/>
    <m/>
    <m/>
    <m/>
    <m/>
    <m/>
    <m/>
    <m/>
  </r>
  <r>
    <s v="F"/>
    <n v="76"/>
    <s v="Central"/>
    <n v="70"/>
    <s v="Central"/>
    <s v="Science"/>
    <n v="76"/>
    <s v="Comm&amp;Mgmt"/>
    <s v="Yes"/>
    <n v="66"/>
    <x v="1"/>
    <n v="64.44"/>
    <x v="0"/>
    <m/>
    <m/>
    <m/>
    <m/>
    <m/>
    <m/>
    <m/>
    <m/>
    <m/>
    <m/>
    <m/>
    <m/>
    <m/>
  </r>
  <r>
    <s v="F"/>
    <n v="70.5"/>
    <s v="Central"/>
    <n v="62.5"/>
    <s v="Others"/>
    <s v="Commerce"/>
    <n v="61"/>
    <s v="Comm&amp;Mgmt"/>
    <s v="No"/>
    <n v="93.91"/>
    <x v="1"/>
    <n v="69.03"/>
    <x v="1"/>
    <m/>
    <m/>
    <m/>
    <m/>
    <m/>
    <m/>
    <m/>
    <m/>
    <m/>
    <m/>
    <m/>
    <m/>
    <m/>
  </r>
  <r>
    <s v="F"/>
    <n v="69"/>
    <s v="Central"/>
    <n v="73"/>
    <s v="Central"/>
    <s v="Commerce"/>
    <n v="65"/>
    <s v="Comm&amp;Mgmt"/>
    <s v="No"/>
    <n v="70"/>
    <x v="1"/>
    <n v="57.31"/>
    <x v="0"/>
    <m/>
    <m/>
    <m/>
    <m/>
    <m/>
    <m/>
    <m/>
    <m/>
    <m/>
    <m/>
    <m/>
    <m/>
    <m/>
  </r>
  <r>
    <s v="M"/>
    <n v="54"/>
    <s v="Central"/>
    <n v="82"/>
    <s v="Others"/>
    <s v="Commerce"/>
    <n v="63"/>
    <s v="Sci&amp;Tech"/>
    <s v="No"/>
    <n v="50"/>
    <x v="1"/>
    <n v="59.47"/>
    <x v="1"/>
    <m/>
    <m/>
    <m/>
    <m/>
    <m/>
    <m/>
    <m/>
    <m/>
    <m/>
    <m/>
    <m/>
    <m/>
    <m/>
  </r>
  <r>
    <s v="F"/>
    <n v="45"/>
    <s v="Others"/>
    <n v="57"/>
    <s v="Others"/>
    <s v="Commerce"/>
    <n v="58"/>
    <s v="Comm&amp;Mgmt"/>
    <s v="Yes"/>
    <n v="56.39"/>
    <x v="0"/>
    <n v="64.95"/>
    <x v="1"/>
    <m/>
    <m/>
    <m/>
    <m/>
    <m/>
    <m/>
    <m/>
    <m/>
    <m/>
    <m/>
    <m/>
    <m/>
    <m/>
  </r>
  <r>
    <s v="M"/>
    <n v="63"/>
    <s v="Central"/>
    <n v="72"/>
    <s v="Central"/>
    <s v="Commerce"/>
    <n v="68"/>
    <s v="Comm&amp;Mgmt"/>
    <s v="No"/>
    <n v="78"/>
    <x v="0"/>
    <n v="60.44"/>
    <x v="0"/>
    <m/>
    <m/>
    <m/>
    <m/>
    <m/>
    <m/>
    <m/>
    <m/>
    <m/>
    <m/>
    <m/>
    <m/>
    <m/>
  </r>
  <r>
    <s v="F"/>
    <n v="77"/>
    <s v="Others"/>
    <n v="61"/>
    <s v="Others"/>
    <s v="Commerce"/>
    <n v="68"/>
    <s v="Comm&amp;Mgmt"/>
    <s v="Yes"/>
    <n v="57.5"/>
    <x v="1"/>
    <n v="61.31"/>
    <x v="0"/>
    <m/>
    <m/>
    <m/>
    <m/>
    <m/>
    <m/>
    <m/>
    <m/>
    <m/>
    <m/>
    <m/>
    <m/>
    <m/>
  </r>
  <r>
    <s v="M"/>
    <n v="73"/>
    <s v="Central"/>
    <n v="78"/>
    <s v="Central"/>
    <s v="Science"/>
    <n v="73"/>
    <s v="Sci&amp;Tech"/>
    <s v="Yes"/>
    <n v="85"/>
    <x v="0"/>
    <n v="65.83"/>
    <x v="0"/>
    <m/>
    <m/>
    <m/>
    <m/>
    <m/>
    <m/>
    <m/>
    <m/>
    <m/>
    <m/>
    <m/>
    <m/>
    <m/>
  </r>
  <r>
    <s v="M"/>
    <n v="69"/>
    <s v="Central"/>
    <n v="63"/>
    <s v="Others"/>
    <s v="Science"/>
    <n v="65"/>
    <s v="Comm&amp;Mgmt"/>
    <s v="Yes"/>
    <n v="55"/>
    <x v="0"/>
    <n v="58.23"/>
    <x v="0"/>
    <m/>
    <m/>
    <m/>
    <m/>
    <m/>
    <m/>
    <m/>
    <m/>
    <m/>
    <m/>
    <m/>
    <m/>
    <m/>
  </r>
  <r>
    <s v="M"/>
    <n v="59"/>
    <s v="Central"/>
    <n v="64"/>
    <s v="Others"/>
    <s v="Science"/>
    <n v="58"/>
    <s v="Sci&amp;Tech"/>
    <s v="No"/>
    <n v="85"/>
    <x v="0"/>
    <n v="55.3"/>
    <x v="1"/>
    <m/>
    <m/>
    <m/>
    <m/>
    <m/>
    <m/>
    <m/>
    <m/>
    <m/>
    <m/>
    <m/>
    <m/>
    <m/>
  </r>
  <r>
    <s v="M"/>
    <n v="61.08"/>
    <s v="Others"/>
    <n v="50"/>
    <s v="Others"/>
    <s v="Science"/>
    <n v="54"/>
    <s v="Sci&amp;Tech"/>
    <s v="No"/>
    <n v="71"/>
    <x v="1"/>
    <n v="65.69"/>
    <x v="1"/>
    <m/>
    <m/>
    <m/>
    <m/>
    <m/>
    <m/>
    <m/>
    <m/>
    <m/>
    <m/>
    <m/>
    <m/>
    <m/>
  </r>
  <r>
    <s v="M"/>
    <n v="82"/>
    <s v="Others"/>
    <n v="90"/>
    <s v="Others"/>
    <s v="Commerce"/>
    <n v="83"/>
    <s v="Comm&amp;Mgmt"/>
    <s v="No"/>
    <n v="80"/>
    <x v="0"/>
    <n v="73.52"/>
    <x v="0"/>
    <m/>
    <m/>
    <m/>
    <m/>
    <m/>
    <m/>
    <m/>
    <m/>
    <m/>
    <m/>
    <m/>
    <m/>
    <m/>
  </r>
  <r>
    <s v="M"/>
    <n v="61"/>
    <s v="Central"/>
    <n v="82"/>
    <s v="Central"/>
    <s v="Commerce"/>
    <n v="69"/>
    <s v="Comm&amp;Mgmt"/>
    <s v="No"/>
    <n v="84"/>
    <x v="1"/>
    <n v="58.31"/>
    <x v="0"/>
    <m/>
    <m/>
    <m/>
    <m/>
    <m/>
    <m/>
    <m/>
    <m/>
    <m/>
    <m/>
    <m/>
    <m/>
    <m/>
  </r>
  <r>
    <s v="M"/>
    <n v="52"/>
    <s v="Central"/>
    <n v="63"/>
    <s v="Others"/>
    <s v="Science"/>
    <n v="65"/>
    <s v="Sci&amp;Tech"/>
    <s v="Yes"/>
    <n v="86"/>
    <x v="0"/>
    <n v="56.09"/>
    <x v="1"/>
    <m/>
    <m/>
    <m/>
    <m/>
    <m/>
    <m/>
    <m/>
    <m/>
    <m/>
    <m/>
    <m/>
    <m/>
    <m/>
  </r>
  <r>
    <s v="F"/>
    <n v="69.5"/>
    <s v="Central"/>
    <n v="70"/>
    <s v="Central"/>
    <s v="Science"/>
    <n v="72"/>
    <s v="Sci&amp;Tech"/>
    <s v="No"/>
    <n v="57.2"/>
    <x v="0"/>
    <n v="54.8"/>
    <x v="0"/>
    <m/>
    <m/>
    <m/>
    <m/>
    <m/>
    <m/>
    <m/>
    <m/>
    <m/>
    <m/>
    <m/>
    <m/>
    <m/>
  </r>
  <r>
    <s v="M"/>
    <n v="51"/>
    <s v="Others"/>
    <n v="54"/>
    <s v="Others"/>
    <s v="Science"/>
    <n v="61"/>
    <s v="Sci&amp;Tech"/>
    <s v="No"/>
    <n v="60"/>
    <x v="0"/>
    <n v="60.64"/>
    <x v="1"/>
    <m/>
    <m/>
    <m/>
    <m/>
    <m/>
    <m/>
    <m/>
    <m/>
    <m/>
    <m/>
    <m/>
    <m/>
    <m/>
  </r>
  <r>
    <s v="M"/>
    <n v="58"/>
    <s v="Others"/>
    <n v="61"/>
    <s v="Others"/>
    <s v="Commerce"/>
    <n v="61"/>
    <s v="Comm&amp;Mgmt"/>
    <s v="No"/>
    <n v="58"/>
    <x v="0"/>
    <n v="53.94"/>
    <x v="0"/>
    <m/>
    <m/>
    <m/>
    <m/>
    <m/>
    <m/>
    <m/>
    <m/>
    <m/>
    <m/>
    <m/>
    <m/>
    <m/>
  </r>
  <r>
    <s v="F"/>
    <n v="73.959999999999994"/>
    <s v="Others"/>
    <n v="79"/>
    <s v="Others"/>
    <s v="Commerce"/>
    <n v="67"/>
    <s v="Comm&amp;Mgmt"/>
    <s v="No"/>
    <n v="72.150000000000006"/>
    <x v="1"/>
    <n v="63.08"/>
    <x v="0"/>
    <m/>
    <m/>
    <m/>
    <m/>
    <m/>
    <m/>
    <m/>
    <m/>
    <m/>
    <m/>
    <m/>
    <m/>
    <m/>
  </r>
  <r>
    <s v="M"/>
    <n v="65"/>
    <s v="Central"/>
    <n v="68"/>
    <s v="Others"/>
    <s v="Science"/>
    <n v="69"/>
    <s v="Comm&amp;Mgmt"/>
    <s v="No"/>
    <n v="53.7"/>
    <x v="0"/>
    <n v="55.01"/>
    <x v="0"/>
    <m/>
    <m/>
    <m/>
    <m/>
    <m/>
    <m/>
    <m/>
    <m/>
    <m/>
    <m/>
    <m/>
    <m/>
    <m/>
  </r>
  <r>
    <s v="F"/>
    <n v="73"/>
    <s v="Others"/>
    <n v="63"/>
    <s v="Others"/>
    <s v="Science"/>
    <n v="66"/>
    <s v="Comm&amp;Mgmt"/>
    <s v="No"/>
    <n v="89"/>
    <x v="1"/>
    <n v="60.5"/>
    <x v="0"/>
    <m/>
    <m/>
    <m/>
    <m/>
    <m/>
    <m/>
    <m/>
    <m/>
    <m/>
    <m/>
    <m/>
    <m/>
    <m/>
  </r>
  <r>
    <s v="M"/>
    <n v="68.2"/>
    <s v="Central"/>
    <n v="72.8"/>
    <s v="Central"/>
    <s v="Commerce"/>
    <n v="66.599999999999994"/>
    <s v="Comm&amp;Mgmt"/>
    <s v="Yes"/>
    <n v="96"/>
    <x v="1"/>
    <n v="70.849999999999994"/>
    <x v="0"/>
    <m/>
    <m/>
    <m/>
    <m/>
    <m/>
    <m/>
    <m/>
    <m/>
    <m/>
    <m/>
    <m/>
    <m/>
    <m/>
  </r>
  <r>
    <s v="M"/>
    <n v="77"/>
    <s v="Others"/>
    <n v="75"/>
    <s v="Others"/>
    <s v="Science"/>
    <n v="73"/>
    <s v="Sci&amp;Tech"/>
    <s v="No"/>
    <n v="80"/>
    <x v="1"/>
    <n v="67.05"/>
    <x v="0"/>
    <m/>
    <m/>
    <m/>
    <m/>
    <m/>
    <m/>
    <m/>
    <m/>
    <m/>
    <m/>
    <m/>
    <m/>
    <m/>
  </r>
  <r>
    <s v="M"/>
    <n v="76"/>
    <s v="Central"/>
    <n v="80"/>
    <s v="Central"/>
    <s v="Science"/>
    <n v="78"/>
    <s v="Sci&amp;Tech"/>
    <s v="Yes"/>
    <n v="97"/>
    <x v="0"/>
    <n v="70.48"/>
    <x v="0"/>
    <m/>
    <m/>
    <m/>
    <m/>
    <m/>
    <m/>
    <m/>
    <m/>
    <m/>
    <m/>
    <m/>
    <m/>
    <m/>
  </r>
  <r>
    <s v="M"/>
    <n v="60.8"/>
    <s v="Central"/>
    <n v="68.400000000000006"/>
    <s v="Central"/>
    <s v="Commerce"/>
    <n v="64.599999999999994"/>
    <s v="Comm&amp;Mgmt"/>
    <s v="Yes"/>
    <n v="82.66"/>
    <x v="1"/>
    <n v="64.34"/>
    <x v="0"/>
    <m/>
    <m/>
    <m/>
    <m/>
    <m/>
    <m/>
    <m/>
    <m/>
    <m/>
    <m/>
    <m/>
    <m/>
    <m/>
  </r>
  <r>
    <s v="M"/>
    <n v="58"/>
    <s v="Others"/>
    <n v="40"/>
    <s v="Others"/>
    <s v="Science"/>
    <n v="59"/>
    <s v="Comm&amp;Mgmt"/>
    <s v="No"/>
    <n v="73"/>
    <x v="0"/>
    <n v="58.81"/>
    <x v="1"/>
    <m/>
    <m/>
    <m/>
    <m/>
    <m/>
    <m/>
    <m/>
    <m/>
    <m/>
    <m/>
    <m/>
    <m/>
    <m/>
  </r>
  <r>
    <s v="F"/>
    <n v="64"/>
    <s v="Central"/>
    <n v="67"/>
    <s v="Others"/>
    <s v="Science"/>
    <n v="69.599999999999994"/>
    <s v="Sci&amp;Tech"/>
    <s v="Yes"/>
    <n v="55.67"/>
    <x v="0"/>
    <n v="71.489999999999995"/>
    <x v="0"/>
    <m/>
    <m/>
    <m/>
    <m/>
    <m/>
    <m/>
    <m/>
    <m/>
    <m/>
    <m/>
    <m/>
    <m/>
    <m/>
  </r>
  <r>
    <s v="F"/>
    <n v="66.5"/>
    <s v="Central"/>
    <n v="66.8"/>
    <s v="Central"/>
    <s v="Arts"/>
    <n v="69.3"/>
    <s v="Comm&amp;Mgmt"/>
    <s v="Yes"/>
    <n v="80.400000000000006"/>
    <x v="1"/>
    <n v="71"/>
    <x v="0"/>
    <m/>
    <m/>
    <m/>
    <m/>
    <m/>
    <m/>
    <m/>
    <m/>
    <m/>
    <m/>
    <m/>
    <m/>
    <m/>
  </r>
  <r>
    <s v="M"/>
    <n v="74"/>
    <s v="Others"/>
    <n v="59"/>
    <s v="Others"/>
    <s v="Commerce"/>
    <n v="73"/>
    <s v="Comm&amp;Mgmt"/>
    <s v="Yes"/>
    <n v="60"/>
    <x v="0"/>
    <n v="56.7"/>
    <x v="0"/>
    <m/>
    <m/>
    <m/>
    <m/>
    <m/>
    <m/>
    <m/>
    <m/>
    <m/>
    <m/>
    <m/>
    <m/>
    <m/>
  </r>
  <r>
    <s v="M"/>
    <n v="67"/>
    <s v="Central"/>
    <n v="71"/>
    <s v="Central"/>
    <s v="Science"/>
    <n v="64.33"/>
    <s v="Others"/>
    <s v="Yes"/>
    <n v="64"/>
    <x v="0"/>
    <n v="61.26"/>
    <x v="0"/>
    <m/>
    <m/>
    <m/>
    <m/>
    <m/>
    <m/>
    <m/>
    <m/>
    <m/>
    <m/>
    <m/>
    <m/>
    <m/>
  </r>
  <r>
    <s v="F"/>
    <n v="84"/>
    <s v="Central"/>
    <n v="73"/>
    <s v="Central"/>
    <s v="Commerce"/>
    <n v="73"/>
    <s v="Comm&amp;Mgmt"/>
    <s v="No"/>
    <n v="75"/>
    <x v="1"/>
    <n v="73.33"/>
    <x v="0"/>
    <m/>
    <m/>
    <m/>
    <m/>
    <m/>
    <m/>
    <m/>
    <m/>
    <m/>
    <m/>
    <m/>
    <m/>
    <m/>
  </r>
  <r>
    <s v="F"/>
    <n v="79"/>
    <s v="Others"/>
    <n v="61"/>
    <s v="Others"/>
    <s v="Science"/>
    <n v="75.5"/>
    <s v="Sci&amp;Tech"/>
    <s v="Yes"/>
    <n v="70"/>
    <x v="1"/>
    <n v="68.2"/>
    <x v="0"/>
    <m/>
    <m/>
    <m/>
    <m/>
    <m/>
    <m/>
    <m/>
    <m/>
    <m/>
    <m/>
    <m/>
    <m/>
    <m/>
  </r>
  <r>
    <s v="F"/>
    <n v="72"/>
    <s v="Others"/>
    <n v="60"/>
    <s v="Others"/>
    <s v="Science"/>
    <n v="69"/>
    <s v="Comm&amp;Mgmt"/>
    <s v="No"/>
    <n v="55.5"/>
    <x v="0"/>
    <n v="58.4"/>
    <x v="0"/>
    <m/>
    <m/>
    <m/>
    <m/>
    <m/>
    <m/>
    <m/>
    <m/>
    <m/>
    <m/>
    <m/>
    <m/>
    <m/>
  </r>
  <r>
    <s v="M"/>
    <n v="80.400000000000006"/>
    <s v="Central"/>
    <n v="73.400000000000006"/>
    <s v="Central"/>
    <s v="Science"/>
    <n v="77.72"/>
    <s v="Sci&amp;Tech"/>
    <s v="Yes"/>
    <n v="81.2"/>
    <x v="0"/>
    <n v="76.260000000000005"/>
    <x v="0"/>
    <m/>
    <m/>
    <m/>
    <m/>
    <m/>
    <m/>
    <m/>
    <m/>
    <m/>
    <m/>
    <m/>
    <m/>
    <m/>
  </r>
  <r>
    <s v="M"/>
    <n v="76.7"/>
    <s v="Central"/>
    <n v="89.7"/>
    <s v="Others"/>
    <s v="Commerce"/>
    <n v="66"/>
    <s v="Comm&amp;Mgmt"/>
    <s v="Yes"/>
    <n v="90"/>
    <x v="1"/>
    <n v="68.55"/>
    <x v="0"/>
    <m/>
    <m/>
    <m/>
    <m/>
    <m/>
    <m/>
    <m/>
    <m/>
    <m/>
    <m/>
    <m/>
    <m/>
    <m/>
  </r>
  <r>
    <s v="M"/>
    <n v="62"/>
    <s v="Central"/>
    <n v="65"/>
    <s v="Others"/>
    <s v="Commerce"/>
    <n v="60"/>
    <s v="Comm&amp;Mgmt"/>
    <s v="No"/>
    <n v="84"/>
    <x v="1"/>
    <n v="64.150000000000006"/>
    <x v="1"/>
    <m/>
    <m/>
    <m/>
    <m/>
    <m/>
    <m/>
    <m/>
    <m/>
    <m/>
    <m/>
    <m/>
    <m/>
    <m/>
  </r>
  <r>
    <s v="F"/>
    <n v="74.900000000000006"/>
    <s v="Others"/>
    <n v="57"/>
    <s v="Others"/>
    <s v="Science"/>
    <n v="62"/>
    <s v="Others"/>
    <s v="Yes"/>
    <n v="80"/>
    <x v="1"/>
    <n v="60.78"/>
    <x v="0"/>
    <m/>
    <m/>
    <m/>
    <m/>
    <m/>
    <m/>
    <m/>
    <m/>
    <m/>
    <m/>
    <m/>
    <m/>
    <m/>
  </r>
  <r>
    <s v="M"/>
    <n v="67"/>
    <s v="Others"/>
    <n v="68"/>
    <s v="Others"/>
    <s v="Commerce"/>
    <n v="64"/>
    <s v="Comm&amp;Mgmt"/>
    <s v="Yes"/>
    <n v="74.400000000000006"/>
    <x v="0"/>
    <n v="53.49"/>
    <x v="0"/>
    <m/>
    <m/>
    <m/>
    <m/>
    <m/>
    <m/>
    <m/>
    <m/>
    <m/>
    <m/>
    <m/>
    <m/>
    <m/>
  </r>
  <r>
    <s v="M"/>
    <n v="73"/>
    <s v="Central"/>
    <n v="64"/>
    <s v="Others"/>
    <s v="Commerce"/>
    <n v="77"/>
    <s v="Comm&amp;Mgmt"/>
    <s v="Yes"/>
    <n v="65"/>
    <x v="0"/>
    <n v="60.98"/>
    <x v="0"/>
    <m/>
    <m/>
    <m/>
    <m/>
    <m/>
    <m/>
    <m/>
    <m/>
    <m/>
    <m/>
    <m/>
    <m/>
    <m/>
  </r>
  <r>
    <s v="F"/>
    <n v="77.44"/>
    <s v="Central"/>
    <n v="92"/>
    <s v="Others"/>
    <s v="Commerce"/>
    <n v="72"/>
    <s v="Comm&amp;Mgmt"/>
    <s v="Yes"/>
    <n v="94"/>
    <x v="1"/>
    <n v="67.13"/>
    <x v="0"/>
    <m/>
    <m/>
    <m/>
    <m/>
    <m/>
    <m/>
    <m/>
    <m/>
    <m/>
    <m/>
    <m/>
    <m/>
    <m/>
  </r>
  <r>
    <s v="F"/>
    <n v="72"/>
    <s v="Central"/>
    <n v="56"/>
    <s v="Others"/>
    <s v="Science"/>
    <n v="69"/>
    <s v="Comm&amp;Mgmt"/>
    <s v="No"/>
    <n v="55.6"/>
    <x v="0"/>
    <n v="65.63"/>
    <x v="0"/>
    <m/>
    <m/>
    <m/>
    <m/>
    <m/>
    <m/>
    <m/>
    <m/>
    <m/>
    <m/>
    <m/>
    <m/>
    <m/>
  </r>
  <r>
    <s v="F"/>
    <n v="47"/>
    <s v="Central"/>
    <n v="59"/>
    <s v="Central"/>
    <s v="Arts"/>
    <n v="64"/>
    <s v="Comm&amp;Mgmt"/>
    <s v="No"/>
    <n v="78"/>
    <x v="1"/>
    <n v="61.58"/>
    <x v="1"/>
    <m/>
    <m/>
    <m/>
    <m/>
    <m/>
    <m/>
    <m/>
    <m/>
    <m/>
    <m/>
    <m/>
    <m/>
    <m/>
  </r>
  <r>
    <s v="M"/>
    <n v="67"/>
    <s v="Others"/>
    <n v="63"/>
    <s v="Central"/>
    <s v="Commerce"/>
    <n v="72"/>
    <s v="Comm&amp;Mgmt"/>
    <s v="No"/>
    <n v="56"/>
    <x v="0"/>
    <n v="60.41"/>
    <x v="0"/>
    <m/>
    <m/>
    <m/>
    <m/>
    <m/>
    <m/>
    <m/>
    <m/>
    <m/>
    <m/>
    <m/>
    <m/>
    <m/>
  </r>
  <r>
    <s v="F"/>
    <n v="82"/>
    <s v="Others"/>
    <n v="64"/>
    <s v="Others"/>
    <s v="Science"/>
    <n v="73"/>
    <s v="Sci&amp;Tech"/>
    <s v="Yes"/>
    <n v="96"/>
    <x v="1"/>
    <n v="71.77"/>
    <x v="0"/>
    <m/>
    <m/>
    <m/>
    <m/>
    <m/>
    <m/>
    <m/>
    <m/>
    <m/>
    <m/>
    <m/>
    <m/>
    <m/>
  </r>
  <r>
    <s v="M"/>
    <n v="77"/>
    <s v="Central"/>
    <n v="70"/>
    <s v="Central"/>
    <s v="Commerce"/>
    <n v="59"/>
    <s v="Comm&amp;Mgmt"/>
    <s v="Yes"/>
    <n v="58"/>
    <x v="1"/>
    <n v="54.43"/>
    <x v="0"/>
    <m/>
    <m/>
    <m/>
    <m/>
    <m/>
    <m/>
    <m/>
    <m/>
    <m/>
    <m/>
    <m/>
    <m/>
    <m/>
  </r>
  <r>
    <s v="M"/>
    <n v="65"/>
    <s v="Central"/>
    <n v="64.8"/>
    <s v="Others"/>
    <s v="Commerce"/>
    <n v="69.5"/>
    <s v="Comm&amp;Mgmt"/>
    <s v="Yes"/>
    <n v="56"/>
    <x v="1"/>
    <n v="56.94"/>
    <x v="0"/>
    <m/>
    <m/>
    <m/>
    <m/>
    <m/>
    <m/>
    <m/>
    <m/>
    <m/>
    <m/>
    <m/>
    <m/>
    <m/>
  </r>
  <r>
    <s v="M"/>
    <n v="66"/>
    <s v="Central"/>
    <n v="64"/>
    <s v="Central"/>
    <s v="Science"/>
    <n v="60"/>
    <s v="Comm&amp;Mgmt"/>
    <s v="No"/>
    <n v="60"/>
    <x v="0"/>
    <n v="61.9"/>
    <x v="1"/>
    <m/>
    <m/>
    <m/>
    <m/>
    <m/>
    <m/>
    <m/>
    <m/>
    <m/>
    <m/>
    <m/>
    <m/>
    <m/>
  </r>
  <r>
    <s v="M"/>
    <n v="85"/>
    <s v="Central"/>
    <n v="60"/>
    <s v="Others"/>
    <s v="Science"/>
    <n v="73.430000000000007"/>
    <s v="Sci&amp;Tech"/>
    <s v="Yes"/>
    <n v="60"/>
    <x v="1"/>
    <n v="61.29"/>
    <x v="0"/>
    <m/>
    <m/>
    <m/>
    <m/>
    <m/>
    <m/>
    <m/>
    <m/>
    <m/>
    <m/>
    <m/>
    <m/>
    <m/>
  </r>
  <r>
    <s v="M"/>
    <n v="77.67"/>
    <s v="Others"/>
    <n v="64.89"/>
    <s v="Others"/>
    <s v="Commerce"/>
    <n v="70.67"/>
    <s v="Comm&amp;Mgmt"/>
    <s v="No"/>
    <n v="89"/>
    <x v="1"/>
    <n v="60.39"/>
    <x v="0"/>
    <m/>
    <m/>
    <m/>
    <m/>
    <m/>
    <m/>
    <m/>
    <m/>
    <m/>
    <m/>
    <m/>
    <m/>
    <m/>
  </r>
  <r>
    <s v="M"/>
    <n v="52"/>
    <s v="Others"/>
    <n v="50"/>
    <s v="Others"/>
    <s v="Arts"/>
    <n v="61"/>
    <s v="Comm&amp;Mgmt"/>
    <s v="No"/>
    <n v="60"/>
    <x v="1"/>
    <n v="58.52"/>
    <x v="1"/>
    <m/>
    <m/>
    <m/>
    <m/>
    <m/>
    <m/>
    <m/>
    <m/>
    <m/>
    <m/>
    <m/>
    <m/>
    <m/>
  </r>
  <r>
    <s v="M"/>
    <n v="89.4"/>
    <s v="Others"/>
    <n v="65.66"/>
    <s v="Others"/>
    <s v="Science"/>
    <n v="71.25"/>
    <s v="Sci&amp;Tech"/>
    <s v="No"/>
    <n v="72"/>
    <x v="0"/>
    <n v="63.23"/>
    <x v="0"/>
    <m/>
    <m/>
    <m/>
    <m/>
    <m/>
    <m/>
    <m/>
    <m/>
    <m/>
    <m/>
    <m/>
    <m/>
    <m/>
  </r>
  <r>
    <s v="M"/>
    <n v="62"/>
    <s v="Central"/>
    <n v="63"/>
    <s v="Others"/>
    <s v="Science"/>
    <n v="66"/>
    <s v="Comm&amp;Mgmt"/>
    <s v="No"/>
    <n v="85"/>
    <x v="0"/>
    <n v="55.14"/>
    <x v="0"/>
    <m/>
    <m/>
    <m/>
    <m/>
    <m/>
    <m/>
    <m/>
    <m/>
    <m/>
    <m/>
    <m/>
    <m/>
    <m/>
  </r>
  <r>
    <s v="M"/>
    <n v="70"/>
    <s v="Central"/>
    <n v="74"/>
    <s v="Central"/>
    <s v="Commerce"/>
    <n v="65"/>
    <s v="Comm&amp;Mgmt"/>
    <s v="No"/>
    <n v="83"/>
    <x v="1"/>
    <n v="62.28"/>
    <x v="0"/>
    <m/>
    <m/>
    <m/>
    <m/>
    <m/>
    <m/>
    <m/>
    <m/>
    <m/>
    <m/>
    <m/>
    <m/>
    <m/>
  </r>
  <r>
    <s v="F"/>
    <n v="77"/>
    <s v="Central"/>
    <n v="86"/>
    <s v="Central"/>
    <s v="Arts"/>
    <n v="56"/>
    <s v="Others"/>
    <s v="No"/>
    <n v="57"/>
    <x v="1"/>
    <n v="64.08"/>
    <x v="0"/>
    <m/>
    <m/>
    <m/>
    <m/>
    <m/>
    <m/>
    <m/>
    <m/>
    <m/>
    <m/>
    <m/>
    <m/>
    <m/>
  </r>
  <r>
    <s v="M"/>
    <n v="44"/>
    <s v="Central"/>
    <n v="58"/>
    <s v="Central"/>
    <s v="Arts"/>
    <n v="55"/>
    <s v="Comm&amp;Mgmt"/>
    <s v="Yes"/>
    <n v="64.25"/>
    <x v="0"/>
    <n v="58.54"/>
    <x v="1"/>
    <m/>
    <m/>
    <m/>
    <m/>
    <m/>
    <m/>
    <m/>
    <m/>
    <m/>
    <m/>
    <m/>
    <m/>
    <m/>
  </r>
  <r>
    <s v="M"/>
    <n v="71"/>
    <s v="Central"/>
    <n v="58.66"/>
    <s v="Central"/>
    <s v="Science"/>
    <n v="58"/>
    <s v="Sci&amp;Tech"/>
    <s v="Yes"/>
    <n v="56"/>
    <x v="1"/>
    <n v="61.3"/>
    <x v="0"/>
    <m/>
    <m/>
    <m/>
    <m/>
    <m/>
    <m/>
    <m/>
    <m/>
    <m/>
    <m/>
    <m/>
    <m/>
    <m/>
  </r>
  <r>
    <s v="M"/>
    <n v="65"/>
    <s v="Central"/>
    <n v="65"/>
    <s v="Central"/>
    <s v="Commerce"/>
    <n v="75"/>
    <s v="Comm&amp;Mgmt"/>
    <s v="No"/>
    <n v="83"/>
    <x v="1"/>
    <n v="58.87"/>
    <x v="0"/>
    <m/>
    <m/>
    <m/>
    <m/>
    <m/>
    <m/>
    <m/>
    <m/>
    <m/>
    <m/>
    <m/>
    <m/>
    <m/>
  </r>
  <r>
    <s v="F"/>
    <n v="75.400000000000006"/>
    <s v="Others"/>
    <n v="60.5"/>
    <s v="Central"/>
    <s v="Science"/>
    <n v="84"/>
    <s v="Sci&amp;Tech"/>
    <s v="No"/>
    <n v="98"/>
    <x v="1"/>
    <n v="65.25"/>
    <x v="0"/>
    <m/>
    <m/>
    <m/>
    <m/>
    <m/>
    <m/>
    <m/>
    <m/>
    <m/>
    <m/>
    <m/>
    <m/>
    <m/>
  </r>
  <r>
    <s v="M"/>
    <n v="49"/>
    <s v="Others"/>
    <n v="59"/>
    <s v="Others"/>
    <s v="Science"/>
    <n v="65"/>
    <s v="Sci&amp;Tech"/>
    <s v="Yes"/>
    <n v="86"/>
    <x v="1"/>
    <n v="62.48"/>
    <x v="0"/>
    <m/>
    <m/>
    <m/>
    <m/>
    <m/>
    <m/>
    <m/>
    <m/>
    <m/>
    <m/>
    <m/>
    <m/>
    <m/>
  </r>
  <r>
    <s v="M"/>
    <n v="53"/>
    <s v="Central"/>
    <n v="63"/>
    <s v="Others"/>
    <s v="Science"/>
    <n v="60"/>
    <s v="Comm&amp;Mgmt"/>
    <s v="Yes"/>
    <n v="70"/>
    <x v="1"/>
    <n v="53.2"/>
    <x v="0"/>
    <m/>
    <m/>
    <m/>
    <m/>
    <m/>
    <m/>
    <m/>
    <m/>
    <m/>
    <m/>
    <m/>
    <m/>
    <m/>
  </r>
  <r>
    <s v="M"/>
    <n v="51.57"/>
    <s v="Others"/>
    <n v="74.66"/>
    <s v="Others"/>
    <s v="Commerce"/>
    <n v="59.9"/>
    <s v="Comm&amp;Mgmt"/>
    <s v="Yes"/>
    <n v="56.15"/>
    <x v="0"/>
    <n v="65.989999999999995"/>
    <x v="1"/>
    <m/>
    <m/>
    <m/>
    <m/>
    <m/>
    <m/>
    <m/>
    <m/>
    <m/>
    <m/>
    <m/>
    <m/>
    <m/>
  </r>
  <r>
    <s v="M"/>
    <n v="84.2"/>
    <s v="Central"/>
    <n v="69.400000000000006"/>
    <s v="Central"/>
    <s v="Science"/>
    <n v="65"/>
    <s v="Sci&amp;Tech"/>
    <s v="Yes"/>
    <n v="80"/>
    <x v="0"/>
    <n v="52.72"/>
    <x v="0"/>
    <m/>
    <m/>
    <m/>
    <m/>
    <m/>
    <m/>
    <m/>
    <m/>
    <m/>
    <m/>
    <m/>
    <m/>
    <m/>
  </r>
  <r>
    <s v="M"/>
    <n v="66.5"/>
    <s v="Central"/>
    <n v="62.5"/>
    <s v="Central"/>
    <s v="Commerce"/>
    <n v="60.9"/>
    <s v="Comm&amp;Mgmt"/>
    <s v="No"/>
    <n v="93.4"/>
    <x v="1"/>
    <n v="55.03"/>
    <x v="0"/>
    <m/>
    <m/>
    <m/>
    <m/>
    <m/>
    <m/>
    <m/>
    <m/>
    <m/>
    <m/>
    <m/>
    <m/>
    <m/>
  </r>
  <r>
    <s v="M"/>
    <n v="67"/>
    <s v="Others"/>
    <n v="63"/>
    <s v="Others"/>
    <s v="Science"/>
    <n v="64"/>
    <s v="Sci&amp;Tech"/>
    <s v="No"/>
    <n v="60"/>
    <x v="1"/>
    <n v="61.87"/>
    <x v="1"/>
    <m/>
    <m/>
    <m/>
    <m/>
    <m/>
    <m/>
    <m/>
    <m/>
    <m/>
    <m/>
    <m/>
    <m/>
    <m/>
  </r>
  <r>
    <s v="M"/>
    <n v="52"/>
    <s v="Central"/>
    <n v="49"/>
    <s v="Others"/>
    <s v="Commerce"/>
    <n v="58"/>
    <s v="Comm&amp;Mgmt"/>
    <s v="No"/>
    <n v="62"/>
    <x v="0"/>
    <n v="60.59"/>
    <x v="1"/>
    <m/>
    <m/>
    <m/>
    <m/>
    <m/>
    <m/>
    <m/>
    <m/>
    <m/>
    <m/>
    <m/>
    <m/>
    <m/>
  </r>
  <r>
    <s v="M"/>
    <n v="87"/>
    <s v="Central"/>
    <n v="74"/>
    <s v="Central"/>
    <s v="Science"/>
    <n v="65"/>
    <s v="Sci&amp;Tech"/>
    <s v="Yes"/>
    <n v="75"/>
    <x v="0"/>
    <n v="72.290000000000006"/>
    <x v="0"/>
    <m/>
    <m/>
    <m/>
    <m/>
    <m/>
    <m/>
    <m/>
    <m/>
    <m/>
    <m/>
    <m/>
    <m/>
    <m/>
  </r>
  <r>
    <s v="M"/>
    <n v="55.6"/>
    <s v="Others"/>
    <n v="51"/>
    <s v="Others"/>
    <s v="Commerce"/>
    <n v="57.5"/>
    <s v="Comm&amp;Mgmt"/>
    <s v="No"/>
    <n v="57.63"/>
    <x v="0"/>
    <n v="62.72"/>
    <x v="1"/>
    <m/>
    <m/>
    <m/>
    <m/>
    <m/>
    <m/>
    <m/>
    <m/>
    <m/>
    <m/>
    <m/>
    <m/>
    <m/>
  </r>
  <r>
    <s v="M"/>
    <n v="74.2"/>
    <s v="Central"/>
    <n v="87.6"/>
    <s v="Others"/>
    <s v="Commerce"/>
    <n v="77.25"/>
    <s v="Comm&amp;Mgmt"/>
    <s v="Yes"/>
    <n v="75.2"/>
    <x v="1"/>
    <n v="66.06"/>
    <x v="0"/>
    <m/>
    <m/>
    <m/>
    <m/>
    <m/>
    <m/>
    <m/>
    <m/>
    <m/>
    <m/>
    <m/>
    <m/>
    <m/>
  </r>
  <r>
    <s v="M"/>
    <n v="63"/>
    <s v="Others"/>
    <n v="67"/>
    <s v="Others"/>
    <s v="Science"/>
    <n v="64"/>
    <s v="Sci&amp;Tech"/>
    <s v="No"/>
    <n v="75"/>
    <x v="1"/>
    <n v="66.459999999999994"/>
    <x v="0"/>
    <m/>
    <m/>
    <m/>
    <m/>
    <m/>
    <m/>
    <m/>
    <m/>
    <m/>
    <m/>
    <m/>
    <m/>
    <m/>
  </r>
  <r>
    <s v="F"/>
    <n v="67.16"/>
    <s v="Central"/>
    <n v="72.5"/>
    <s v="Central"/>
    <s v="Commerce"/>
    <n v="63.35"/>
    <s v="Comm&amp;Mgmt"/>
    <s v="No"/>
    <n v="53.04"/>
    <x v="1"/>
    <n v="65.52"/>
    <x v="0"/>
    <m/>
    <m/>
    <m/>
    <m/>
    <m/>
    <m/>
    <m/>
    <m/>
    <m/>
    <m/>
    <m/>
    <m/>
    <m/>
  </r>
  <r>
    <s v="F"/>
    <n v="63.3"/>
    <s v="Central"/>
    <n v="78.33"/>
    <s v="Others"/>
    <s v="Commerce"/>
    <n v="74"/>
    <s v="Comm&amp;Mgmt"/>
    <s v="No"/>
    <n v="80"/>
    <x v="1"/>
    <n v="74.56"/>
    <x v="1"/>
    <m/>
    <m/>
    <m/>
    <m/>
    <m/>
    <m/>
    <m/>
    <m/>
    <m/>
    <m/>
    <m/>
    <m/>
    <m/>
  </r>
  <r>
    <s v="M"/>
    <n v="62"/>
    <s v="Others"/>
    <n v="62"/>
    <s v="Others"/>
    <s v="Commerce"/>
    <n v="60"/>
    <s v="Comm&amp;Mgmt"/>
    <s v="Yes"/>
    <n v="63"/>
    <x v="0"/>
    <n v="52.38"/>
    <x v="0"/>
    <m/>
    <m/>
    <m/>
    <m/>
    <m/>
    <m/>
    <m/>
    <m/>
    <m/>
    <m/>
    <m/>
    <m/>
    <m/>
  </r>
  <r>
    <s v="M"/>
    <n v="67.900000000000006"/>
    <s v="Others"/>
    <n v="62"/>
    <s v="Others"/>
    <s v="Science"/>
    <n v="67"/>
    <s v="Sci&amp;Tech"/>
    <s v="Yes"/>
    <n v="58.1"/>
    <x v="1"/>
    <n v="75.709999999999994"/>
    <x v="1"/>
    <m/>
    <m/>
    <m/>
    <m/>
    <m/>
    <m/>
    <m/>
    <m/>
    <m/>
    <m/>
    <m/>
    <m/>
    <m/>
  </r>
  <r>
    <s v="F"/>
    <n v="48"/>
    <s v="Central"/>
    <n v="51"/>
    <s v="Central"/>
    <s v="Commerce"/>
    <n v="58"/>
    <s v="Comm&amp;Mgmt"/>
    <s v="Yes"/>
    <n v="60"/>
    <x v="0"/>
    <n v="58.79"/>
    <x v="1"/>
    <m/>
    <m/>
    <m/>
    <m/>
    <m/>
    <m/>
    <m/>
    <m/>
    <m/>
    <m/>
    <m/>
    <m/>
    <m/>
  </r>
  <r>
    <s v="M"/>
    <n v="59.96"/>
    <s v="Others"/>
    <n v="42.16"/>
    <s v="Others"/>
    <s v="Science"/>
    <n v="61.26"/>
    <s v="Sci&amp;Tech"/>
    <s v="No"/>
    <n v="54.48"/>
    <x v="0"/>
    <n v="65.48"/>
    <x v="1"/>
    <m/>
    <m/>
    <m/>
    <m/>
    <m/>
    <m/>
    <m/>
    <m/>
    <m/>
    <m/>
    <m/>
    <m/>
    <m/>
  </r>
  <r>
    <s v="F"/>
    <n v="63.4"/>
    <s v="Others"/>
    <n v="67.2"/>
    <s v="Others"/>
    <s v="Commerce"/>
    <n v="60"/>
    <s v="Comm&amp;Mgmt"/>
    <s v="No"/>
    <n v="58.06"/>
    <x v="0"/>
    <n v="69.28"/>
    <x v="1"/>
    <m/>
    <m/>
    <m/>
    <m/>
    <m/>
    <m/>
    <m/>
    <m/>
    <m/>
    <m/>
    <m/>
    <m/>
    <m/>
  </r>
  <r>
    <s v="M"/>
    <n v="80"/>
    <s v="Others"/>
    <n v="80"/>
    <s v="Others"/>
    <s v="Commerce"/>
    <n v="72"/>
    <s v="Comm&amp;Mgmt"/>
    <s v="Yes"/>
    <n v="63.79"/>
    <x v="1"/>
    <n v="66.040000000000006"/>
    <x v="0"/>
    <m/>
    <m/>
    <m/>
    <m/>
    <m/>
    <m/>
    <m/>
    <m/>
    <m/>
    <m/>
    <m/>
    <m/>
    <m/>
  </r>
  <r>
    <s v="M"/>
    <n v="73"/>
    <s v="Others"/>
    <n v="58"/>
    <s v="Others"/>
    <s v="Commerce"/>
    <n v="56"/>
    <s v="Comm&amp;Mgmt"/>
    <s v="No"/>
    <n v="84"/>
    <x v="0"/>
    <n v="52.64"/>
    <x v="0"/>
    <m/>
    <m/>
    <m/>
    <m/>
    <m/>
    <m/>
    <m/>
    <m/>
    <m/>
    <m/>
    <m/>
    <m/>
    <m/>
  </r>
  <r>
    <s v="F"/>
    <n v="52"/>
    <s v="Others"/>
    <n v="52"/>
    <s v="Others"/>
    <s v="Science"/>
    <n v="55"/>
    <s v="Sci&amp;Tech"/>
    <s v="No"/>
    <n v="67"/>
    <x v="0"/>
    <n v="59.32"/>
    <x v="1"/>
    <m/>
    <m/>
    <m/>
    <m/>
    <m/>
    <m/>
    <m/>
    <m/>
    <m/>
    <m/>
    <m/>
    <m/>
    <m/>
  </r>
  <r>
    <s v="M"/>
    <n v="73.239999999999995"/>
    <s v="Others"/>
    <n v="50.83"/>
    <s v="Others"/>
    <s v="Science"/>
    <n v="64.27"/>
    <s v="Sci&amp;Tech"/>
    <s v="Yes"/>
    <n v="64"/>
    <x v="1"/>
    <n v="66.23"/>
    <x v="0"/>
    <m/>
    <m/>
    <m/>
    <m/>
    <m/>
    <m/>
    <m/>
    <m/>
    <m/>
    <m/>
    <m/>
    <m/>
    <m/>
  </r>
  <r>
    <s v="M"/>
    <n v="63"/>
    <s v="Others"/>
    <n v="62"/>
    <s v="Others"/>
    <s v="Science"/>
    <n v="65"/>
    <s v="Sci&amp;Tech"/>
    <s v="No"/>
    <n v="87.5"/>
    <x v="0"/>
    <n v="60.69"/>
    <x v="1"/>
    <m/>
    <m/>
    <m/>
    <m/>
    <m/>
    <m/>
    <m/>
    <m/>
    <m/>
    <m/>
    <m/>
    <m/>
    <m/>
  </r>
  <r>
    <s v="F"/>
    <n v="59"/>
    <s v="Central"/>
    <n v="60"/>
    <s v="Others"/>
    <s v="Commerce"/>
    <n v="56"/>
    <s v="Comm&amp;Mgmt"/>
    <s v="No"/>
    <n v="55"/>
    <x v="0"/>
    <n v="57.9"/>
    <x v="0"/>
    <m/>
    <m/>
    <m/>
    <m/>
    <m/>
    <m/>
    <m/>
    <m/>
    <m/>
    <m/>
    <m/>
    <m/>
    <m/>
  </r>
  <r>
    <s v="F"/>
    <n v="73"/>
    <s v="Central"/>
    <n v="97"/>
    <s v="Others"/>
    <s v="Commerce"/>
    <n v="79"/>
    <s v="Comm&amp;Mgmt"/>
    <s v="Yes"/>
    <n v="89"/>
    <x v="1"/>
    <n v="70.81"/>
    <x v="0"/>
    <m/>
    <m/>
    <m/>
    <m/>
    <m/>
    <m/>
    <m/>
    <m/>
    <m/>
    <m/>
    <m/>
    <m/>
    <m/>
  </r>
  <r>
    <s v="M"/>
    <n v="68"/>
    <s v="Others"/>
    <n v="56"/>
    <s v="Others"/>
    <s v="Science"/>
    <n v="68"/>
    <s v="Sci&amp;Tech"/>
    <s v="No"/>
    <n v="73"/>
    <x v="0"/>
    <n v="68.069999999999993"/>
    <x v="0"/>
    <m/>
    <m/>
    <m/>
    <m/>
    <m/>
    <m/>
    <m/>
    <m/>
    <m/>
    <m/>
    <m/>
    <m/>
    <m/>
  </r>
  <r>
    <s v="F"/>
    <n v="77.8"/>
    <s v="Central"/>
    <n v="64"/>
    <s v="Central"/>
    <s v="Science"/>
    <n v="64.2"/>
    <s v="Sci&amp;Tech"/>
    <s v="No"/>
    <n v="75.5"/>
    <x v="0"/>
    <n v="72.14"/>
    <x v="1"/>
    <m/>
    <m/>
    <m/>
    <m/>
    <m/>
    <m/>
    <m/>
    <m/>
    <m/>
    <m/>
    <m/>
    <m/>
    <m/>
  </r>
  <r>
    <s v="M"/>
    <n v="65"/>
    <s v="Central"/>
    <n v="71.5"/>
    <s v="Others"/>
    <s v="Commerce"/>
    <n v="62.8"/>
    <s v="Comm&amp;Mgmt"/>
    <s v="Yes"/>
    <n v="57"/>
    <x v="1"/>
    <n v="56.6"/>
    <x v="0"/>
    <m/>
    <m/>
    <m/>
    <m/>
    <m/>
    <m/>
    <m/>
    <m/>
    <m/>
    <m/>
    <m/>
    <m/>
    <m/>
  </r>
  <r>
    <s v="M"/>
    <n v="62"/>
    <s v="Central"/>
    <n v="60.33"/>
    <s v="Others"/>
    <s v="Science"/>
    <n v="64.209999999999994"/>
    <s v="Sci&amp;Tech"/>
    <s v="No"/>
    <n v="63"/>
    <x v="0"/>
    <n v="60.02"/>
    <x v="1"/>
    <m/>
    <m/>
    <m/>
    <m/>
    <m/>
    <m/>
    <m/>
    <m/>
    <m/>
    <m/>
    <m/>
    <m/>
    <m/>
  </r>
  <r>
    <s v="M"/>
    <n v="52"/>
    <s v="Others"/>
    <n v="65"/>
    <s v="Others"/>
    <s v="Arts"/>
    <n v="57"/>
    <s v="Others"/>
    <s v="Yes"/>
    <n v="75"/>
    <x v="1"/>
    <n v="59.81"/>
    <x v="1"/>
    <m/>
    <m/>
    <m/>
    <m/>
    <m/>
    <m/>
    <m/>
    <m/>
    <m/>
    <m/>
    <m/>
    <m/>
    <m/>
  </r>
  <r>
    <s v="M"/>
    <n v="65"/>
    <s v="Central"/>
    <n v="77"/>
    <s v="Central"/>
    <s v="Commerce"/>
    <n v="69"/>
    <s v="Comm&amp;Mgmt"/>
    <s v="No"/>
    <n v="60"/>
    <x v="0"/>
    <n v="61.82"/>
    <x v="0"/>
    <m/>
    <m/>
    <m/>
    <m/>
    <m/>
    <m/>
    <m/>
    <m/>
    <m/>
    <m/>
    <m/>
    <m/>
    <m/>
  </r>
  <r>
    <s v="F"/>
    <n v="56.28"/>
    <s v="Others"/>
    <n v="62.83"/>
    <s v="Others"/>
    <s v="Commerce"/>
    <n v="59.79"/>
    <s v="Comm&amp;Mgmt"/>
    <s v="No"/>
    <n v="60"/>
    <x v="0"/>
    <n v="57.29"/>
    <x v="1"/>
    <m/>
    <m/>
    <m/>
    <m/>
    <m/>
    <m/>
    <m/>
    <m/>
    <m/>
    <m/>
    <m/>
    <m/>
    <m/>
  </r>
  <r>
    <s v="F"/>
    <n v="88"/>
    <s v="Central"/>
    <n v="72"/>
    <s v="Central"/>
    <s v="Science"/>
    <n v="78"/>
    <s v="Others"/>
    <s v="No"/>
    <n v="82"/>
    <x v="0"/>
    <n v="71.430000000000007"/>
    <x v="0"/>
    <m/>
    <m/>
    <m/>
    <m/>
    <m/>
    <m/>
    <m/>
    <m/>
    <m/>
    <m/>
    <m/>
    <m/>
    <m/>
  </r>
  <r>
    <s v="F"/>
    <n v="52"/>
    <s v="Central"/>
    <n v="64"/>
    <s v="Central"/>
    <s v="Commerce"/>
    <n v="61"/>
    <s v="Comm&amp;Mgmt"/>
    <s v="No"/>
    <n v="55"/>
    <x v="1"/>
    <n v="62.93"/>
    <x v="1"/>
    <m/>
    <m/>
    <m/>
    <m/>
    <m/>
    <m/>
    <m/>
    <m/>
    <m/>
    <m/>
    <m/>
    <m/>
    <m/>
  </r>
  <r>
    <s v="M"/>
    <n v="78.5"/>
    <s v="Central"/>
    <n v="65.5"/>
    <s v="Central"/>
    <s v="Science"/>
    <n v="67"/>
    <s v="Sci&amp;Tech"/>
    <s v="Yes"/>
    <n v="95"/>
    <x v="1"/>
    <n v="64.86"/>
    <x v="0"/>
    <m/>
    <m/>
    <m/>
    <m/>
    <m/>
    <m/>
    <m/>
    <m/>
    <m/>
    <m/>
    <m/>
    <m/>
    <m/>
  </r>
  <r>
    <s v="M"/>
    <n v="61.8"/>
    <s v="Others"/>
    <n v="47"/>
    <s v="Others"/>
    <s v="Commerce"/>
    <n v="54.38"/>
    <s v="Comm&amp;Mgmt"/>
    <s v="No"/>
    <n v="57"/>
    <x v="1"/>
    <n v="56.13"/>
    <x v="1"/>
    <m/>
    <m/>
    <m/>
    <m/>
    <m/>
    <m/>
    <m/>
    <m/>
    <m/>
    <m/>
    <m/>
    <m/>
    <m/>
  </r>
  <r>
    <s v="F"/>
    <n v="54"/>
    <s v="Central"/>
    <n v="77.599999999999994"/>
    <s v="Others"/>
    <s v="Commerce"/>
    <n v="69.2"/>
    <s v="Comm&amp;Mgmt"/>
    <s v="No"/>
    <n v="95.65"/>
    <x v="1"/>
    <n v="66.94"/>
    <x v="1"/>
    <m/>
    <m/>
    <m/>
    <m/>
    <m/>
    <m/>
    <m/>
    <m/>
    <m/>
    <m/>
    <m/>
    <m/>
    <m/>
  </r>
  <r>
    <s v="F"/>
    <n v="64"/>
    <s v="Others"/>
    <n v="70.2"/>
    <s v="Central"/>
    <s v="Commerce"/>
    <n v="61"/>
    <s v="Comm&amp;Mgmt"/>
    <s v="No"/>
    <n v="50"/>
    <x v="1"/>
    <n v="62.5"/>
    <x v="1"/>
    <m/>
    <m/>
    <m/>
    <m/>
    <m/>
    <m/>
    <m/>
    <m/>
    <m/>
    <m/>
    <m/>
    <m/>
    <m/>
  </r>
  <r>
    <s v="M"/>
    <n v="67"/>
    <s v="Others"/>
    <n v="61"/>
    <s v="Central"/>
    <s v="Science"/>
    <n v="72"/>
    <s v="Comm&amp;Mgmt"/>
    <s v="No"/>
    <n v="72"/>
    <x v="1"/>
    <n v="61.01"/>
    <x v="0"/>
    <m/>
    <m/>
    <m/>
    <m/>
    <m/>
    <m/>
    <m/>
    <m/>
    <m/>
    <m/>
    <m/>
    <m/>
    <m/>
  </r>
  <r>
    <s v="M"/>
    <n v="65.2"/>
    <s v="Central"/>
    <n v="61.4"/>
    <s v="Central"/>
    <s v="Commerce"/>
    <n v="64.8"/>
    <s v="Comm&amp;Mgmt"/>
    <s v="Yes"/>
    <n v="93.4"/>
    <x v="1"/>
    <n v="57.34"/>
    <x v="0"/>
    <m/>
    <m/>
    <m/>
    <m/>
    <m/>
    <m/>
    <m/>
    <m/>
    <m/>
    <m/>
    <m/>
    <m/>
    <m/>
  </r>
  <r>
    <s v="F"/>
    <n v="60"/>
    <s v="Central"/>
    <n v="63"/>
    <s v="Central"/>
    <s v="Arts"/>
    <n v="56"/>
    <s v="Others"/>
    <s v="Yes"/>
    <n v="80"/>
    <x v="0"/>
    <n v="56.63"/>
    <x v="0"/>
    <m/>
    <m/>
    <m/>
    <m/>
    <m/>
    <m/>
    <m/>
    <m/>
    <m/>
    <m/>
    <m/>
    <m/>
    <m/>
  </r>
  <r>
    <s v="M"/>
    <n v="52"/>
    <s v="Others"/>
    <n v="55"/>
    <s v="Others"/>
    <s v="Commerce"/>
    <n v="56.3"/>
    <s v="Comm&amp;Mgmt"/>
    <s v="No"/>
    <n v="59"/>
    <x v="1"/>
    <n v="64.739999999999995"/>
    <x v="1"/>
    <m/>
    <m/>
    <m/>
    <m/>
    <m/>
    <m/>
    <m/>
    <m/>
    <m/>
    <m/>
    <m/>
    <m/>
    <m/>
  </r>
  <r>
    <s v="M"/>
    <n v="66"/>
    <s v="Central"/>
    <n v="76"/>
    <s v="Central"/>
    <s v="Commerce"/>
    <n v="72"/>
    <s v="Comm&amp;Mgmt"/>
    <s v="Yes"/>
    <n v="84"/>
    <x v="0"/>
    <n v="58.95"/>
    <x v="0"/>
    <m/>
    <m/>
    <m/>
    <m/>
    <m/>
    <m/>
    <m/>
    <m/>
    <m/>
    <m/>
    <m/>
    <m/>
    <m/>
  </r>
  <r>
    <s v="M"/>
    <n v="72"/>
    <s v="Others"/>
    <n v="63"/>
    <s v="Others"/>
    <s v="Science"/>
    <n v="77.5"/>
    <s v="Sci&amp;Tech"/>
    <s v="Yes"/>
    <n v="78"/>
    <x v="1"/>
    <n v="54.48"/>
    <x v="0"/>
    <m/>
    <m/>
    <m/>
    <m/>
    <m/>
    <m/>
    <m/>
    <m/>
    <m/>
    <m/>
    <m/>
    <m/>
    <m/>
  </r>
  <r>
    <s v="F"/>
    <n v="83.96"/>
    <s v="Others"/>
    <n v="53"/>
    <s v="Others"/>
    <s v="Science"/>
    <n v="91"/>
    <s v="Sci&amp;Tech"/>
    <s v="No"/>
    <n v="59.32"/>
    <x v="0"/>
    <n v="69.709999999999994"/>
    <x v="0"/>
    <m/>
    <m/>
    <m/>
    <m/>
    <m/>
    <m/>
    <m/>
    <m/>
    <m/>
    <m/>
    <m/>
    <m/>
    <m/>
  </r>
  <r>
    <s v="F"/>
    <n v="67"/>
    <s v="Central"/>
    <n v="70"/>
    <s v="Central"/>
    <s v="Commerce"/>
    <n v="65"/>
    <s v="Others"/>
    <s v="No"/>
    <n v="88"/>
    <x v="0"/>
    <n v="71.959999999999994"/>
    <x v="1"/>
    <m/>
    <m/>
    <m/>
    <m/>
    <m/>
    <m/>
    <m/>
    <m/>
    <m/>
    <m/>
    <m/>
    <m/>
    <m/>
  </r>
  <r>
    <s v="M"/>
    <n v="69"/>
    <s v="Others"/>
    <n v="65"/>
    <s v="Others"/>
    <s v="Commerce"/>
    <n v="57"/>
    <s v="Comm&amp;Mgmt"/>
    <s v="No"/>
    <n v="73"/>
    <x v="0"/>
    <n v="55.8"/>
    <x v="0"/>
    <m/>
    <m/>
    <m/>
    <m/>
    <m/>
    <m/>
    <m/>
    <m/>
    <m/>
    <m/>
    <m/>
    <m/>
    <m/>
  </r>
  <r>
    <s v="M"/>
    <n v="69"/>
    <s v="Others"/>
    <n v="60"/>
    <s v="Others"/>
    <s v="Commerce"/>
    <n v="65"/>
    <s v="Comm&amp;Mgmt"/>
    <s v="No"/>
    <n v="87.55"/>
    <x v="1"/>
    <n v="52.81"/>
    <x v="0"/>
    <m/>
    <m/>
    <m/>
    <m/>
    <m/>
    <m/>
    <m/>
    <m/>
    <m/>
    <m/>
    <m/>
    <m/>
    <m/>
  </r>
  <r>
    <s v="M"/>
    <n v="54.2"/>
    <s v="Central"/>
    <n v="63"/>
    <s v="Others"/>
    <s v="Science"/>
    <n v="58"/>
    <s v="Comm&amp;Mgmt"/>
    <s v="No"/>
    <n v="79"/>
    <x v="0"/>
    <n v="58.44"/>
    <x v="1"/>
    <m/>
    <m/>
    <m/>
    <m/>
    <m/>
    <m/>
    <m/>
    <m/>
    <m/>
    <m/>
    <m/>
    <m/>
    <m/>
  </r>
  <r>
    <s v="M"/>
    <n v="70"/>
    <s v="Central"/>
    <n v="63"/>
    <s v="Central"/>
    <s v="Science"/>
    <n v="66"/>
    <s v="Sci&amp;Tech"/>
    <s v="No"/>
    <n v="61.28"/>
    <x v="0"/>
    <n v="60.11"/>
    <x v="0"/>
    <m/>
    <m/>
    <m/>
    <m/>
    <m/>
    <m/>
    <m/>
    <m/>
    <m/>
    <m/>
    <m/>
    <m/>
    <m/>
  </r>
  <r>
    <s v="M"/>
    <n v="55.68"/>
    <s v="Others"/>
    <n v="61.33"/>
    <s v="Others"/>
    <s v="Commerce"/>
    <n v="56.87"/>
    <s v="Comm&amp;Mgmt"/>
    <s v="No"/>
    <n v="66"/>
    <x v="0"/>
    <n v="58.3"/>
    <x v="0"/>
    <m/>
    <m/>
    <m/>
    <m/>
    <m/>
    <m/>
    <m/>
    <m/>
    <m/>
    <m/>
    <m/>
    <m/>
    <m/>
  </r>
  <r>
    <s v="F"/>
    <n v="74"/>
    <s v="Others"/>
    <n v="73"/>
    <s v="Others"/>
    <s v="Commerce"/>
    <n v="73"/>
    <s v="Comm&amp;Mgmt"/>
    <s v="Yes"/>
    <n v="80"/>
    <x v="1"/>
    <n v="67.69"/>
    <x v="0"/>
    <m/>
    <m/>
    <m/>
    <m/>
    <m/>
    <m/>
    <m/>
    <m/>
    <m/>
    <m/>
    <m/>
    <m/>
    <m/>
  </r>
  <r>
    <s v="M"/>
    <n v="61"/>
    <s v="Others"/>
    <n v="62"/>
    <s v="Others"/>
    <s v="Commerce"/>
    <n v="65"/>
    <s v="Comm&amp;Mgmt"/>
    <s v="No"/>
    <n v="62"/>
    <x v="1"/>
    <n v="56.81"/>
    <x v="0"/>
    <m/>
    <m/>
    <m/>
    <m/>
    <m/>
    <m/>
    <m/>
    <m/>
    <m/>
    <m/>
    <m/>
    <m/>
    <m/>
  </r>
  <r>
    <s v="M"/>
    <n v="41"/>
    <s v="Central"/>
    <n v="42"/>
    <s v="Central"/>
    <s v="Science"/>
    <n v="60"/>
    <s v="Comm&amp;Mgmt"/>
    <s v="No"/>
    <n v="97"/>
    <x v="1"/>
    <n v="53.39"/>
    <x v="1"/>
    <m/>
    <m/>
    <m/>
    <m/>
    <m/>
    <m/>
    <m/>
    <m/>
    <m/>
    <m/>
    <m/>
    <m/>
    <m/>
  </r>
  <r>
    <s v="M"/>
    <n v="83.33"/>
    <s v="Central"/>
    <n v="78"/>
    <s v="Others"/>
    <s v="Commerce"/>
    <n v="61"/>
    <s v="Comm&amp;Mgmt"/>
    <s v="Yes"/>
    <n v="88.56"/>
    <x v="1"/>
    <n v="71.55"/>
    <x v="0"/>
    <m/>
    <m/>
    <m/>
    <m/>
    <m/>
    <m/>
    <m/>
    <m/>
    <m/>
    <m/>
    <m/>
    <m/>
    <m/>
  </r>
  <r>
    <s v="F"/>
    <n v="43"/>
    <s v="Central"/>
    <n v="60"/>
    <s v="Others"/>
    <s v="Science"/>
    <n v="65"/>
    <s v="Comm&amp;Mgmt"/>
    <s v="No"/>
    <n v="92.66"/>
    <x v="0"/>
    <n v="62.92"/>
    <x v="1"/>
    <m/>
    <m/>
    <m/>
    <m/>
    <m/>
    <m/>
    <m/>
    <m/>
    <m/>
    <m/>
    <m/>
    <m/>
    <m/>
  </r>
  <r>
    <s v="M"/>
    <n v="62"/>
    <s v="Central"/>
    <n v="72"/>
    <s v="Central"/>
    <s v="Commerce"/>
    <n v="65"/>
    <s v="Comm&amp;Mgmt"/>
    <s v="No"/>
    <n v="67"/>
    <x v="1"/>
    <n v="56.49"/>
    <x v="0"/>
    <m/>
    <m/>
    <m/>
    <m/>
    <m/>
    <m/>
    <m/>
    <m/>
    <m/>
    <m/>
    <m/>
    <m/>
    <m/>
  </r>
  <r>
    <s v="M"/>
    <n v="80.599999999999994"/>
    <s v="Others"/>
    <n v="82"/>
    <s v="Others"/>
    <s v="Commerce"/>
    <n v="77.599999999999994"/>
    <s v="Comm&amp;Mgmt"/>
    <s v="No"/>
    <n v="91"/>
    <x v="1"/>
    <n v="74.489999999999995"/>
    <x v="0"/>
    <m/>
    <m/>
    <m/>
    <m/>
    <m/>
    <m/>
    <m/>
    <m/>
    <m/>
    <m/>
    <m/>
    <m/>
    <m/>
  </r>
  <r>
    <s v="M"/>
    <n v="58"/>
    <s v="Others"/>
    <n v="60"/>
    <s v="Others"/>
    <s v="Science"/>
    <n v="72"/>
    <s v="Sci&amp;Tech"/>
    <s v="No"/>
    <n v="74"/>
    <x v="1"/>
    <n v="53.62"/>
    <x v="0"/>
    <m/>
    <m/>
    <m/>
    <m/>
    <m/>
    <m/>
    <m/>
    <m/>
    <m/>
    <m/>
    <m/>
    <m/>
    <m/>
  </r>
  <r>
    <s v="M"/>
    <n v="67"/>
    <s v="Others"/>
    <n v="67"/>
    <s v="Others"/>
    <s v="Commerce"/>
    <n v="73"/>
    <s v="Comm&amp;Mgmt"/>
    <s v="Yes"/>
    <n v="59"/>
    <x v="1"/>
    <n v="69.72"/>
    <x v="0"/>
    <m/>
    <m/>
    <m/>
    <m/>
    <m/>
    <m/>
    <m/>
    <m/>
    <m/>
    <m/>
    <m/>
    <m/>
    <m/>
  </r>
  <r>
    <s v="F"/>
    <n v="74"/>
    <s v="Others"/>
    <n v="66"/>
    <s v="Others"/>
    <s v="Commerce"/>
    <n v="58"/>
    <s v="Comm&amp;Mgmt"/>
    <s v="No"/>
    <n v="70"/>
    <x v="0"/>
    <n v="60.23"/>
    <x v="0"/>
    <m/>
    <m/>
    <m/>
    <m/>
    <m/>
    <m/>
    <m/>
    <m/>
    <m/>
    <m/>
    <m/>
    <m/>
    <m/>
  </r>
  <r>
    <s v="M"/>
    <n v="62"/>
    <s v="Central"/>
    <n v="58"/>
    <s v="Others"/>
    <s v="Science"/>
    <n v="53"/>
    <s v="Comm&amp;Mgmt"/>
    <s v="No"/>
    <n v="89"/>
    <x v="0"/>
    <n v="60.22"/>
    <x v="1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M"/>
    <n v="67"/>
    <s v="Others"/>
    <n v="91"/>
    <s v="Others"/>
    <s v="Commerce"/>
    <n v="58"/>
    <x v="0"/>
    <s v="No"/>
    <n v="55"/>
    <s v="Mkt&amp;HR"/>
    <n v="58.8"/>
    <x v="0"/>
    <n v="148"/>
    <n v="67"/>
    <n v="215"/>
    <n v="0.68837209302325586"/>
    <n v="0.71942446043165464"/>
    <n v="0.63157894736842102"/>
    <n v="139"/>
    <n v="76"/>
    <n v="100"/>
    <n v="48"/>
    <n v="62.579391891891866"/>
    <n v="0.86486486486486491"/>
    <n v="73.238040540540538"/>
    <n v="68.74054054054055"/>
  </r>
  <r>
    <s v="M"/>
    <n v="79.33"/>
    <s v="Central"/>
    <n v="78.33"/>
    <s v="Others"/>
    <s v="Science"/>
    <n v="77.48"/>
    <x v="0"/>
    <s v="Yes"/>
    <n v="86.5"/>
    <s v="Mkt&amp;Fin"/>
    <n v="66.28"/>
    <x v="0"/>
    <m/>
    <m/>
    <m/>
    <m/>
    <m/>
    <m/>
    <m/>
    <m/>
    <m/>
    <m/>
    <m/>
    <m/>
    <m/>
    <m/>
  </r>
  <r>
    <s v="M"/>
    <n v="65"/>
    <s v="Central"/>
    <n v="68"/>
    <s v="Central"/>
    <s v="Arts"/>
    <n v="64"/>
    <x v="1"/>
    <s v="No"/>
    <n v="75"/>
    <s v="Mkt&amp;Fin"/>
    <n v="57.8"/>
    <x v="0"/>
    <m/>
    <m/>
    <m/>
    <m/>
    <m/>
    <m/>
    <m/>
    <m/>
    <m/>
    <m/>
    <m/>
    <m/>
    <m/>
    <m/>
  </r>
  <r>
    <s v="M"/>
    <n v="56"/>
    <s v="Central"/>
    <n v="52"/>
    <s v="Central"/>
    <s v="Science"/>
    <n v="52"/>
    <x v="0"/>
    <s v="No"/>
    <n v="66"/>
    <s v="Mkt&amp;HR"/>
    <n v="59.43"/>
    <x v="1"/>
    <m/>
    <m/>
    <m/>
    <m/>
    <m/>
    <m/>
    <m/>
    <m/>
    <m/>
    <m/>
    <m/>
    <m/>
    <m/>
    <m/>
  </r>
  <r>
    <s v="M"/>
    <n v="85.8"/>
    <s v="Central"/>
    <n v="73.599999999999994"/>
    <s v="Central"/>
    <s v="Commerce"/>
    <n v="73.3"/>
    <x v="1"/>
    <s v="No"/>
    <n v="96.8"/>
    <s v="Mkt&amp;Fin"/>
    <n v="55.5"/>
    <x v="0"/>
    <m/>
    <m/>
    <m/>
    <m/>
    <m/>
    <m/>
    <m/>
    <m/>
    <m/>
    <m/>
    <m/>
    <m/>
    <m/>
    <m/>
  </r>
  <r>
    <s v="M"/>
    <n v="55"/>
    <s v="Others"/>
    <n v="49.8"/>
    <s v="Others"/>
    <s v="Science"/>
    <n v="67.25"/>
    <x v="0"/>
    <s v="Yes"/>
    <n v="55"/>
    <s v="Mkt&amp;Fin"/>
    <n v="51.58"/>
    <x v="1"/>
    <m/>
    <m/>
    <m/>
    <m/>
    <m/>
    <m/>
    <m/>
    <m/>
    <m/>
    <m/>
    <m/>
    <m/>
    <m/>
    <m/>
  </r>
  <r>
    <s v="F"/>
    <n v="46"/>
    <s v="Others"/>
    <n v="49.2"/>
    <s v="Others"/>
    <s v="Commerce"/>
    <n v="79"/>
    <x v="1"/>
    <s v="No"/>
    <n v="74.28"/>
    <s v="Mkt&amp;Fin"/>
    <n v="53.29"/>
    <x v="1"/>
    <m/>
    <m/>
    <m/>
    <m/>
    <m/>
    <m/>
    <m/>
    <m/>
    <m/>
    <m/>
    <m/>
    <m/>
    <m/>
    <m/>
  </r>
  <r>
    <s v="M"/>
    <n v="82"/>
    <s v="Central"/>
    <n v="64"/>
    <s v="Central"/>
    <s v="Science"/>
    <n v="66"/>
    <x v="0"/>
    <s v="Yes"/>
    <n v="67"/>
    <s v="Mkt&amp;Fin"/>
    <n v="62.14"/>
    <x v="0"/>
    <m/>
    <m/>
    <m/>
    <m/>
    <m/>
    <m/>
    <m/>
    <m/>
    <m/>
    <m/>
    <m/>
    <m/>
    <m/>
    <m/>
  </r>
  <r>
    <s v="M"/>
    <n v="73"/>
    <s v="Central"/>
    <n v="79"/>
    <s v="Central"/>
    <s v="Commerce"/>
    <n v="72"/>
    <x v="1"/>
    <s v="No"/>
    <n v="91.34"/>
    <s v="Mkt&amp;Fin"/>
    <n v="61.29"/>
    <x v="0"/>
    <m/>
    <m/>
    <m/>
    <m/>
    <m/>
    <m/>
    <m/>
    <m/>
    <m/>
    <m/>
    <m/>
    <m/>
    <m/>
    <m/>
  </r>
  <r>
    <s v="M"/>
    <n v="58"/>
    <s v="Central"/>
    <n v="70"/>
    <s v="Central"/>
    <s v="Commerce"/>
    <n v="61"/>
    <x v="1"/>
    <s v="No"/>
    <n v="54"/>
    <s v="Mkt&amp;Fin"/>
    <n v="52.21"/>
    <x v="1"/>
    <m/>
    <m/>
    <m/>
    <m/>
    <m/>
    <m/>
    <m/>
    <m/>
    <m/>
    <m/>
    <m/>
    <m/>
    <m/>
    <m/>
  </r>
  <r>
    <s v="M"/>
    <n v="58"/>
    <s v="Central"/>
    <n v="61"/>
    <s v="Central"/>
    <s v="Commerce"/>
    <n v="60"/>
    <x v="1"/>
    <s v="Yes"/>
    <n v="62"/>
    <s v="Mkt&amp;HR"/>
    <n v="60.85"/>
    <x v="0"/>
    <m/>
    <m/>
    <m/>
    <m/>
    <m/>
    <m/>
    <m/>
    <m/>
    <m/>
    <m/>
    <m/>
    <m/>
    <m/>
    <m/>
  </r>
  <r>
    <s v="M"/>
    <n v="69.599999999999994"/>
    <s v="Central"/>
    <n v="68.400000000000006"/>
    <s v="Central"/>
    <s v="Commerce"/>
    <n v="78.3"/>
    <x v="1"/>
    <s v="Yes"/>
    <n v="60"/>
    <s v="Mkt&amp;Fin"/>
    <n v="63.7"/>
    <x v="0"/>
    <m/>
    <m/>
    <m/>
    <m/>
    <m/>
    <m/>
    <m/>
    <m/>
    <m/>
    <m/>
    <m/>
    <m/>
    <m/>
    <m/>
  </r>
  <r>
    <s v="F"/>
    <n v="47"/>
    <s v="Central"/>
    <n v="55"/>
    <s v="Others"/>
    <s v="Science"/>
    <n v="65"/>
    <x v="1"/>
    <s v="No"/>
    <n v="62"/>
    <s v="Mkt&amp;HR"/>
    <n v="65.040000000000006"/>
    <x v="1"/>
    <m/>
    <m/>
    <m/>
    <m/>
    <m/>
    <m/>
    <m/>
    <m/>
    <m/>
    <m/>
    <m/>
    <m/>
    <m/>
    <m/>
  </r>
  <r>
    <s v="F"/>
    <n v="77"/>
    <s v="Central"/>
    <n v="87"/>
    <s v="Central"/>
    <s v="Commerce"/>
    <n v="59"/>
    <x v="1"/>
    <s v="No"/>
    <n v="68"/>
    <s v="Mkt&amp;Fin"/>
    <n v="68.63"/>
    <x v="0"/>
    <m/>
    <m/>
    <m/>
    <m/>
    <m/>
    <m/>
    <m/>
    <m/>
    <m/>
    <m/>
    <m/>
    <m/>
    <m/>
    <m/>
  </r>
  <r>
    <s v="M"/>
    <n v="62"/>
    <s v="Central"/>
    <n v="47"/>
    <s v="Central"/>
    <s v="Commerce"/>
    <n v="50"/>
    <x v="1"/>
    <s v="No"/>
    <n v="76"/>
    <s v="Mkt&amp;HR"/>
    <n v="54.96"/>
    <x v="1"/>
    <m/>
    <m/>
    <m/>
    <m/>
    <m/>
    <m/>
    <m/>
    <m/>
    <m/>
    <m/>
    <m/>
    <m/>
    <m/>
    <m/>
  </r>
  <r>
    <s v="F"/>
    <n v="65"/>
    <s v="Central"/>
    <n v="75"/>
    <s v="Central"/>
    <s v="Commerce"/>
    <n v="69"/>
    <x v="1"/>
    <s v="Yes"/>
    <n v="72"/>
    <s v="Mkt&amp;Fin"/>
    <n v="64.66"/>
    <x v="0"/>
    <m/>
    <m/>
    <m/>
    <m/>
    <m/>
    <m/>
    <m/>
    <m/>
    <m/>
    <m/>
    <m/>
    <m/>
    <m/>
    <m/>
  </r>
  <r>
    <s v="M"/>
    <n v="63"/>
    <s v="Central"/>
    <n v="66.2"/>
    <s v="Central"/>
    <s v="Commerce"/>
    <n v="65.599999999999994"/>
    <x v="1"/>
    <s v="Yes"/>
    <n v="60"/>
    <s v="Mkt&amp;Fin"/>
    <n v="62.54"/>
    <x v="0"/>
    <m/>
    <m/>
    <m/>
    <m/>
    <m/>
    <m/>
    <m/>
    <m/>
    <m/>
    <m/>
    <m/>
    <m/>
    <m/>
    <m/>
  </r>
  <r>
    <s v="F"/>
    <n v="55"/>
    <s v="Central"/>
    <n v="67"/>
    <s v="Central"/>
    <s v="Commerce"/>
    <n v="64"/>
    <x v="1"/>
    <s v="No"/>
    <n v="60"/>
    <s v="Mkt&amp;Fin"/>
    <n v="67.28"/>
    <x v="1"/>
    <m/>
    <m/>
    <m/>
    <m/>
    <m/>
    <m/>
    <m/>
    <m/>
    <m/>
    <m/>
    <m/>
    <m/>
    <m/>
    <m/>
  </r>
  <r>
    <s v="F"/>
    <n v="63"/>
    <s v="Central"/>
    <n v="66"/>
    <s v="Central"/>
    <s v="Commerce"/>
    <n v="64"/>
    <x v="1"/>
    <s v="No"/>
    <n v="68"/>
    <s v="Mkt&amp;HR"/>
    <n v="64.08"/>
    <x v="1"/>
    <m/>
    <m/>
    <m/>
    <m/>
    <m/>
    <m/>
    <m/>
    <m/>
    <m/>
    <m/>
    <m/>
    <m/>
    <m/>
    <m/>
  </r>
  <r>
    <s v="M"/>
    <n v="60"/>
    <s v="Others"/>
    <n v="67"/>
    <s v="Others"/>
    <s v="Arts"/>
    <n v="70"/>
    <x v="1"/>
    <s v="Yes"/>
    <n v="50.48"/>
    <s v="Mkt&amp;Fin"/>
    <n v="77.89"/>
    <x v="0"/>
    <m/>
    <m/>
    <m/>
    <m/>
    <m/>
    <m/>
    <m/>
    <m/>
    <m/>
    <m/>
    <m/>
    <m/>
    <m/>
    <m/>
  </r>
  <r>
    <s v="M"/>
    <n v="62"/>
    <s v="Others"/>
    <n v="65"/>
    <s v="Others"/>
    <s v="Commerce"/>
    <n v="66"/>
    <x v="1"/>
    <s v="No"/>
    <n v="50"/>
    <s v="Mkt&amp;HR"/>
    <n v="56.7"/>
    <x v="0"/>
    <m/>
    <m/>
    <m/>
    <m/>
    <m/>
    <m/>
    <m/>
    <m/>
    <m/>
    <m/>
    <m/>
    <m/>
    <m/>
    <m/>
  </r>
  <r>
    <s v="F"/>
    <n v="79"/>
    <s v="Others"/>
    <n v="76"/>
    <s v="Others"/>
    <s v="Commerce"/>
    <n v="85"/>
    <x v="1"/>
    <s v="No"/>
    <n v="95"/>
    <s v="Mkt&amp;Fin"/>
    <n v="69.06"/>
    <x v="0"/>
    <m/>
    <m/>
    <m/>
    <m/>
    <m/>
    <m/>
    <m/>
    <m/>
    <m/>
    <m/>
    <m/>
    <m/>
    <m/>
    <m/>
  </r>
  <r>
    <s v="F"/>
    <n v="69.8"/>
    <s v="Others"/>
    <n v="60.8"/>
    <s v="Others"/>
    <s v="Science"/>
    <n v="72.23"/>
    <x v="0"/>
    <s v="No"/>
    <n v="55.53"/>
    <s v="Mkt&amp;HR"/>
    <n v="68.81"/>
    <x v="0"/>
    <m/>
    <m/>
    <m/>
    <m/>
    <m/>
    <m/>
    <m/>
    <m/>
    <m/>
    <m/>
    <m/>
    <m/>
    <m/>
    <m/>
  </r>
  <r>
    <s v="F"/>
    <n v="77.400000000000006"/>
    <s v="Others"/>
    <n v="60"/>
    <s v="Others"/>
    <s v="Science"/>
    <n v="64.739999999999995"/>
    <x v="0"/>
    <s v="Yes"/>
    <n v="92"/>
    <s v="Mkt&amp;Fin"/>
    <n v="63.62"/>
    <x v="0"/>
    <m/>
    <m/>
    <m/>
    <m/>
    <m/>
    <m/>
    <m/>
    <m/>
    <m/>
    <m/>
    <m/>
    <m/>
    <m/>
    <m/>
  </r>
  <r>
    <s v="M"/>
    <n v="76.5"/>
    <s v="Others"/>
    <n v="97.7"/>
    <s v="Others"/>
    <s v="Science"/>
    <n v="78.86"/>
    <x v="0"/>
    <s v="No"/>
    <n v="97.4"/>
    <s v="Mkt&amp;Fin"/>
    <n v="74.010000000000005"/>
    <x v="0"/>
    <m/>
    <m/>
    <m/>
    <m/>
    <m/>
    <m/>
    <m/>
    <m/>
    <m/>
    <m/>
    <m/>
    <m/>
    <m/>
    <m/>
  </r>
  <r>
    <s v="F"/>
    <n v="52.58"/>
    <s v="Others"/>
    <n v="54.6"/>
    <s v="Central"/>
    <s v="Commerce"/>
    <n v="50.2"/>
    <x v="1"/>
    <s v="Yes"/>
    <n v="76"/>
    <s v="Mkt&amp;Fin"/>
    <n v="65.33"/>
    <x v="1"/>
    <m/>
    <m/>
    <m/>
    <m/>
    <m/>
    <m/>
    <m/>
    <m/>
    <m/>
    <m/>
    <m/>
    <m/>
    <m/>
    <m/>
  </r>
  <r>
    <s v="M"/>
    <n v="71"/>
    <s v="Others"/>
    <n v="79"/>
    <s v="Others"/>
    <s v="Commerce"/>
    <n v="66"/>
    <x v="1"/>
    <s v="Yes"/>
    <n v="94"/>
    <s v="Mkt&amp;Fin"/>
    <n v="57.55"/>
    <x v="0"/>
    <m/>
    <m/>
    <m/>
    <m/>
    <m/>
    <m/>
    <m/>
    <m/>
    <m/>
    <m/>
    <m/>
    <m/>
    <m/>
    <m/>
  </r>
  <r>
    <s v="M"/>
    <n v="63"/>
    <s v="Others"/>
    <n v="67"/>
    <s v="Others"/>
    <s v="Commerce"/>
    <n v="66"/>
    <x v="1"/>
    <s v="No"/>
    <n v="68"/>
    <s v="Mkt&amp;HR"/>
    <n v="57.69"/>
    <x v="0"/>
    <m/>
    <m/>
    <m/>
    <m/>
    <m/>
    <m/>
    <m/>
    <m/>
    <m/>
    <m/>
    <m/>
    <m/>
    <m/>
    <m/>
  </r>
  <r>
    <s v="M"/>
    <n v="76.760000000000005"/>
    <s v="Others"/>
    <n v="76.5"/>
    <s v="Others"/>
    <s v="Commerce"/>
    <n v="67.5"/>
    <x v="1"/>
    <s v="Yes"/>
    <n v="73.349999999999994"/>
    <s v="Mkt&amp;Fin"/>
    <n v="64.150000000000006"/>
    <x v="0"/>
    <m/>
    <m/>
    <m/>
    <m/>
    <m/>
    <m/>
    <m/>
    <m/>
    <m/>
    <m/>
    <m/>
    <m/>
    <m/>
    <m/>
  </r>
  <r>
    <s v="M"/>
    <n v="62"/>
    <s v="Central"/>
    <n v="67"/>
    <s v="Central"/>
    <s v="Commerce"/>
    <n v="58"/>
    <x v="1"/>
    <s v="No"/>
    <n v="77"/>
    <s v="Mkt&amp;Fin"/>
    <n v="51.29"/>
    <x v="1"/>
    <m/>
    <m/>
    <m/>
    <m/>
    <m/>
    <m/>
    <m/>
    <m/>
    <m/>
    <m/>
    <m/>
    <m/>
    <m/>
    <m/>
  </r>
  <r>
    <s v="F"/>
    <n v="64"/>
    <s v="Central"/>
    <n v="73.5"/>
    <s v="Central"/>
    <s v="Commerce"/>
    <n v="73"/>
    <x v="1"/>
    <s v="No"/>
    <n v="52"/>
    <s v="Mkt&amp;HR"/>
    <n v="56.7"/>
    <x v="0"/>
    <m/>
    <m/>
    <m/>
    <m/>
    <m/>
    <m/>
    <m/>
    <m/>
    <m/>
    <m/>
    <m/>
    <m/>
    <m/>
    <m/>
  </r>
  <r>
    <s v="F"/>
    <n v="67"/>
    <s v="Central"/>
    <n v="53"/>
    <s v="Central"/>
    <s v="Science"/>
    <n v="65"/>
    <x v="0"/>
    <s v="No"/>
    <n v="64"/>
    <s v="Mkt&amp;HR"/>
    <n v="58.32"/>
    <x v="1"/>
    <m/>
    <m/>
    <m/>
    <m/>
    <m/>
    <m/>
    <m/>
    <m/>
    <m/>
    <m/>
    <m/>
    <m/>
    <m/>
    <m/>
  </r>
  <r>
    <s v="F"/>
    <n v="61"/>
    <s v="Central"/>
    <n v="81"/>
    <s v="Central"/>
    <s v="Commerce"/>
    <n v="66.400000000000006"/>
    <x v="1"/>
    <s v="No"/>
    <n v="50.89"/>
    <s v="Mkt&amp;HR"/>
    <n v="62.21"/>
    <x v="0"/>
    <m/>
    <m/>
    <m/>
    <m/>
    <m/>
    <m/>
    <m/>
    <m/>
    <m/>
    <m/>
    <m/>
    <m/>
    <m/>
    <m/>
  </r>
  <r>
    <s v="F"/>
    <n v="87"/>
    <s v="Others"/>
    <n v="65"/>
    <s v="Others"/>
    <s v="Science"/>
    <n v="81"/>
    <x v="1"/>
    <s v="Yes"/>
    <n v="88"/>
    <s v="Mkt&amp;Fin"/>
    <n v="72.78"/>
    <x v="0"/>
    <m/>
    <m/>
    <m/>
    <m/>
    <m/>
    <m/>
    <m/>
    <m/>
    <m/>
    <m/>
    <m/>
    <m/>
    <m/>
    <m/>
  </r>
  <r>
    <s v="M"/>
    <n v="62"/>
    <s v="Others"/>
    <n v="51"/>
    <s v="Others"/>
    <s v="Science"/>
    <n v="52"/>
    <x v="2"/>
    <s v="No"/>
    <n v="68.44"/>
    <s v="Mkt&amp;HR"/>
    <n v="62.77"/>
    <x v="1"/>
    <m/>
    <m/>
    <m/>
    <m/>
    <m/>
    <m/>
    <m/>
    <m/>
    <m/>
    <m/>
    <m/>
    <m/>
    <m/>
    <m/>
  </r>
  <r>
    <s v="F"/>
    <n v="69"/>
    <s v="Central"/>
    <n v="78"/>
    <s v="Central"/>
    <s v="Commerce"/>
    <n v="72"/>
    <x v="1"/>
    <s v="No"/>
    <n v="71"/>
    <s v="Mkt&amp;HR"/>
    <n v="62.74"/>
    <x v="0"/>
    <m/>
    <m/>
    <m/>
    <m/>
    <m/>
    <m/>
    <m/>
    <m/>
    <m/>
    <m/>
    <m/>
    <m/>
    <m/>
    <m/>
  </r>
  <r>
    <s v="M"/>
    <n v="51"/>
    <s v="Central"/>
    <n v="44"/>
    <s v="Central"/>
    <s v="Commerce"/>
    <n v="57"/>
    <x v="1"/>
    <s v="No"/>
    <n v="64"/>
    <s v="Mkt&amp;Fin"/>
    <n v="51.45"/>
    <x v="1"/>
    <m/>
    <m/>
    <m/>
    <m/>
    <m/>
    <m/>
    <m/>
    <m/>
    <m/>
    <m/>
    <m/>
    <m/>
    <m/>
    <m/>
  </r>
  <r>
    <s v="F"/>
    <n v="79"/>
    <s v="Central"/>
    <n v="76"/>
    <s v="Central"/>
    <s v="Science"/>
    <n v="65.599999999999994"/>
    <x v="0"/>
    <s v="No"/>
    <n v="58"/>
    <s v="Mkt&amp;HR"/>
    <n v="55.47"/>
    <x v="0"/>
    <m/>
    <m/>
    <m/>
    <m/>
    <m/>
    <m/>
    <m/>
    <m/>
    <m/>
    <m/>
    <m/>
    <m/>
    <m/>
    <m/>
  </r>
  <r>
    <s v="F"/>
    <n v="73"/>
    <s v="Others"/>
    <n v="58"/>
    <s v="Others"/>
    <s v="Science"/>
    <n v="66"/>
    <x v="1"/>
    <s v="No"/>
    <n v="53.7"/>
    <s v="Mkt&amp;HR"/>
    <n v="56.86"/>
    <x v="0"/>
    <m/>
    <m/>
    <m/>
    <m/>
    <m/>
    <m/>
    <m/>
    <m/>
    <m/>
    <m/>
    <m/>
    <m/>
    <m/>
    <m/>
  </r>
  <r>
    <s v="M"/>
    <n v="81"/>
    <s v="Others"/>
    <n v="68"/>
    <s v="Others"/>
    <s v="Science"/>
    <n v="64"/>
    <x v="0"/>
    <s v="No"/>
    <n v="93"/>
    <s v="Mkt&amp;Fin"/>
    <n v="62.56"/>
    <x v="0"/>
    <m/>
    <m/>
    <m/>
    <m/>
    <m/>
    <m/>
    <m/>
    <m/>
    <m/>
    <m/>
    <m/>
    <m/>
    <m/>
    <m/>
  </r>
  <r>
    <s v="F"/>
    <n v="78"/>
    <s v="Central"/>
    <n v="77"/>
    <s v="Others"/>
    <s v="Commerce"/>
    <n v="80"/>
    <x v="1"/>
    <s v="No"/>
    <n v="60"/>
    <s v="Mkt&amp;Fin"/>
    <n v="66.72"/>
    <x v="0"/>
    <m/>
    <m/>
    <m/>
    <m/>
    <m/>
    <m/>
    <m/>
    <m/>
    <m/>
    <m/>
    <m/>
    <m/>
    <m/>
    <m/>
  </r>
  <r>
    <s v="F"/>
    <n v="74"/>
    <s v="Others"/>
    <n v="63.16"/>
    <s v="Others"/>
    <s v="Commerce"/>
    <n v="65"/>
    <x v="1"/>
    <s v="Yes"/>
    <n v="65"/>
    <s v="Mkt&amp;HR"/>
    <n v="69.760000000000005"/>
    <x v="1"/>
    <m/>
    <m/>
    <m/>
    <m/>
    <m/>
    <m/>
    <m/>
    <m/>
    <m/>
    <m/>
    <m/>
    <m/>
    <m/>
    <m/>
  </r>
  <r>
    <s v="M"/>
    <n v="49"/>
    <s v="Others"/>
    <n v="39"/>
    <s v="Central"/>
    <s v="Science"/>
    <n v="65"/>
    <x v="2"/>
    <s v="No"/>
    <n v="63"/>
    <s v="Mkt&amp;Fin"/>
    <n v="51.21"/>
    <x v="1"/>
    <m/>
    <m/>
    <m/>
    <m/>
    <m/>
    <m/>
    <m/>
    <m/>
    <m/>
    <m/>
    <m/>
    <m/>
    <m/>
    <m/>
  </r>
  <r>
    <s v="M"/>
    <n v="87"/>
    <s v="Others"/>
    <n v="87"/>
    <s v="Others"/>
    <s v="Commerce"/>
    <n v="68"/>
    <x v="1"/>
    <s v="No"/>
    <n v="95"/>
    <s v="Mkt&amp;HR"/>
    <n v="62.9"/>
    <x v="0"/>
    <m/>
    <m/>
    <m/>
    <m/>
    <m/>
    <m/>
    <m/>
    <m/>
    <m/>
    <m/>
    <m/>
    <m/>
    <m/>
    <m/>
  </r>
  <r>
    <s v="F"/>
    <n v="77"/>
    <s v="Others"/>
    <n v="73"/>
    <s v="Others"/>
    <s v="Commerce"/>
    <n v="81"/>
    <x v="1"/>
    <s v="Yes"/>
    <n v="89"/>
    <s v="Mkt&amp;Fin"/>
    <n v="69.7"/>
    <x v="0"/>
    <m/>
    <m/>
    <m/>
    <m/>
    <m/>
    <m/>
    <m/>
    <m/>
    <m/>
    <m/>
    <m/>
    <m/>
    <m/>
    <m/>
  </r>
  <r>
    <s v="F"/>
    <n v="76"/>
    <s v="Central"/>
    <n v="64"/>
    <s v="Central"/>
    <s v="Science"/>
    <n v="72"/>
    <x v="0"/>
    <s v="No"/>
    <n v="58"/>
    <s v="Mkt&amp;HR"/>
    <n v="66.53"/>
    <x v="1"/>
    <m/>
    <m/>
    <m/>
    <m/>
    <m/>
    <m/>
    <m/>
    <m/>
    <m/>
    <m/>
    <m/>
    <m/>
    <m/>
    <m/>
  </r>
  <r>
    <s v="F"/>
    <n v="70.89"/>
    <s v="Others"/>
    <n v="71.98"/>
    <s v="Others"/>
    <s v="Science"/>
    <n v="65.599999999999994"/>
    <x v="1"/>
    <s v="No"/>
    <n v="68"/>
    <s v="Mkt&amp;HR"/>
    <n v="71.63"/>
    <x v="1"/>
    <m/>
    <m/>
    <m/>
    <m/>
    <m/>
    <m/>
    <m/>
    <m/>
    <m/>
    <m/>
    <m/>
    <m/>
    <m/>
    <m/>
  </r>
  <r>
    <s v="M"/>
    <n v="63"/>
    <s v="Central"/>
    <n v="60"/>
    <s v="Central"/>
    <s v="Commerce"/>
    <n v="57"/>
    <x v="1"/>
    <s v="Yes"/>
    <n v="78"/>
    <s v="Mkt&amp;Fin"/>
    <n v="54.55"/>
    <x v="0"/>
    <m/>
    <m/>
    <m/>
    <m/>
    <m/>
    <m/>
    <m/>
    <m/>
    <m/>
    <m/>
    <m/>
    <m/>
    <m/>
    <m/>
  </r>
  <r>
    <s v="M"/>
    <n v="63"/>
    <s v="Others"/>
    <n v="62"/>
    <s v="Others"/>
    <s v="Commerce"/>
    <n v="68"/>
    <x v="1"/>
    <s v="No"/>
    <n v="64"/>
    <s v="Mkt&amp;Fin"/>
    <n v="62.46"/>
    <x v="0"/>
    <m/>
    <m/>
    <m/>
    <m/>
    <m/>
    <m/>
    <m/>
    <m/>
    <m/>
    <m/>
    <m/>
    <m/>
    <m/>
    <m/>
  </r>
  <r>
    <s v="F"/>
    <n v="50"/>
    <s v="Others"/>
    <n v="37"/>
    <s v="Others"/>
    <s v="Arts"/>
    <n v="52"/>
    <x v="2"/>
    <s v="No"/>
    <n v="65"/>
    <s v="Mkt&amp;HR"/>
    <n v="56.11"/>
    <x v="1"/>
    <m/>
    <m/>
    <m/>
    <m/>
    <m/>
    <m/>
    <m/>
    <m/>
    <m/>
    <m/>
    <m/>
    <m/>
    <m/>
    <m/>
  </r>
  <r>
    <s v="F"/>
    <n v="75.2"/>
    <s v="Central"/>
    <n v="73.2"/>
    <s v="Central"/>
    <s v="Science"/>
    <n v="68.400000000000006"/>
    <x v="1"/>
    <s v="No"/>
    <n v="65"/>
    <s v="Mkt&amp;HR"/>
    <n v="62.98"/>
    <x v="0"/>
    <m/>
    <m/>
    <m/>
    <m/>
    <m/>
    <m/>
    <m/>
    <m/>
    <m/>
    <m/>
    <m/>
    <m/>
    <m/>
    <m/>
  </r>
  <r>
    <s v="M"/>
    <n v="54.4"/>
    <s v="Central"/>
    <n v="61.12"/>
    <s v="Central"/>
    <s v="Commerce"/>
    <n v="56.2"/>
    <x v="1"/>
    <s v="No"/>
    <n v="67"/>
    <s v="Mkt&amp;HR"/>
    <n v="62.65"/>
    <x v="1"/>
    <m/>
    <m/>
    <m/>
    <m/>
    <m/>
    <m/>
    <m/>
    <m/>
    <m/>
    <m/>
    <m/>
    <m/>
    <m/>
    <m/>
  </r>
  <r>
    <s v="F"/>
    <n v="40.89"/>
    <s v="Others"/>
    <n v="45.83"/>
    <s v="Others"/>
    <s v="Commerce"/>
    <n v="53"/>
    <x v="1"/>
    <s v="No"/>
    <n v="71.2"/>
    <s v="Mkt&amp;HR"/>
    <n v="65.489999999999995"/>
    <x v="1"/>
    <m/>
    <m/>
    <m/>
    <m/>
    <m/>
    <m/>
    <m/>
    <m/>
    <m/>
    <m/>
    <m/>
    <m/>
    <m/>
    <m/>
  </r>
  <r>
    <s v="M"/>
    <n v="80"/>
    <s v="Others"/>
    <n v="70"/>
    <s v="Others"/>
    <s v="Science"/>
    <n v="72"/>
    <x v="0"/>
    <s v="No"/>
    <n v="87"/>
    <s v="Mkt&amp;HR"/>
    <n v="71.040000000000006"/>
    <x v="0"/>
    <m/>
    <m/>
    <m/>
    <m/>
    <m/>
    <m/>
    <m/>
    <m/>
    <m/>
    <m/>
    <m/>
    <m/>
    <m/>
    <m/>
  </r>
  <r>
    <s v="F"/>
    <n v="74"/>
    <s v="Central"/>
    <n v="60"/>
    <s v="Others"/>
    <s v="Science"/>
    <n v="69"/>
    <x v="1"/>
    <s v="No"/>
    <n v="78"/>
    <s v="Mkt&amp;HR"/>
    <n v="65.56"/>
    <x v="0"/>
    <m/>
    <m/>
    <m/>
    <m/>
    <m/>
    <m/>
    <m/>
    <m/>
    <m/>
    <m/>
    <m/>
    <m/>
    <m/>
    <m/>
  </r>
  <r>
    <s v="M"/>
    <n v="60.4"/>
    <s v="Central"/>
    <n v="66.599999999999994"/>
    <s v="Others"/>
    <s v="Science"/>
    <n v="65"/>
    <x v="1"/>
    <s v="No"/>
    <n v="71"/>
    <s v="Mkt&amp;HR"/>
    <n v="52.71"/>
    <x v="0"/>
    <m/>
    <m/>
    <m/>
    <m/>
    <m/>
    <m/>
    <m/>
    <m/>
    <m/>
    <m/>
    <m/>
    <m/>
    <m/>
    <m/>
  </r>
  <r>
    <s v="M"/>
    <n v="63"/>
    <s v="Others"/>
    <n v="71.400000000000006"/>
    <s v="Others"/>
    <s v="Commerce"/>
    <n v="61.4"/>
    <x v="1"/>
    <s v="No"/>
    <n v="68"/>
    <s v="Mkt&amp;Fin"/>
    <n v="66.88"/>
    <x v="0"/>
    <m/>
    <m/>
    <m/>
    <m/>
    <m/>
    <m/>
    <m/>
    <m/>
    <m/>
    <m/>
    <m/>
    <m/>
    <m/>
    <m/>
  </r>
  <r>
    <s v="M"/>
    <n v="68"/>
    <s v="Central"/>
    <n v="76"/>
    <s v="Central"/>
    <s v="Commerce"/>
    <n v="74"/>
    <x v="1"/>
    <s v="No"/>
    <n v="80"/>
    <s v="Mkt&amp;Fin"/>
    <n v="63.59"/>
    <x v="0"/>
    <m/>
    <m/>
    <m/>
    <m/>
    <m/>
    <m/>
    <m/>
    <m/>
    <m/>
    <m/>
    <m/>
    <m/>
    <m/>
    <m/>
  </r>
  <r>
    <s v="M"/>
    <n v="74"/>
    <s v="Central"/>
    <n v="62"/>
    <s v="Others"/>
    <s v="Science"/>
    <n v="68"/>
    <x v="1"/>
    <s v="No"/>
    <n v="74"/>
    <s v="Mkt&amp;Fin"/>
    <n v="57.99"/>
    <x v="0"/>
    <m/>
    <m/>
    <m/>
    <m/>
    <m/>
    <m/>
    <m/>
    <m/>
    <m/>
    <m/>
    <m/>
    <m/>
    <m/>
    <m/>
  </r>
  <r>
    <s v="M"/>
    <n v="52.6"/>
    <s v="Central"/>
    <n v="65.58"/>
    <s v="Others"/>
    <s v="Science"/>
    <n v="72.11"/>
    <x v="0"/>
    <s v="No"/>
    <n v="57.6"/>
    <s v="Mkt&amp;Fin"/>
    <n v="56.66"/>
    <x v="0"/>
    <m/>
    <m/>
    <m/>
    <m/>
    <m/>
    <m/>
    <m/>
    <m/>
    <m/>
    <m/>
    <m/>
    <m/>
    <m/>
    <m/>
  </r>
  <r>
    <s v="M"/>
    <n v="74"/>
    <s v="Central"/>
    <n v="70"/>
    <s v="Central"/>
    <s v="Science"/>
    <n v="72"/>
    <x v="1"/>
    <s v="Yes"/>
    <n v="60"/>
    <s v="Mkt&amp;Fin"/>
    <n v="57.24"/>
    <x v="0"/>
    <m/>
    <m/>
    <m/>
    <m/>
    <m/>
    <m/>
    <m/>
    <m/>
    <m/>
    <m/>
    <m/>
    <m/>
    <m/>
    <m/>
  </r>
  <r>
    <s v="M"/>
    <n v="84.2"/>
    <s v="Central"/>
    <n v="73.400000000000006"/>
    <s v="Central"/>
    <s v="Commerce"/>
    <n v="66.89"/>
    <x v="1"/>
    <s v="No"/>
    <n v="61.6"/>
    <s v="Mkt&amp;Fin"/>
    <n v="62.48"/>
    <x v="0"/>
    <m/>
    <m/>
    <m/>
    <m/>
    <m/>
    <m/>
    <m/>
    <m/>
    <m/>
    <m/>
    <m/>
    <m/>
    <m/>
    <m/>
  </r>
  <r>
    <s v="F"/>
    <n v="86.5"/>
    <s v="Others"/>
    <n v="64.2"/>
    <s v="Others"/>
    <s v="Science"/>
    <n v="67.400000000000006"/>
    <x v="0"/>
    <s v="No"/>
    <n v="59"/>
    <s v="Mkt&amp;Fin"/>
    <n v="59.69"/>
    <x v="0"/>
    <m/>
    <m/>
    <m/>
    <m/>
    <m/>
    <m/>
    <m/>
    <m/>
    <m/>
    <m/>
    <m/>
    <m/>
    <m/>
    <m/>
  </r>
  <r>
    <s v="M"/>
    <n v="61"/>
    <s v="Others"/>
    <n v="70"/>
    <s v="Others"/>
    <s v="Commerce"/>
    <n v="64"/>
    <x v="1"/>
    <s v="No"/>
    <n v="68.5"/>
    <s v="Mkt&amp;HR"/>
    <n v="59.5"/>
    <x v="1"/>
    <m/>
    <m/>
    <m/>
    <m/>
    <m/>
    <m/>
    <m/>
    <m/>
    <m/>
    <m/>
    <m/>
    <m/>
    <m/>
    <m/>
  </r>
  <r>
    <s v="M"/>
    <n v="80"/>
    <s v="Others"/>
    <n v="73"/>
    <s v="Others"/>
    <s v="Commerce"/>
    <n v="75"/>
    <x v="1"/>
    <s v="No"/>
    <n v="61"/>
    <s v="Mkt&amp;Fin"/>
    <n v="58.78"/>
    <x v="0"/>
    <m/>
    <m/>
    <m/>
    <m/>
    <m/>
    <m/>
    <m/>
    <m/>
    <m/>
    <m/>
    <m/>
    <m/>
    <m/>
    <m/>
  </r>
  <r>
    <s v="M"/>
    <n v="54"/>
    <s v="Others"/>
    <n v="47"/>
    <s v="Others"/>
    <s v="Science"/>
    <n v="57"/>
    <x v="1"/>
    <s v="No"/>
    <n v="89.69"/>
    <s v="Mkt&amp;HR"/>
    <n v="57.1"/>
    <x v="1"/>
    <m/>
    <m/>
    <m/>
    <m/>
    <m/>
    <m/>
    <m/>
    <m/>
    <m/>
    <m/>
    <m/>
    <m/>
    <m/>
    <m/>
  </r>
  <r>
    <s v="M"/>
    <n v="83"/>
    <s v="Others"/>
    <n v="74"/>
    <s v="Others"/>
    <s v="Science"/>
    <n v="66"/>
    <x v="1"/>
    <s v="No"/>
    <n v="68.92"/>
    <s v="Mkt&amp;HR"/>
    <n v="58.46"/>
    <x v="0"/>
    <m/>
    <m/>
    <m/>
    <m/>
    <m/>
    <m/>
    <m/>
    <m/>
    <m/>
    <m/>
    <m/>
    <m/>
    <m/>
    <m/>
  </r>
  <r>
    <s v="M"/>
    <n v="80.92"/>
    <s v="Others"/>
    <n v="78.5"/>
    <s v="Others"/>
    <s v="Commerce"/>
    <n v="67"/>
    <x v="1"/>
    <s v="No"/>
    <n v="68.709999999999994"/>
    <s v="Mkt&amp;Fin"/>
    <n v="60.99"/>
    <x v="0"/>
    <m/>
    <m/>
    <m/>
    <m/>
    <m/>
    <m/>
    <m/>
    <m/>
    <m/>
    <m/>
    <m/>
    <m/>
    <m/>
    <m/>
  </r>
  <r>
    <s v="F"/>
    <n v="69.7"/>
    <s v="Central"/>
    <n v="47"/>
    <s v="Central"/>
    <s v="Commerce"/>
    <n v="72.7"/>
    <x v="0"/>
    <s v="No"/>
    <n v="79"/>
    <s v="Mkt&amp;HR"/>
    <n v="59.24"/>
    <x v="1"/>
    <m/>
    <m/>
    <m/>
    <m/>
    <m/>
    <m/>
    <m/>
    <m/>
    <m/>
    <m/>
    <m/>
    <m/>
    <m/>
    <m/>
  </r>
  <r>
    <s v="M"/>
    <n v="73"/>
    <s v="Central"/>
    <n v="73"/>
    <s v="Central"/>
    <s v="Science"/>
    <n v="66"/>
    <x v="0"/>
    <s v="Yes"/>
    <n v="70"/>
    <s v="Mkt&amp;Fin"/>
    <n v="68.069999999999993"/>
    <x v="0"/>
    <m/>
    <m/>
    <m/>
    <m/>
    <m/>
    <m/>
    <m/>
    <m/>
    <m/>
    <m/>
    <m/>
    <m/>
    <m/>
    <m/>
  </r>
  <r>
    <s v="M"/>
    <n v="82"/>
    <s v="Others"/>
    <n v="61"/>
    <s v="Others"/>
    <s v="Science"/>
    <n v="62"/>
    <x v="0"/>
    <s v="No"/>
    <n v="89"/>
    <s v="Mkt&amp;Fin"/>
    <n v="65.45"/>
    <x v="0"/>
    <m/>
    <m/>
    <m/>
    <m/>
    <m/>
    <m/>
    <m/>
    <m/>
    <m/>
    <m/>
    <m/>
    <m/>
    <m/>
    <m/>
  </r>
  <r>
    <s v="M"/>
    <n v="75"/>
    <s v="Others"/>
    <n v="70.290000000000006"/>
    <s v="Others"/>
    <s v="Commerce"/>
    <n v="71"/>
    <x v="1"/>
    <s v="No"/>
    <n v="95"/>
    <s v="Mkt&amp;Fin"/>
    <n v="66.94"/>
    <x v="0"/>
    <m/>
    <m/>
    <m/>
    <m/>
    <m/>
    <m/>
    <m/>
    <m/>
    <m/>
    <m/>
    <m/>
    <m/>
    <m/>
    <m/>
  </r>
  <r>
    <s v="M"/>
    <n v="84.86"/>
    <s v="Others"/>
    <n v="67"/>
    <s v="Others"/>
    <s v="Science"/>
    <n v="78"/>
    <x v="1"/>
    <s v="No"/>
    <n v="95.5"/>
    <s v="Mkt&amp;Fin"/>
    <n v="68.53"/>
    <x v="0"/>
    <m/>
    <m/>
    <m/>
    <m/>
    <m/>
    <m/>
    <m/>
    <m/>
    <m/>
    <m/>
    <m/>
    <m/>
    <m/>
    <m/>
  </r>
  <r>
    <s v="M"/>
    <n v="64.599999999999994"/>
    <s v="Central"/>
    <n v="83.83"/>
    <s v="Others"/>
    <s v="Commerce"/>
    <n v="71.72"/>
    <x v="1"/>
    <s v="No"/>
    <n v="86"/>
    <s v="Mkt&amp;Fin"/>
    <n v="59.75"/>
    <x v="0"/>
    <m/>
    <m/>
    <m/>
    <m/>
    <m/>
    <m/>
    <m/>
    <m/>
    <m/>
    <m/>
    <m/>
    <m/>
    <m/>
    <m/>
  </r>
  <r>
    <s v="M"/>
    <n v="56.6"/>
    <s v="Central"/>
    <n v="64.8"/>
    <s v="Central"/>
    <s v="Commerce"/>
    <n v="70.2"/>
    <x v="1"/>
    <s v="No"/>
    <n v="84.27"/>
    <s v="Mkt&amp;Fin"/>
    <n v="67.2"/>
    <x v="0"/>
    <m/>
    <m/>
    <m/>
    <m/>
    <m/>
    <m/>
    <m/>
    <m/>
    <m/>
    <m/>
    <m/>
    <m/>
    <m/>
    <m/>
  </r>
  <r>
    <s v="F"/>
    <n v="59"/>
    <s v="Central"/>
    <n v="62"/>
    <s v="Others"/>
    <s v="Commerce"/>
    <n v="77.5"/>
    <x v="1"/>
    <s v="No"/>
    <n v="74"/>
    <s v="Mkt&amp;HR"/>
    <n v="67"/>
    <x v="1"/>
    <m/>
    <m/>
    <m/>
    <m/>
    <m/>
    <m/>
    <m/>
    <m/>
    <m/>
    <m/>
    <m/>
    <m/>
    <m/>
    <m/>
  </r>
  <r>
    <s v="F"/>
    <n v="66.5"/>
    <s v="Others"/>
    <n v="70.400000000000006"/>
    <s v="Central"/>
    <s v="Arts"/>
    <n v="71.930000000000007"/>
    <x v="1"/>
    <s v="No"/>
    <n v="61"/>
    <s v="Mkt&amp;Fin"/>
    <n v="64.27"/>
    <x v="0"/>
    <m/>
    <m/>
    <m/>
    <m/>
    <m/>
    <m/>
    <m/>
    <m/>
    <m/>
    <m/>
    <m/>
    <m/>
    <m/>
    <m/>
  </r>
  <r>
    <s v="M"/>
    <n v="64"/>
    <s v="Others"/>
    <n v="80"/>
    <s v="Others"/>
    <s v="Science"/>
    <n v="65"/>
    <x v="0"/>
    <s v="Yes"/>
    <n v="69"/>
    <s v="Mkt&amp;Fin"/>
    <n v="57.65"/>
    <x v="0"/>
    <m/>
    <m/>
    <m/>
    <m/>
    <m/>
    <m/>
    <m/>
    <m/>
    <m/>
    <m/>
    <m/>
    <m/>
    <m/>
    <m/>
  </r>
  <r>
    <s v="M"/>
    <n v="84"/>
    <s v="Others"/>
    <n v="90.9"/>
    <s v="Others"/>
    <s v="Science"/>
    <n v="64.5"/>
    <x v="0"/>
    <s v="No"/>
    <n v="86.04"/>
    <s v="Mkt&amp;Fin"/>
    <n v="59.42"/>
    <x v="0"/>
    <m/>
    <m/>
    <m/>
    <m/>
    <m/>
    <m/>
    <m/>
    <m/>
    <m/>
    <m/>
    <m/>
    <m/>
    <m/>
    <m/>
  </r>
  <r>
    <s v="F"/>
    <n v="69"/>
    <s v="Central"/>
    <n v="62"/>
    <s v="Central"/>
    <s v="Science"/>
    <n v="66"/>
    <x v="0"/>
    <s v="No"/>
    <n v="75"/>
    <s v="Mkt&amp;HR"/>
    <n v="67.989999999999995"/>
    <x v="1"/>
    <m/>
    <m/>
    <m/>
    <m/>
    <m/>
    <m/>
    <m/>
    <m/>
    <m/>
    <m/>
    <m/>
    <m/>
    <m/>
    <m/>
  </r>
  <r>
    <s v="F"/>
    <n v="69"/>
    <s v="Others"/>
    <n v="62"/>
    <s v="Others"/>
    <s v="Commerce"/>
    <n v="69"/>
    <x v="1"/>
    <s v="Yes"/>
    <n v="67"/>
    <s v="Mkt&amp;HR"/>
    <n v="62.35"/>
    <x v="0"/>
    <m/>
    <m/>
    <m/>
    <m/>
    <m/>
    <m/>
    <m/>
    <m/>
    <m/>
    <m/>
    <m/>
    <m/>
    <m/>
    <m/>
  </r>
  <r>
    <s v="M"/>
    <n v="81.7"/>
    <s v="Others"/>
    <n v="63"/>
    <s v="Others"/>
    <s v="Science"/>
    <n v="67"/>
    <x v="1"/>
    <s v="Yes"/>
    <n v="86"/>
    <s v="Mkt&amp;Fin"/>
    <n v="70.2"/>
    <x v="0"/>
    <m/>
    <m/>
    <m/>
    <m/>
    <m/>
    <m/>
    <m/>
    <m/>
    <m/>
    <m/>
    <m/>
    <m/>
    <m/>
    <m/>
  </r>
  <r>
    <s v="M"/>
    <n v="63"/>
    <s v="Central"/>
    <n v="67"/>
    <s v="Central"/>
    <s v="Commerce"/>
    <n v="74"/>
    <x v="1"/>
    <s v="No"/>
    <n v="82"/>
    <s v="Mkt&amp;Fin"/>
    <n v="60.44"/>
    <x v="1"/>
    <m/>
    <m/>
    <m/>
    <m/>
    <m/>
    <m/>
    <m/>
    <m/>
    <m/>
    <m/>
    <m/>
    <m/>
    <m/>
    <m/>
  </r>
  <r>
    <s v="M"/>
    <n v="84"/>
    <s v="Others"/>
    <n v="79"/>
    <s v="Others"/>
    <s v="Science"/>
    <n v="68"/>
    <x v="0"/>
    <s v="Yes"/>
    <n v="84"/>
    <s v="Mkt&amp;Fin"/>
    <n v="66.69"/>
    <x v="0"/>
    <m/>
    <m/>
    <m/>
    <m/>
    <m/>
    <m/>
    <m/>
    <m/>
    <m/>
    <m/>
    <m/>
    <m/>
    <m/>
    <m/>
  </r>
  <r>
    <s v="M"/>
    <n v="70"/>
    <s v="Central"/>
    <n v="63"/>
    <s v="Others"/>
    <s v="Science"/>
    <n v="70"/>
    <x v="0"/>
    <s v="Yes"/>
    <n v="55"/>
    <s v="Mkt&amp;Fin"/>
    <n v="62"/>
    <x v="0"/>
    <m/>
    <m/>
    <m/>
    <m/>
    <m/>
    <m/>
    <m/>
    <m/>
    <m/>
    <m/>
    <m/>
    <m/>
    <m/>
    <m/>
  </r>
  <r>
    <s v="F"/>
    <n v="83.84"/>
    <s v="Others"/>
    <n v="89.83"/>
    <s v="Others"/>
    <s v="Commerce"/>
    <n v="77.2"/>
    <x v="1"/>
    <s v="Yes"/>
    <n v="78.739999999999995"/>
    <s v="Mkt&amp;Fin"/>
    <n v="76.180000000000007"/>
    <x v="0"/>
    <m/>
    <m/>
    <m/>
    <m/>
    <m/>
    <m/>
    <m/>
    <m/>
    <m/>
    <m/>
    <m/>
    <m/>
    <m/>
    <m/>
  </r>
  <r>
    <s v="M"/>
    <n v="62"/>
    <s v="Others"/>
    <n v="63"/>
    <s v="Others"/>
    <s v="Commerce"/>
    <n v="64"/>
    <x v="1"/>
    <s v="No"/>
    <n v="67"/>
    <s v="Mkt&amp;Fin"/>
    <n v="57.03"/>
    <x v="0"/>
    <m/>
    <m/>
    <m/>
    <m/>
    <m/>
    <m/>
    <m/>
    <m/>
    <m/>
    <m/>
    <m/>
    <m/>
    <m/>
    <m/>
  </r>
  <r>
    <s v="M"/>
    <n v="59.6"/>
    <s v="Central"/>
    <n v="51"/>
    <s v="Central"/>
    <s v="Science"/>
    <n v="60"/>
    <x v="2"/>
    <s v="No"/>
    <n v="75"/>
    <s v="Mkt&amp;HR"/>
    <n v="59.08"/>
    <x v="1"/>
    <m/>
    <m/>
    <m/>
    <m/>
    <m/>
    <m/>
    <m/>
    <m/>
    <m/>
    <m/>
    <m/>
    <m/>
    <m/>
    <m/>
  </r>
  <r>
    <s v="F"/>
    <n v="66"/>
    <s v="Central"/>
    <n v="62"/>
    <s v="Central"/>
    <s v="Commerce"/>
    <n v="73"/>
    <x v="1"/>
    <s v="No"/>
    <n v="58"/>
    <s v="Mkt&amp;HR"/>
    <n v="64.36"/>
    <x v="0"/>
    <m/>
    <m/>
    <m/>
    <m/>
    <m/>
    <m/>
    <m/>
    <m/>
    <m/>
    <m/>
    <m/>
    <m/>
    <m/>
    <m/>
  </r>
  <r>
    <s v="F"/>
    <n v="84"/>
    <s v="Others"/>
    <n v="75"/>
    <s v="Others"/>
    <s v="Science"/>
    <n v="69"/>
    <x v="0"/>
    <s v="Yes"/>
    <n v="62"/>
    <s v="Mkt&amp;HR"/>
    <n v="62.36"/>
    <x v="0"/>
    <m/>
    <m/>
    <m/>
    <m/>
    <m/>
    <m/>
    <m/>
    <m/>
    <m/>
    <m/>
    <m/>
    <m/>
    <m/>
    <m/>
  </r>
  <r>
    <s v="F"/>
    <n v="85"/>
    <s v="Others"/>
    <n v="90"/>
    <s v="Others"/>
    <s v="Commerce"/>
    <n v="82"/>
    <x v="1"/>
    <s v="No"/>
    <n v="92"/>
    <s v="Mkt&amp;Fin"/>
    <n v="68.03"/>
    <x v="0"/>
    <m/>
    <m/>
    <m/>
    <m/>
    <m/>
    <m/>
    <m/>
    <m/>
    <m/>
    <m/>
    <m/>
    <m/>
    <m/>
    <m/>
  </r>
  <r>
    <s v="M"/>
    <n v="52"/>
    <s v="Central"/>
    <n v="57"/>
    <s v="Central"/>
    <s v="Commerce"/>
    <n v="50.8"/>
    <x v="1"/>
    <s v="No"/>
    <n v="67"/>
    <s v="Mkt&amp;HR"/>
    <n v="62.79"/>
    <x v="1"/>
    <m/>
    <m/>
    <m/>
    <m/>
    <m/>
    <m/>
    <m/>
    <m/>
    <m/>
    <m/>
    <m/>
    <m/>
    <m/>
    <m/>
  </r>
  <r>
    <s v="F"/>
    <n v="60.23"/>
    <s v="Central"/>
    <n v="69"/>
    <s v="Central"/>
    <s v="Science"/>
    <n v="66"/>
    <x v="1"/>
    <s v="No"/>
    <n v="72"/>
    <s v="Mkt&amp;Fin"/>
    <n v="59.47"/>
    <x v="0"/>
    <m/>
    <m/>
    <m/>
    <m/>
    <m/>
    <m/>
    <m/>
    <m/>
    <m/>
    <m/>
    <m/>
    <m/>
    <m/>
    <m/>
  </r>
  <r>
    <s v="M"/>
    <n v="52"/>
    <s v="Central"/>
    <n v="62"/>
    <s v="Central"/>
    <s v="Commerce"/>
    <n v="54"/>
    <x v="1"/>
    <s v="No"/>
    <n v="72"/>
    <s v="Mkt&amp;HR"/>
    <n v="55.41"/>
    <x v="1"/>
    <m/>
    <m/>
    <m/>
    <m/>
    <m/>
    <m/>
    <m/>
    <m/>
    <m/>
    <m/>
    <m/>
    <m/>
    <m/>
    <m/>
  </r>
  <r>
    <s v="M"/>
    <n v="58"/>
    <s v="Central"/>
    <n v="62"/>
    <s v="Central"/>
    <s v="Commerce"/>
    <n v="64"/>
    <x v="1"/>
    <s v="No"/>
    <n v="53.88"/>
    <s v="Mkt&amp;Fin"/>
    <n v="54.97"/>
    <x v="0"/>
    <m/>
    <m/>
    <m/>
    <m/>
    <m/>
    <m/>
    <m/>
    <m/>
    <m/>
    <m/>
    <m/>
    <m/>
    <m/>
    <m/>
  </r>
  <r>
    <s v="M"/>
    <n v="73"/>
    <s v="Central"/>
    <n v="78"/>
    <s v="Others"/>
    <s v="Commerce"/>
    <n v="65"/>
    <x v="1"/>
    <s v="Yes"/>
    <n v="95.46"/>
    <s v="Mkt&amp;Fin"/>
    <n v="62.16"/>
    <x v="0"/>
    <m/>
    <m/>
    <m/>
    <m/>
    <m/>
    <m/>
    <m/>
    <m/>
    <m/>
    <m/>
    <m/>
    <m/>
    <m/>
    <m/>
  </r>
  <r>
    <s v="F"/>
    <n v="76"/>
    <s v="Central"/>
    <n v="70"/>
    <s v="Central"/>
    <s v="Science"/>
    <n v="76"/>
    <x v="1"/>
    <s v="Yes"/>
    <n v="66"/>
    <s v="Mkt&amp;Fin"/>
    <n v="64.44"/>
    <x v="0"/>
    <m/>
    <m/>
    <m/>
    <m/>
    <m/>
    <m/>
    <m/>
    <m/>
    <m/>
    <m/>
    <m/>
    <m/>
    <m/>
    <m/>
  </r>
  <r>
    <s v="F"/>
    <n v="70.5"/>
    <s v="Central"/>
    <n v="62.5"/>
    <s v="Others"/>
    <s v="Commerce"/>
    <n v="61"/>
    <x v="1"/>
    <s v="No"/>
    <n v="93.91"/>
    <s v="Mkt&amp;Fin"/>
    <n v="69.03"/>
    <x v="1"/>
    <m/>
    <m/>
    <m/>
    <m/>
    <m/>
    <m/>
    <m/>
    <m/>
    <m/>
    <m/>
    <m/>
    <m/>
    <m/>
    <m/>
  </r>
  <r>
    <s v="F"/>
    <n v="69"/>
    <s v="Central"/>
    <n v="73"/>
    <s v="Central"/>
    <s v="Commerce"/>
    <n v="65"/>
    <x v="1"/>
    <s v="No"/>
    <n v="70"/>
    <s v="Mkt&amp;Fin"/>
    <n v="57.31"/>
    <x v="0"/>
    <m/>
    <m/>
    <m/>
    <m/>
    <m/>
    <m/>
    <m/>
    <m/>
    <m/>
    <m/>
    <m/>
    <m/>
    <m/>
    <m/>
  </r>
  <r>
    <s v="M"/>
    <n v="54"/>
    <s v="Central"/>
    <n v="82"/>
    <s v="Others"/>
    <s v="Commerce"/>
    <n v="63"/>
    <x v="0"/>
    <s v="No"/>
    <n v="50"/>
    <s v="Mkt&amp;Fin"/>
    <n v="59.47"/>
    <x v="1"/>
    <m/>
    <m/>
    <m/>
    <m/>
    <m/>
    <m/>
    <m/>
    <m/>
    <m/>
    <m/>
    <m/>
    <m/>
    <m/>
    <m/>
  </r>
  <r>
    <s v="F"/>
    <n v="45"/>
    <s v="Others"/>
    <n v="57"/>
    <s v="Others"/>
    <s v="Commerce"/>
    <n v="58"/>
    <x v="1"/>
    <s v="Yes"/>
    <n v="56.39"/>
    <s v="Mkt&amp;HR"/>
    <n v="64.95"/>
    <x v="1"/>
    <m/>
    <m/>
    <m/>
    <m/>
    <m/>
    <m/>
    <m/>
    <m/>
    <m/>
    <m/>
    <m/>
    <m/>
    <m/>
    <m/>
  </r>
  <r>
    <s v="M"/>
    <n v="63"/>
    <s v="Central"/>
    <n v="72"/>
    <s v="Central"/>
    <s v="Commerce"/>
    <n v="68"/>
    <x v="1"/>
    <s v="No"/>
    <n v="78"/>
    <s v="Mkt&amp;HR"/>
    <n v="60.44"/>
    <x v="0"/>
    <m/>
    <m/>
    <m/>
    <m/>
    <m/>
    <m/>
    <m/>
    <m/>
    <m/>
    <m/>
    <m/>
    <m/>
    <m/>
    <m/>
  </r>
  <r>
    <s v="F"/>
    <n v="77"/>
    <s v="Others"/>
    <n v="61"/>
    <s v="Others"/>
    <s v="Commerce"/>
    <n v="68"/>
    <x v="1"/>
    <s v="Yes"/>
    <n v="57.5"/>
    <s v="Mkt&amp;Fin"/>
    <n v="61.31"/>
    <x v="0"/>
    <m/>
    <m/>
    <m/>
    <m/>
    <m/>
    <m/>
    <m/>
    <m/>
    <m/>
    <m/>
    <m/>
    <m/>
    <m/>
    <m/>
  </r>
  <r>
    <s v="M"/>
    <n v="73"/>
    <s v="Central"/>
    <n v="78"/>
    <s v="Central"/>
    <s v="Science"/>
    <n v="73"/>
    <x v="0"/>
    <s v="Yes"/>
    <n v="85"/>
    <s v="Mkt&amp;HR"/>
    <n v="65.83"/>
    <x v="0"/>
    <m/>
    <m/>
    <m/>
    <m/>
    <m/>
    <m/>
    <m/>
    <m/>
    <m/>
    <m/>
    <m/>
    <m/>
    <m/>
    <m/>
  </r>
  <r>
    <s v="M"/>
    <n v="69"/>
    <s v="Central"/>
    <n v="63"/>
    <s v="Others"/>
    <s v="Science"/>
    <n v="65"/>
    <x v="1"/>
    <s v="Yes"/>
    <n v="55"/>
    <s v="Mkt&amp;HR"/>
    <n v="58.23"/>
    <x v="0"/>
    <m/>
    <m/>
    <m/>
    <m/>
    <m/>
    <m/>
    <m/>
    <m/>
    <m/>
    <m/>
    <m/>
    <m/>
    <m/>
    <m/>
  </r>
  <r>
    <s v="M"/>
    <n v="59"/>
    <s v="Central"/>
    <n v="64"/>
    <s v="Others"/>
    <s v="Science"/>
    <n v="58"/>
    <x v="0"/>
    <s v="No"/>
    <n v="85"/>
    <s v="Mkt&amp;HR"/>
    <n v="55.3"/>
    <x v="1"/>
    <m/>
    <m/>
    <m/>
    <m/>
    <m/>
    <m/>
    <m/>
    <m/>
    <m/>
    <m/>
    <m/>
    <m/>
    <m/>
    <m/>
  </r>
  <r>
    <s v="M"/>
    <n v="61.08"/>
    <s v="Others"/>
    <n v="50"/>
    <s v="Others"/>
    <s v="Science"/>
    <n v="54"/>
    <x v="0"/>
    <s v="No"/>
    <n v="71"/>
    <s v="Mkt&amp;Fin"/>
    <n v="65.69"/>
    <x v="1"/>
    <m/>
    <m/>
    <m/>
    <m/>
    <m/>
    <m/>
    <m/>
    <m/>
    <m/>
    <m/>
    <m/>
    <m/>
    <m/>
    <m/>
  </r>
  <r>
    <s v="M"/>
    <n v="82"/>
    <s v="Others"/>
    <n v="90"/>
    <s v="Others"/>
    <s v="Commerce"/>
    <n v="83"/>
    <x v="1"/>
    <s v="No"/>
    <n v="80"/>
    <s v="Mkt&amp;HR"/>
    <n v="73.52"/>
    <x v="0"/>
    <m/>
    <m/>
    <m/>
    <m/>
    <m/>
    <m/>
    <m/>
    <m/>
    <m/>
    <m/>
    <m/>
    <m/>
    <m/>
    <m/>
  </r>
  <r>
    <s v="M"/>
    <n v="61"/>
    <s v="Central"/>
    <n v="82"/>
    <s v="Central"/>
    <s v="Commerce"/>
    <n v="69"/>
    <x v="1"/>
    <s v="No"/>
    <n v="84"/>
    <s v="Mkt&amp;Fin"/>
    <n v="58.31"/>
    <x v="0"/>
    <m/>
    <m/>
    <m/>
    <m/>
    <m/>
    <m/>
    <m/>
    <m/>
    <m/>
    <m/>
    <m/>
    <m/>
    <m/>
    <m/>
  </r>
  <r>
    <s v="M"/>
    <n v="52"/>
    <s v="Central"/>
    <n v="63"/>
    <s v="Others"/>
    <s v="Science"/>
    <n v="65"/>
    <x v="0"/>
    <s v="Yes"/>
    <n v="86"/>
    <s v="Mkt&amp;HR"/>
    <n v="56.09"/>
    <x v="1"/>
    <m/>
    <m/>
    <m/>
    <m/>
    <m/>
    <m/>
    <m/>
    <m/>
    <m/>
    <m/>
    <m/>
    <m/>
    <m/>
    <m/>
  </r>
  <r>
    <s v="F"/>
    <n v="69.5"/>
    <s v="Central"/>
    <n v="70"/>
    <s v="Central"/>
    <s v="Science"/>
    <n v="72"/>
    <x v="0"/>
    <s v="No"/>
    <n v="57.2"/>
    <s v="Mkt&amp;HR"/>
    <n v="54.8"/>
    <x v="0"/>
    <m/>
    <m/>
    <m/>
    <m/>
    <m/>
    <m/>
    <m/>
    <m/>
    <m/>
    <m/>
    <m/>
    <m/>
    <m/>
    <m/>
  </r>
  <r>
    <s v="M"/>
    <n v="51"/>
    <s v="Others"/>
    <n v="54"/>
    <s v="Others"/>
    <s v="Science"/>
    <n v="61"/>
    <x v="0"/>
    <s v="No"/>
    <n v="60"/>
    <s v="Mkt&amp;HR"/>
    <n v="60.64"/>
    <x v="1"/>
    <m/>
    <m/>
    <m/>
    <m/>
    <m/>
    <m/>
    <m/>
    <m/>
    <m/>
    <m/>
    <m/>
    <m/>
    <m/>
    <m/>
  </r>
  <r>
    <s v="M"/>
    <n v="58"/>
    <s v="Others"/>
    <n v="61"/>
    <s v="Others"/>
    <s v="Commerce"/>
    <n v="61"/>
    <x v="1"/>
    <s v="No"/>
    <n v="58"/>
    <s v="Mkt&amp;HR"/>
    <n v="53.94"/>
    <x v="0"/>
    <m/>
    <m/>
    <m/>
    <m/>
    <m/>
    <m/>
    <m/>
    <m/>
    <m/>
    <m/>
    <m/>
    <m/>
    <m/>
    <m/>
  </r>
  <r>
    <s v="F"/>
    <n v="73.959999999999994"/>
    <s v="Others"/>
    <n v="79"/>
    <s v="Others"/>
    <s v="Commerce"/>
    <n v="67"/>
    <x v="1"/>
    <s v="No"/>
    <n v="72.150000000000006"/>
    <s v="Mkt&amp;Fin"/>
    <n v="63.08"/>
    <x v="0"/>
    <m/>
    <m/>
    <m/>
    <m/>
    <m/>
    <m/>
    <m/>
    <m/>
    <m/>
    <m/>
    <m/>
    <m/>
    <m/>
    <m/>
  </r>
  <r>
    <s v="M"/>
    <n v="65"/>
    <s v="Central"/>
    <n v="68"/>
    <s v="Others"/>
    <s v="Science"/>
    <n v="69"/>
    <x v="1"/>
    <s v="No"/>
    <n v="53.7"/>
    <s v="Mkt&amp;HR"/>
    <n v="55.01"/>
    <x v="0"/>
    <m/>
    <m/>
    <m/>
    <m/>
    <m/>
    <m/>
    <m/>
    <m/>
    <m/>
    <m/>
    <m/>
    <m/>
    <m/>
    <m/>
  </r>
  <r>
    <s v="F"/>
    <n v="73"/>
    <s v="Others"/>
    <n v="63"/>
    <s v="Others"/>
    <s v="Science"/>
    <n v="66"/>
    <x v="1"/>
    <s v="No"/>
    <n v="89"/>
    <s v="Mkt&amp;Fin"/>
    <n v="60.5"/>
    <x v="0"/>
    <m/>
    <m/>
    <m/>
    <m/>
    <m/>
    <m/>
    <m/>
    <m/>
    <m/>
    <m/>
    <m/>
    <m/>
    <m/>
    <m/>
  </r>
  <r>
    <s v="M"/>
    <n v="68.2"/>
    <s v="Central"/>
    <n v="72.8"/>
    <s v="Central"/>
    <s v="Commerce"/>
    <n v="66.599999999999994"/>
    <x v="1"/>
    <s v="Yes"/>
    <n v="96"/>
    <s v="Mkt&amp;Fin"/>
    <n v="70.849999999999994"/>
    <x v="0"/>
    <m/>
    <m/>
    <m/>
    <m/>
    <m/>
    <m/>
    <m/>
    <m/>
    <m/>
    <m/>
    <m/>
    <m/>
    <m/>
    <m/>
  </r>
  <r>
    <s v="M"/>
    <n v="77"/>
    <s v="Others"/>
    <n v="75"/>
    <s v="Others"/>
    <s v="Science"/>
    <n v="73"/>
    <x v="0"/>
    <s v="No"/>
    <n v="80"/>
    <s v="Mkt&amp;Fin"/>
    <n v="67.05"/>
    <x v="0"/>
    <m/>
    <m/>
    <m/>
    <m/>
    <m/>
    <m/>
    <m/>
    <m/>
    <m/>
    <m/>
    <m/>
    <m/>
    <m/>
    <m/>
  </r>
  <r>
    <s v="M"/>
    <n v="76"/>
    <s v="Central"/>
    <n v="80"/>
    <s v="Central"/>
    <s v="Science"/>
    <n v="78"/>
    <x v="0"/>
    <s v="Yes"/>
    <n v="97"/>
    <s v="Mkt&amp;HR"/>
    <n v="70.48"/>
    <x v="0"/>
    <m/>
    <m/>
    <m/>
    <m/>
    <m/>
    <m/>
    <m/>
    <m/>
    <m/>
    <m/>
    <m/>
    <m/>
    <m/>
    <m/>
  </r>
  <r>
    <s v="M"/>
    <n v="60.8"/>
    <s v="Central"/>
    <n v="68.400000000000006"/>
    <s v="Central"/>
    <s v="Commerce"/>
    <n v="64.599999999999994"/>
    <x v="1"/>
    <s v="Yes"/>
    <n v="82.66"/>
    <s v="Mkt&amp;Fin"/>
    <n v="64.34"/>
    <x v="0"/>
    <m/>
    <m/>
    <m/>
    <m/>
    <m/>
    <m/>
    <m/>
    <m/>
    <m/>
    <m/>
    <m/>
    <m/>
    <m/>
    <m/>
  </r>
  <r>
    <s v="M"/>
    <n v="58"/>
    <s v="Others"/>
    <n v="40"/>
    <s v="Others"/>
    <s v="Science"/>
    <n v="59"/>
    <x v="1"/>
    <s v="No"/>
    <n v="73"/>
    <s v="Mkt&amp;HR"/>
    <n v="58.81"/>
    <x v="1"/>
    <m/>
    <m/>
    <m/>
    <m/>
    <m/>
    <m/>
    <m/>
    <m/>
    <m/>
    <m/>
    <m/>
    <m/>
    <m/>
    <m/>
  </r>
  <r>
    <s v="F"/>
    <n v="64"/>
    <s v="Central"/>
    <n v="67"/>
    <s v="Others"/>
    <s v="Science"/>
    <n v="69.599999999999994"/>
    <x v="0"/>
    <s v="Yes"/>
    <n v="55.67"/>
    <s v="Mkt&amp;HR"/>
    <n v="71.489999999999995"/>
    <x v="0"/>
    <m/>
    <m/>
    <m/>
    <m/>
    <m/>
    <m/>
    <m/>
    <m/>
    <m/>
    <m/>
    <m/>
    <m/>
    <m/>
    <m/>
  </r>
  <r>
    <s v="F"/>
    <n v="66.5"/>
    <s v="Central"/>
    <n v="66.8"/>
    <s v="Central"/>
    <s v="Arts"/>
    <n v="69.3"/>
    <x v="1"/>
    <s v="Yes"/>
    <n v="80.400000000000006"/>
    <s v="Mkt&amp;Fin"/>
    <n v="71"/>
    <x v="0"/>
    <m/>
    <m/>
    <m/>
    <m/>
    <m/>
    <m/>
    <m/>
    <m/>
    <m/>
    <m/>
    <m/>
    <m/>
    <m/>
    <m/>
  </r>
  <r>
    <s v="M"/>
    <n v="74"/>
    <s v="Others"/>
    <n v="59"/>
    <s v="Others"/>
    <s v="Commerce"/>
    <n v="73"/>
    <x v="1"/>
    <s v="Yes"/>
    <n v="60"/>
    <s v="Mkt&amp;HR"/>
    <n v="56.7"/>
    <x v="0"/>
    <m/>
    <m/>
    <m/>
    <m/>
    <m/>
    <m/>
    <m/>
    <m/>
    <m/>
    <m/>
    <m/>
    <m/>
    <m/>
    <m/>
  </r>
  <r>
    <s v="M"/>
    <n v="67"/>
    <s v="Central"/>
    <n v="71"/>
    <s v="Central"/>
    <s v="Science"/>
    <n v="64.33"/>
    <x v="2"/>
    <s v="Yes"/>
    <n v="64"/>
    <s v="Mkt&amp;HR"/>
    <n v="61.26"/>
    <x v="0"/>
    <m/>
    <m/>
    <m/>
    <m/>
    <m/>
    <m/>
    <m/>
    <m/>
    <m/>
    <m/>
    <m/>
    <m/>
    <m/>
    <m/>
  </r>
  <r>
    <s v="F"/>
    <n v="84"/>
    <s v="Central"/>
    <n v="73"/>
    <s v="Central"/>
    <s v="Commerce"/>
    <n v="73"/>
    <x v="1"/>
    <s v="No"/>
    <n v="75"/>
    <s v="Mkt&amp;Fin"/>
    <n v="73.33"/>
    <x v="0"/>
    <m/>
    <m/>
    <m/>
    <m/>
    <m/>
    <m/>
    <m/>
    <m/>
    <m/>
    <m/>
    <m/>
    <m/>
    <m/>
    <m/>
  </r>
  <r>
    <s v="F"/>
    <n v="79"/>
    <s v="Others"/>
    <n v="61"/>
    <s v="Others"/>
    <s v="Science"/>
    <n v="75.5"/>
    <x v="0"/>
    <s v="Yes"/>
    <n v="70"/>
    <s v="Mkt&amp;Fin"/>
    <n v="68.2"/>
    <x v="0"/>
    <m/>
    <m/>
    <m/>
    <m/>
    <m/>
    <m/>
    <m/>
    <m/>
    <m/>
    <m/>
    <m/>
    <m/>
    <m/>
    <m/>
  </r>
  <r>
    <s v="F"/>
    <n v="72"/>
    <s v="Others"/>
    <n v="60"/>
    <s v="Others"/>
    <s v="Science"/>
    <n v="69"/>
    <x v="1"/>
    <s v="No"/>
    <n v="55.5"/>
    <s v="Mkt&amp;HR"/>
    <n v="58.4"/>
    <x v="0"/>
    <m/>
    <m/>
    <m/>
    <m/>
    <m/>
    <m/>
    <m/>
    <m/>
    <m/>
    <m/>
    <m/>
    <m/>
    <m/>
    <m/>
  </r>
  <r>
    <s v="M"/>
    <n v="80.400000000000006"/>
    <s v="Central"/>
    <n v="73.400000000000006"/>
    <s v="Central"/>
    <s v="Science"/>
    <n v="77.72"/>
    <x v="0"/>
    <s v="Yes"/>
    <n v="81.2"/>
    <s v="Mkt&amp;HR"/>
    <n v="76.260000000000005"/>
    <x v="0"/>
    <m/>
    <m/>
    <m/>
    <m/>
    <m/>
    <m/>
    <m/>
    <m/>
    <m/>
    <m/>
    <m/>
    <m/>
    <m/>
    <m/>
  </r>
  <r>
    <s v="M"/>
    <n v="76.7"/>
    <s v="Central"/>
    <n v="89.7"/>
    <s v="Others"/>
    <s v="Commerce"/>
    <n v="66"/>
    <x v="1"/>
    <s v="Yes"/>
    <n v="90"/>
    <s v="Mkt&amp;Fin"/>
    <n v="68.55"/>
    <x v="0"/>
    <m/>
    <m/>
    <m/>
    <m/>
    <m/>
    <m/>
    <m/>
    <m/>
    <m/>
    <m/>
    <m/>
    <m/>
    <m/>
    <m/>
  </r>
  <r>
    <s v="M"/>
    <n v="62"/>
    <s v="Central"/>
    <n v="65"/>
    <s v="Others"/>
    <s v="Commerce"/>
    <n v="60"/>
    <x v="1"/>
    <s v="No"/>
    <n v="84"/>
    <s v="Mkt&amp;Fin"/>
    <n v="64.150000000000006"/>
    <x v="1"/>
    <m/>
    <m/>
    <m/>
    <m/>
    <m/>
    <m/>
    <m/>
    <m/>
    <m/>
    <m/>
    <m/>
    <m/>
    <m/>
    <m/>
  </r>
  <r>
    <s v="F"/>
    <n v="74.900000000000006"/>
    <s v="Others"/>
    <n v="57"/>
    <s v="Others"/>
    <s v="Science"/>
    <n v="62"/>
    <x v="2"/>
    <s v="Yes"/>
    <n v="80"/>
    <s v="Mkt&amp;Fin"/>
    <n v="60.78"/>
    <x v="0"/>
    <m/>
    <m/>
    <m/>
    <m/>
    <m/>
    <m/>
    <m/>
    <m/>
    <m/>
    <m/>
    <m/>
    <m/>
    <m/>
    <m/>
  </r>
  <r>
    <s v="M"/>
    <n v="67"/>
    <s v="Others"/>
    <n v="68"/>
    <s v="Others"/>
    <s v="Commerce"/>
    <n v="64"/>
    <x v="1"/>
    <s v="Yes"/>
    <n v="74.400000000000006"/>
    <s v="Mkt&amp;HR"/>
    <n v="53.49"/>
    <x v="0"/>
    <m/>
    <m/>
    <m/>
    <m/>
    <m/>
    <m/>
    <m/>
    <m/>
    <m/>
    <m/>
    <m/>
    <m/>
    <m/>
    <m/>
  </r>
  <r>
    <s v="M"/>
    <n v="73"/>
    <s v="Central"/>
    <n v="64"/>
    <s v="Others"/>
    <s v="Commerce"/>
    <n v="77"/>
    <x v="1"/>
    <s v="Yes"/>
    <n v="65"/>
    <s v="Mkt&amp;HR"/>
    <n v="60.98"/>
    <x v="0"/>
    <m/>
    <m/>
    <m/>
    <m/>
    <m/>
    <m/>
    <m/>
    <m/>
    <m/>
    <m/>
    <m/>
    <m/>
    <m/>
    <m/>
  </r>
  <r>
    <s v="F"/>
    <n v="77.44"/>
    <s v="Central"/>
    <n v="92"/>
    <s v="Others"/>
    <s v="Commerce"/>
    <n v="72"/>
    <x v="1"/>
    <s v="Yes"/>
    <n v="94"/>
    <s v="Mkt&amp;Fin"/>
    <n v="67.13"/>
    <x v="0"/>
    <m/>
    <m/>
    <m/>
    <m/>
    <m/>
    <m/>
    <m/>
    <m/>
    <m/>
    <m/>
    <m/>
    <m/>
    <m/>
    <m/>
  </r>
  <r>
    <s v="F"/>
    <n v="72"/>
    <s v="Central"/>
    <n v="56"/>
    <s v="Others"/>
    <s v="Science"/>
    <n v="69"/>
    <x v="1"/>
    <s v="No"/>
    <n v="55.6"/>
    <s v="Mkt&amp;HR"/>
    <n v="65.63"/>
    <x v="0"/>
    <m/>
    <m/>
    <m/>
    <m/>
    <m/>
    <m/>
    <m/>
    <m/>
    <m/>
    <m/>
    <m/>
    <m/>
    <m/>
    <m/>
  </r>
  <r>
    <s v="F"/>
    <n v="47"/>
    <s v="Central"/>
    <n v="59"/>
    <s v="Central"/>
    <s v="Arts"/>
    <n v="64"/>
    <x v="1"/>
    <s v="No"/>
    <n v="78"/>
    <s v="Mkt&amp;Fin"/>
    <n v="61.58"/>
    <x v="1"/>
    <m/>
    <m/>
    <m/>
    <m/>
    <m/>
    <m/>
    <m/>
    <m/>
    <m/>
    <m/>
    <m/>
    <m/>
    <m/>
    <m/>
  </r>
  <r>
    <s v="M"/>
    <n v="67"/>
    <s v="Others"/>
    <n v="63"/>
    <s v="Central"/>
    <s v="Commerce"/>
    <n v="72"/>
    <x v="1"/>
    <s v="No"/>
    <n v="56"/>
    <s v="Mkt&amp;HR"/>
    <n v="60.41"/>
    <x v="0"/>
    <m/>
    <m/>
    <m/>
    <m/>
    <m/>
    <m/>
    <m/>
    <m/>
    <m/>
    <m/>
    <m/>
    <m/>
    <m/>
    <m/>
  </r>
  <r>
    <s v="F"/>
    <n v="82"/>
    <s v="Others"/>
    <n v="64"/>
    <s v="Others"/>
    <s v="Science"/>
    <n v="73"/>
    <x v="0"/>
    <s v="Yes"/>
    <n v="96"/>
    <s v="Mkt&amp;Fin"/>
    <n v="71.77"/>
    <x v="0"/>
    <m/>
    <m/>
    <m/>
    <m/>
    <m/>
    <m/>
    <m/>
    <m/>
    <m/>
    <m/>
    <m/>
    <m/>
    <m/>
    <m/>
  </r>
  <r>
    <s v="M"/>
    <n v="77"/>
    <s v="Central"/>
    <n v="70"/>
    <s v="Central"/>
    <s v="Commerce"/>
    <n v="59"/>
    <x v="1"/>
    <s v="Yes"/>
    <n v="58"/>
    <s v="Mkt&amp;Fin"/>
    <n v="54.43"/>
    <x v="0"/>
    <m/>
    <m/>
    <m/>
    <m/>
    <m/>
    <m/>
    <m/>
    <m/>
    <m/>
    <m/>
    <m/>
    <m/>
    <m/>
    <m/>
  </r>
  <r>
    <s v="M"/>
    <n v="65"/>
    <s v="Central"/>
    <n v="64.8"/>
    <s v="Others"/>
    <s v="Commerce"/>
    <n v="69.5"/>
    <x v="1"/>
    <s v="Yes"/>
    <n v="56"/>
    <s v="Mkt&amp;Fin"/>
    <n v="56.94"/>
    <x v="0"/>
    <m/>
    <m/>
    <m/>
    <m/>
    <m/>
    <m/>
    <m/>
    <m/>
    <m/>
    <m/>
    <m/>
    <m/>
    <m/>
    <m/>
  </r>
  <r>
    <s v="M"/>
    <n v="66"/>
    <s v="Central"/>
    <n v="64"/>
    <s v="Central"/>
    <s v="Science"/>
    <n v="60"/>
    <x v="1"/>
    <s v="No"/>
    <n v="60"/>
    <s v="Mkt&amp;HR"/>
    <n v="61.9"/>
    <x v="1"/>
    <m/>
    <m/>
    <m/>
    <m/>
    <m/>
    <m/>
    <m/>
    <m/>
    <m/>
    <m/>
    <m/>
    <m/>
    <m/>
    <m/>
  </r>
  <r>
    <s v="M"/>
    <n v="85"/>
    <s v="Central"/>
    <n v="60"/>
    <s v="Others"/>
    <s v="Science"/>
    <n v="73.430000000000007"/>
    <x v="0"/>
    <s v="Yes"/>
    <n v="60"/>
    <s v="Mkt&amp;Fin"/>
    <n v="61.29"/>
    <x v="0"/>
    <m/>
    <m/>
    <m/>
    <m/>
    <m/>
    <m/>
    <m/>
    <m/>
    <m/>
    <m/>
    <m/>
    <m/>
    <m/>
    <m/>
  </r>
  <r>
    <s v="M"/>
    <n v="77.67"/>
    <s v="Others"/>
    <n v="64.89"/>
    <s v="Others"/>
    <s v="Commerce"/>
    <n v="70.67"/>
    <x v="1"/>
    <s v="No"/>
    <n v="89"/>
    <s v="Mkt&amp;Fin"/>
    <n v="60.39"/>
    <x v="0"/>
    <m/>
    <m/>
    <m/>
    <m/>
    <m/>
    <m/>
    <m/>
    <m/>
    <m/>
    <m/>
    <m/>
    <m/>
    <m/>
    <m/>
  </r>
  <r>
    <s v="M"/>
    <n v="52"/>
    <s v="Others"/>
    <n v="50"/>
    <s v="Others"/>
    <s v="Arts"/>
    <n v="61"/>
    <x v="1"/>
    <s v="No"/>
    <n v="60"/>
    <s v="Mkt&amp;Fin"/>
    <n v="58.52"/>
    <x v="1"/>
    <m/>
    <m/>
    <m/>
    <m/>
    <m/>
    <m/>
    <m/>
    <m/>
    <m/>
    <m/>
    <m/>
    <m/>
    <m/>
    <m/>
  </r>
  <r>
    <s v="M"/>
    <n v="89.4"/>
    <s v="Others"/>
    <n v="65.66"/>
    <s v="Others"/>
    <s v="Science"/>
    <n v="71.25"/>
    <x v="0"/>
    <s v="No"/>
    <n v="72"/>
    <s v="Mkt&amp;HR"/>
    <n v="63.23"/>
    <x v="0"/>
    <m/>
    <m/>
    <m/>
    <m/>
    <m/>
    <m/>
    <m/>
    <m/>
    <m/>
    <m/>
    <m/>
    <m/>
    <m/>
    <m/>
  </r>
  <r>
    <s v="M"/>
    <n v="62"/>
    <s v="Central"/>
    <n v="63"/>
    <s v="Others"/>
    <s v="Science"/>
    <n v="66"/>
    <x v="1"/>
    <s v="No"/>
    <n v="85"/>
    <s v="Mkt&amp;HR"/>
    <n v="55.14"/>
    <x v="0"/>
    <m/>
    <m/>
    <m/>
    <m/>
    <m/>
    <m/>
    <m/>
    <m/>
    <m/>
    <m/>
    <m/>
    <m/>
    <m/>
    <m/>
  </r>
  <r>
    <s v="M"/>
    <n v="70"/>
    <s v="Central"/>
    <n v="74"/>
    <s v="Central"/>
    <s v="Commerce"/>
    <n v="65"/>
    <x v="1"/>
    <s v="No"/>
    <n v="83"/>
    <s v="Mkt&amp;Fin"/>
    <n v="62.28"/>
    <x v="0"/>
    <m/>
    <m/>
    <m/>
    <m/>
    <m/>
    <m/>
    <m/>
    <m/>
    <m/>
    <m/>
    <m/>
    <m/>
    <m/>
    <m/>
  </r>
  <r>
    <s v="F"/>
    <n v="77"/>
    <s v="Central"/>
    <n v="86"/>
    <s v="Central"/>
    <s v="Arts"/>
    <n v="56"/>
    <x v="2"/>
    <s v="No"/>
    <n v="57"/>
    <s v="Mkt&amp;Fin"/>
    <n v="64.08"/>
    <x v="0"/>
    <m/>
    <m/>
    <m/>
    <m/>
    <m/>
    <m/>
    <m/>
    <m/>
    <m/>
    <m/>
    <m/>
    <m/>
    <m/>
    <m/>
  </r>
  <r>
    <s v="M"/>
    <n v="44"/>
    <s v="Central"/>
    <n v="58"/>
    <s v="Central"/>
    <s v="Arts"/>
    <n v="55"/>
    <x v="1"/>
    <s v="Yes"/>
    <n v="64.25"/>
    <s v="Mkt&amp;HR"/>
    <n v="58.54"/>
    <x v="1"/>
    <m/>
    <m/>
    <m/>
    <m/>
    <m/>
    <m/>
    <m/>
    <m/>
    <m/>
    <m/>
    <m/>
    <m/>
    <m/>
    <m/>
  </r>
  <r>
    <s v="M"/>
    <n v="71"/>
    <s v="Central"/>
    <n v="58.66"/>
    <s v="Central"/>
    <s v="Science"/>
    <n v="58"/>
    <x v="0"/>
    <s v="Yes"/>
    <n v="56"/>
    <s v="Mkt&amp;Fin"/>
    <n v="61.3"/>
    <x v="0"/>
    <m/>
    <m/>
    <m/>
    <m/>
    <m/>
    <m/>
    <m/>
    <m/>
    <m/>
    <m/>
    <m/>
    <m/>
    <m/>
    <m/>
  </r>
  <r>
    <s v="M"/>
    <n v="65"/>
    <s v="Central"/>
    <n v="65"/>
    <s v="Central"/>
    <s v="Commerce"/>
    <n v="75"/>
    <x v="1"/>
    <s v="No"/>
    <n v="83"/>
    <s v="Mkt&amp;Fin"/>
    <n v="58.87"/>
    <x v="0"/>
    <m/>
    <m/>
    <m/>
    <m/>
    <m/>
    <m/>
    <m/>
    <m/>
    <m/>
    <m/>
    <m/>
    <m/>
    <m/>
    <m/>
  </r>
  <r>
    <s v="F"/>
    <n v="75.400000000000006"/>
    <s v="Others"/>
    <n v="60.5"/>
    <s v="Central"/>
    <s v="Science"/>
    <n v="84"/>
    <x v="0"/>
    <s v="No"/>
    <n v="98"/>
    <s v="Mkt&amp;Fin"/>
    <n v="65.25"/>
    <x v="0"/>
    <m/>
    <m/>
    <m/>
    <m/>
    <m/>
    <m/>
    <m/>
    <m/>
    <m/>
    <m/>
    <m/>
    <m/>
    <m/>
    <m/>
  </r>
  <r>
    <s v="M"/>
    <n v="49"/>
    <s v="Others"/>
    <n v="59"/>
    <s v="Others"/>
    <s v="Science"/>
    <n v="65"/>
    <x v="0"/>
    <s v="Yes"/>
    <n v="86"/>
    <s v="Mkt&amp;Fin"/>
    <n v="62.48"/>
    <x v="0"/>
    <m/>
    <m/>
    <m/>
    <m/>
    <m/>
    <m/>
    <m/>
    <m/>
    <m/>
    <m/>
    <m/>
    <m/>
    <m/>
    <m/>
  </r>
  <r>
    <s v="M"/>
    <n v="53"/>
    <s v="Central"/>
    <n v="63"/>
    <s v="Others"/>
    <s v="Science"/>
    <n v="60"/>
    <x v="1"/>
    <s v="Yes"/>
    <n v="70"/>
    <s v="Mkt&amp;Fin"/>
    <n v="53.2"/>
    <x v="0"/>
    <m/>
    <m/>
    <m/>
    <m/>
    <m/>
    <m/>
    <m/>
    <m/>
    <m/>
    <m/>
    <m/>
    <m/>
    <m/>
    <m/>
  </r>
  <r>
    <s v="M"/>
    <n v="51.57"/>
    <s v="Others"/>
    <n v="74.66"/>
    <s v="Others"/>
    <s v="Commerce"/>
    <n v="59.9"/>
    <x v="1"/>
    <s v="Yes"/>
    <n v="56.15"/>
    <s v="Mkt&amp;HR"/>
    <n v="65.989999999999995"/>
    <x v="1"/>
    <m/>
    <m/>
    <m/>
    <m/>
    <m/>
    <m/>
    <m/>
    <m/>
    <m/>
    <m/>
    <m/>
    <m/>
    <m/>
    <m/>
  </r>
  <r>
    <s v="M"/>
    <n v="84.2"/>
    <s v="Central"/>
    <n v="69.400000000000006"/>
    <s v="Central"/>
    <s v="Science"/>
    <n v="65"/>
    <x v="0"/>
    <s v="Yes"/>
    <n v="80"/>
    <s v="Mkt&amp;HR"/>
    <n v="52.72"/>
    <x v="0"/>
    <m/>
    <m/>
    <m/>
    <m/>
    <m/>
    <m/>
    <m/>
    <m/>
    <m/>
    <m/>
    <m/>
    <m/>
    <m/>
    <m/>
  </r>
  <r>
    <s v="M"/>
    <n v="66.5"/>
    <s v="Central"/>
    <n v="62.5"/>
    <s v="Central"/>
    <s v="Commerce"/>
    <n v="60.9"/>
    <x v="1"/>
    <s v="No"/>
    <n v="93.4"/>
    <s v="Mkt&amp;Fin"/>
    <n v="55.03"/>
    <x v="0"/>
    <m/>
    <m/>
    <m/>
    <m/>
    <m/>
    <m/>
    <m/>
    <m/>
    <m/>
    <m/>
    <m/>
    <m/>
    <m/>
    <m/>
  </r>
  <r>
    <s v="M"/>
    <n v="67"/>
    <s v="Others"/>
    <n v="63"/>
    <s v="Others"/>
    <s v="Science"/>
    <n v="64"/>
    <x v="0"/>
    <s v="No"/>
    <n v="60"/>
    <s v="Mkt&amp;Fin"/>
    <n v="61.87"/>
    <x v="1"/>
    <m/>
    <m/>
    <m/>
    <m/>
    <m/>
    <m/>
    <m/>
    <m/>
    <m/>
    <m/>
    <m/>
    <m/>
    <m/>
    <m/>
  </r>
  <r>
    <s v="M"/>
    <n v="52"/>
    <s v="Central"/>
    <n v="49"/>
    <s v="Others"/>
    <s v="Commerce"/>
    <n v="58"/>
    <x v="1"/>
    <s v="No"/>
    <n v="62"/>
    <s v="Mkt&amp;HR"/>
    <n v="60.59"/>
    <x v="1"/>
    <m/>
    <m/>
    <m/>
    <m/>
    <m/>
    <m/>
    <m/>
    <m/>
    <m/>
    <m/>
    <m/>
    <m/>
    <m/>
    <m/>
  </r>
  <r>
    <s v="M"/>
    <n v="87"/>
    <s v="Central"/>
    <n v="74"/>
    <s v="Central"/>
    <s v="Science"/>
    <n v="65"/>
    <x v="0"/>
    <s v="Yes"/>
    <n v="75"/>
    <s v="Mkt&amp;HR"/>
    <n v="72.290000000000006"/>
    <x v="0"/>
    <m/>
    <m/>
    <m/>
    <m/>
    <m/>
    <m/>
    <m/>
    <m/>
    <m/>
    <m/>
    <m/>
    <m/>
    <m/>
    <m/>
  </r>
  <r>
    <s v="M"/>
    <n v="55.6"/>
    <s v="Others"/>
    <n v="51"/>
    <s v="Others"/>
    <s v="Commerce"/>
    <n v="57.5"/>
    <x v="1"/>
    <s v="No"/>
    <n v="57.63"/>
    <s v="Mkt&amp;HR"/>
    <n v="62.72"/>
    <x v="1"/>
    <m/>
    <m/>
    <m/>
    <m/>
    <m/>
    <m/>
    <m/>
    <m/>
    <m/>
    <m/>
    <m/>
    <m/>
    <m/>
    <m/>
  </r>
  <r>
    <s v="M"/>
    <n v="74.2"/>
    <s v="Central"/>
    <n v="87.6"/>
    <s v="Others"/>
    <s v="Commerce"/>
    <n v="77.25"/>
    <x v="1"/>
    <s v="Yes"/>
    <n v="75.2"/>
    <s v="Mkt&amp;Fin"/>
    <n v="66.06"/>
    <x v="0"/>
    <m/>
    <m/>
    <m/>
    <m/>
    <m/>
    <m/>
    <m/>
    <m/>
    <m/>
    <m/>
    <m/>
    <m/>
    <m/>
    <m/>
  </r>
  <r>
    <s v="M"/>
    <n v="63"/>
    <s v="Others"/>
    <n v="67"/>
    <s v="Others"/>
    <s v="Science"/>
    <n v="64"/>
    <x v="0"/>
    <s v="No"/>
    <n v="75"/>
    <s v="Mkt&amp;Fin"/>
    <n v="66.459999999999994"/>
    <x v="0"/>
    <m/>
    <m/>
    <m/>
    <m/>
    <m/>
    <m/>
    <m/>
    <m/>
    <m/>
    <m/>
    <m/>
    <m/>
    <m/>
    <m/>
  </r>
  <r>
    <s v="F"/>
    <n v="67.16"/>
    <s v="Central"/>
    <n v="72.5"/>
    <s v="Central"/>
    <s v="Commerce"/>
    <n v="63.35"/>
    <x v="1"/>
    <s v="No"/>
    <n v="53.04"/>
    <s v="Mkt&amp;Fin"/>
    <n v="65.52"/>
    <x v="0"/>
    <m/>
    <m/>
    <m/>
    <m/>
    <m/>
    <m/>
    <m/>
    <m/>
    <m/>
    <m/>
    <m/>
    <m/>
    <m/>
    <m/>
  </r>
  <r>
    <s v="F"/>
    <n v="63.3"/>
    <s v="Central"/>
    <n v="78.33"/>
    <s v="Others"/>
    <s v="Commerce"/>
    <n v="74"/>
    <x v="1"/>
    <s v="No"/>
    <n v="80"/>
    <s v="Mkt&amp;Fin"/>
    <n v="74.56"/>
    <x v="1"/>
    <m/>
    <m/>
    <m/>
    <m/>
    <m/>
    <m/>
    <m/>
    <m/>
    <m/>
    <m/>
    <m/>
    <m/>
    <m/>
    <m/>
  </r>
  <r>
    <s v="M"/>
    <n v="62"/>
    <s v="Others"/>
    <n v="62"/>
    <s v="Others"/>
    <s v="Commerce"/>
    <n v="60"/>
    <x v="1"/>
    <s v="Yes"/>
    <n v="63"/>
    <s v="Mkt&amp;HR"/>
    <n v="52.38"/>
    <x v="0"/>
    <m/>
    <m/>
    <m/>
    <m/>
    <m/>
    <m/>
    <m/>
    <m/>
    <m/>
    <m/>
    <m/>
    <m/>
    <m/>
    <m/>
  </r>
  <r>
    <s v="M"/>
    <n v="67.900000000000006"/>
    <s v="Others"/>
    <n v="62"/>
    <s v="Others"/>
    <s v="Science"/>
    <n v="67"/>
    <x v="0"/>
    <s v="Yes"/>
    <n v="58.1"/>
    <s v="Mkt&amp;Fin"/>
    <n v="75.709999999999994"/>
    <x v="1"/>
    <m/>
    <m/>
    <m/>
    <m/>
    <m/>
    <m/>
    <m/>
    <m/>
    <m/>
    <m/>
    <m/>
    <m/>
    <m/>
    <m/>
  </r>
  <r>
    <s v="F"/>
    <n v="48"/>
    <s v="Central"/>
    <n v="51"/>
    <s v="Central"/>
    <s v="Commerce"/>
    <n v="58"/>
    <x v="1"/>
    <s v="Yes"/>
    <n v="60"/>
    <s v="Mkt&amp;HR"/>
    <n v="58.79"/>
    <x v="1"/>
    <m/>
    <m/>
    <m/>
    <m/>
    <m/>
    <m/>
    <m/>
    <m/>
    <m/>
    <m/>
    <m/>
    <m/>
    <m/>
    <m/>
  </r>
  <r>
    <s v="M"/>
    <n v="59.96"/>
    <s v="Others"/>
    <n v="42.16"/>
    <s v="Others"/>
    <s v="Science"/>
    <n v="61.26"/>
    <x v="0"/>
    <s v="No"/>
    <n v="54.48"/>
    <s v="Mkt&amp;HR"/>
    <n v="65.48"/>
    <x v="1"/>
    <m/>
    <m/>
    <m/>
    <m/>
    <m/>
    <m/>
    <m/>
    <m/>
    <m/>
    <m/>
    <m/>
    <m/>
    <m/>
    <m/>
  </r>
  <r>
    <s v="F"/>
    <n v="63.4"/>
    <s v="Others"/>
    <n v="67.2"/>
    <s v="Others"/>
    <s v="Commerce"/>
    <n v="60"/>
    <x v="1"/>
    <s v="No"/>
    <n v="58.06"/>
    <s v="Mkt&amp;HR"/>
    <n v="69.28"/>
    <x v="1"/>
    <m/>
    <m/>
    <m/>
    <m/>
    <m/>
    <m/>
    <m/>
    <m/>
    <m/>
    <m/>
    <m/>
    <m/>
    <m/>
    <m/>
  </r>
  <r>
    <s v="M"/>
    <n v="80"/>
    <s v="Others"/>
    <n v="80"/>
    <s v="Others"/>
    <s v="Commerce"/>
    <n v="72"/>
    <x v="1"/>
    <s v="Yes"/>
    <n v="63.79"/>
    <s v="Mkt&amp;Fin"/>
    <n v="66.040000000000006"/>
    <x v="0"/>
    <m/>
    <m/>
    <m/>
    <m/>
    <m/>
    <m/>
    <m/>
    <m/>
    <m/>
    <m/>
    <m/>
    <m/>
    <m/>
    <m/>
  </r>
  <r>
    <s v="M"/>
    <n v="73"/>
    <s v="Others"/>
    <n v="58"/>
    <s v="Others"/>
    <s v="Commerce"/>
    <n v="56"/>
    <x v="1"/>
    <s v="No"/>
    <n v="84"/>
    <s v="Mkt&amp;HR"/>
    <n v="52.64"/>
    <x v="0"/>
    <m/>
    <m/>
    <m/>
    <m/>
    <m/>
    <m/>
    <m/>
    <m/>
    <m/>
    <m/>
    <m/>
    <m/>
    <m/>
    <m/>
  </r>
  <r>
    <s v="F"/>
    <n v="52"/>
    <s v="Others"/>
    <n v="52"/>
    <s v="Others"/>
    <s v="Science"/>
    <n v="55"/>
    <x v="0"/>
    <s v="No"/>
    <n v="67"/>
    <s v="Mkt&amp;HR"/>
    <n v="59.32"/>
    <x v="1"/>
    <m/>
    <m/>
    <m/>
    <m/>
    <m/>
    <m/>
    <m/>
    <m/>
    <m/>
    <m/>
    <m/>
    <m/>
    <m/>
    <m/>
  </r>
  <r>
    <s v="M"/>
    <n v="73.239999999999995"/>
    <s v="Others"/>
    <n v="50.83"/>
    <s v="Others"/>
    <s v="Science"/>
    <n v="64.27"/>
    <x v="0"/>
    <s v="Yes"/>
    <n v="64"/>
    <s v="Mkt&amp;Fin"/>
    <n v="66.23"/>
    <x v="0"/>
    <m/>
    <m/>
    <m/>
    <m/>
    <m/>
    <m/>
    <m/>
    <m/>
    <m/>
    <m/>
    <m/>
    <m/>
    <m/>
    <m/>
  </r>
  <r>
    <s v="M"/>
    <n v="63"/>
    <s v="Others"/>
    <n v="62"/>
    <s v="Others"/>
    <s v="Science"/>
    <n v="65"/>
    <x v="0"/>
    <s v="No"/>
    <n v="87.5"/>
    <s v="Mkt&amp;HR"/>
    <n v="60.69"/>
    <x v="1"/>
    <m/>
    <m/>
    <m/>
    <m/>
    <m/>
    <m/>
    <m/>
    <m/>
    <m/>
    <m/>
    <m/>
    <m/>
    <m/>
    <m/>
  </r>
  <r>
    <s v="F"/>
    <n v="59"/>
    <s v="Central"/>
    <n v="60"/>
    <s v="Others"/>
    <s v="Commerce"/>
    <n v="56"/>
    <x v="1"/>
    <s v="No"/>
    <n v="55"/>
    <s v="Mkt&amp;HR"/>
    <n v="57.9"/>
    <x v="0"/>
    <m/>
    <m/>
    <m/>
    <m/>
    <m/>
    <m/>
    <m/>
    <m/>
    <m/>
    <m/>
    <m/>
    <m/>
    <m/>
    <m/>
  </r>
  <r>
    <s v="F"/>
    <n v="73"/>
    <s v="Central"/>
    <n v="97"/>
    <s v="Others"/>
    <s v="Commerce"/>
    <n v="79"/>
    <x v="1"/>
    <s v="Yes"/>
    <n v="89"/>
    <s v="Mkt&amp;Fin"/>
    <n v="70.81"/>
    <x v="0"/>
    <m/>
    <m/>
    <m/>
    <m/>
    <m/>
    <m/>
    <m/>
    <m/>
    <m/>
    <m/>
    <m/>
    <m/>
    <m/>
    <m/>
  </r>
  <r>
    <s v="M"/>
    <n v="68"/>
    <s v="Others"/>
    <n v="56"/>
    <s v="Others"/>
    <s v="Science"/>
    <n v="68"/>
    <x v="0"/>
    <s v="No"/>
    <n v="73"/>
    <s v="Mkt&amp;HR"/>
    <n v="68.069999999999993"/>
    <x v="0"/>
    <m/>
    <m/>
    <m/>
    <m/>
    <m/>
    <m/>
    <m/>
    <m/>
    <m/>
    <m/>
    <m/>
    <m/>
    <m/>
    <m/>
  </r>
  <r>
    <s v="F"/>
    <n v="77.8"/>
    <s v="Central"/>
    <n v="64"/>
    <s v="Central"/>
    <s v="Science"/>
    <n v="64.2"/>
    <x v="0"/>
    <s v="No"/>
    <n v="75.5"/>
    <s v="Mkt&amp;HR"/>
    <n v="72.14"/>
    <x v="1"/>
    <m/>
    <m/>
    <m/>
    <m/>
    <m/>
    <m/>
    <m/>
    <m/>
    <m/>
    <m/>
    <m/>
    <m/>
    <m/>
    <m/>
  </r>
  <r>
    <s v="M"/>
    <n v="65"/>
    <s v="Central"/>
    <n v="71.5"/>
    <s v="Others"/>
    <s v="Commerce"/>
    <n v="62.8"/>
    <x v="1"/>
    <s v="Yes"/>
    <n v="57"/>
    <s v="Mkt&amp;Fin"/>
    <n v="56.6"/>
    <x v="0"/>
    <m/>
    <m/>
    <m/>
    <m/>
    <m/>
    <m/>
    <m/>
    <m/>
    <m/>
    <m/>
    <m/>
    <m/>
    <m/>
    <m/>
  </r>
  <r>
    <s v="M"/>
    <n v="62"/>
    <s v="Central"/>
    <n v="60.33"/>
    <s v="Others"/>
    <s v="Science"/>
    <n v="64.209999999999994"/>
    <x v="0"/>
    <s v="No"/>
    <n v="63"/>
    <s v="Mkt&amp;HR"/>
    <n v="60.02"/>
    <x v="1"/>
    <m/>
    <m/>
    <m/>
    <m/>
    <m/>
    <m/>
    <m/>
    <m/>
    <m/>
    <m/>
    <m/>
    <m/>
    <m/>
    <m/>
  </r>
  <r>
    <s v="M"/>
    <n v="52"/>
    <s v="Others"/>
    <n v="65"/>
    <s v="Others"/>
    <s v="Arts"/>
    <n v="57"/>
    <x v="2"/>
    <s v="Yes"/>
    <n v="75"/>
    <s v="Mkt&amp;Fin"/>
    <n v="59.81"/>
    <x v="1"/>
    <m/>
    <m/>
    <m/>
    <m/>
    <m/>
    <m/>
    <m/>
    <m/>
    <m/>
    <m/>
    <m/>
    <m/>
    <m/>
    <m/>
  </r>
  <r>
    <s v="M"/>
    <n v="65"/>
    <s v="Central"/>
    <n v="77"/>
    <s v="Central"/>
    <s v="Commerce"/>
    <n v="69"/>
    <x v="1"/>
    <s v="No"/>
    <n v="60"/>
    <s v="Mkt&amp;HR"/>
    <n v="61.82"/>
    <x v="0"/>
    <m/>
    <m/>
    <m/>
    <m/>
    <m/>
    <m/>
    <m/>
    <m/>
    <m/>
    <m/>
    <m/>
    <m/>
    <m/>
    <m/>
  </r>
  <r>
    <s v="F"/>
    <n v="56.28"/>
    <s v="Others"/>
    <n v="62.83"/>
    <s v="Others"/>
    <s v="Commerce"/>
    <n v="59.79"/>
    <x v="1"/>
    <s v="No"/>
    <n v="60"/>
    <s v="Mkt&amp;HR"/>
    <n v="57.29"/>
    <x v="1"/>
    <m/>
    <m/>
    <m/>
    <m/>
    <m/>
    <m/>
    <m/>
    <m/>
    <m/>
    <m/>
    <m/>
    <m/>
    <m/>
    <m/>
  </r>
  <r>
    <s v="F"/>
    <n v="88"/>
    <s v="Central"/>
    <n v="72"/>
    <s v="Central"/>
    <s v="Science"/>
    <n v="78"/>
    <x v="2"/>
    <s v="No"/>
    <n v="82"/>
    <s v="Mkt&amp;HR"/>
    <n v="71.430000000000007"/>
    <x v="0"/>
    <m/>
    <m/>
    <m/>
    <m/>
    <m/>
    <m/>
    <m/>
    <m/>
    <m/>
    <m/>
    <m/>
    <m/>
    <m/>
    <m/>
  </r>
  <r>
    <s v="F"/>
    <n v="52"/>
    <s v="Central"/>
    <n v="64"/>
    <s v="Central"/>
    <s v="Commerce"/>
    <n v="61"/>
    <x v="1"/>
    <s v="No"/>
    <n v="55"/>
    <s v="Mkt&amp;Fin"/>
    <n v="62.93"/>
    <x v="1"/>
    <m/>
    <m/>
    <m/>
    <m/>
    <m/>
    <m/>
    <m/>
    <m/>
    <m/>
    <m/>
    <m/>
    <m/>
    <m/>
    <m/>
  </r>
  <r>
    <s v="M"/>
    <n v="78.5"/>
    <s v="Central"/>
    <n v="65.5"/>
    <s v="Central"/>
    <s v="Science"/>
    <n v="67"/>
    <x v="0"/>
    <s v="Yes"/>
    <n v="95"/>
    <s v="Mkt&amp;Fin"/>
    <n v="64.86"/>
    <x v="0"/>
    <m/>
    <m/>
    <m/>
    <m/>
    <m/>
    <m/>
    <m/>
    <m/>
    <m/>
    <m/>
    <m/>
    <m/>
    <m/>
    <m/>
  </r>
  <r>
    <s v="M"/>
    <n v="61.8"/>
    <s v="Others"/>
    <n v="47"/>
    <s v="Others"/>
    <s v="Commerce"/>
    <n v="54.38"/>
    <x v="1"/>
    <s v="No"/>
    <n v="57"/>
    <s v="Mkt&amp;Fin"/>
    <n v="56.13"/>
    <x v="1"/>
    <m/>
    <m/>
    <m/>
    <m/>
    <m/>
    <m/>
    <m/>
    <m/>
    <m/>
    <m/>
    <m/>
    <m/>
    <m/>
    <m/>
  </r>
  <r>
    <s v="F"/>
    <n v="54"/>
    <s v="Central"/>
    <n v="77.599999999999994"/>
    <s v="Others"/>
    <s v="Commerce"/>
    <n v="69.2"/>
    <x v="1"/>
    <s v="No"/>
    <n v="95.65"/>
    <s v="Mkt&amp;Fin"/>
    <n v="66.94"/>
    <x v="1"/>
    <m/>
    <m/>
    <m/>
    <m/>
    <m/>
    <m/>
    <m/>
    <m/>
    <m/>
    <m/>
    <m/>
    <m/>
    <m/>
    <m/>
  </r>
  <r>
    <s v="F"/>
    <n v="64"/>
    <s v="Others"/>
    <n v="70.2"/>
    <s v="Central"/>
    <s v="Commerce"/>
    <n v="61"/>
    <x v="1"/>
    <s v="No"/>
    <n v="50"/>
    <s v="Mkt&amp;Fin"/>
    <n v="62.5"/>
    <x v="1"/>
    <m/>
    <m/>
    <m/>
    <m/>
    <m/>
    <m/>
    <m/>
    <m/>
    <m/>
    <m/>
    <m/>
    <m/>
    <m/>
    <m/>
  </r>
  <r>
    <s v="M"/>
    <n v="67"/>
    <s v="Others"/>
    <n v="61"/>
    <s v="Central"/>
    <s v="Science"/>
    <n v="72"/>
    <x v="1"/>
    <s v="No"/>
    <n v="72"/>
    <s v="Mkt&amp;Fin"/>
    <n v="61.01"/>
    <x v="0"/>
    <m/>
    <m/>
    <m/>
    <m/>
    <m/>
    <m/>
    <m/>
    <m/>
    <m/>
    <m/>
    <m/>
    <m/>
    <m/>
    <m/>
  </r>
  <r>
    <s v="M"/>
    <n v="65.2"/>
    <s v="Central"/>
    <n v="61.4"/>
    <s v="Central"/>
    <s v="Commerce"/>
    <n v="64.8"/>
    <x v="1"/>
    <s v="Yes"/>
    <n v="93.4"/>
    <s v="Mkt&amp;Fin"/>
    <n v="57.34"/>
    <x v="0"/>
    <m/>
    <m/>
    <m/>
    <m/>
    <m/>
    <m/>
    <m/>
    <m/>
    <m/>
    <m/>
    <m/>
    <m/>
    <m/>
    <m/>
  </r>
  <r>
    <s v="F"/>
    <n v="60"/>
    <s v="Central"/>
    <n v="63"/>
    <s v="Central"/>
    <s v="Arts"/>
    <n v="56"/>
    <x v="2"/>
    <s v="Yes"/>
    <n v="80"/>
    <s v="Mkt&amp;HR"/>
    <n v="56.63"/>
    <x v="0"/>
    <m/>
    <m/>
    <m/>
    <m/>
    <m/>
    <m/>
    <m/>
    <m/>
    <m/>
    <m/>
    <m/>
    <m/>
    <m/>
    <m/>
  </r>
  <r>
    <s v="M"/>
    <n v="52"/>
    <s v="Others"/>
    <n v="55"/>
    <s v="Others"/>
    <s v="Commerce"/>
    <n v="56.3"/>
    <x v="1"/>
    <s v="No"/>
    <n v="59"/>
    <s v="Mkt&amp;Fin"/>
    <n v="64.739999999999995"/>
    <x v="1"/>
    <m/>
    <m/>
    <m/>
    <m/>
    <m/>
    <m/>
    <m/>
    <m/>
    <m/>
    <m/>
    <m/>
    <m/>
    <m/>
    <m/>
  </r>
  <r>
    <s v="M"/>
    <n v="66"/>
    <s v="Central"/>
    <n v="76"/>
    <s v="Central"/>
    <s v="Commerce"/>
    <n v="72"/>
    <x v="1"/>
    <s v="Yes"/>
    <n v="84"/>
    <s v="Mkt&amp;HR"/>
    <n v="58.95"/>
    <x v="0"/>
    <m/>
    <m/>
    <m/>
    <m/>
    <m/>
    <m/>
    <m/>
    <m/>
    <m/>
    <m/>
    <m/>
    <m/>
    <m/>
    <m/>
  </r>
  <r>
    <s v="M"/>
    <n v="72"/>
    <s v="Others"/>
    <n v="63"/>
    <s v="Others"/>
    <s v="Science"/>
    <n v="77.5"/>
    <x v="0"/>
    <s v="Yes"/>
    <n v="78"/>
    <s v="Mkt&amp;Fin"/>
    <n v="54.48"/>
    <x v="0"/>
    <m/>
    <m/>
    <m/>
    <m/>
    <m/>
    <m/>
    <m/>
    <m/>
    <m/>
    <m/>
    <m/>
    <m/>
    <m/>
    <m/>
  </r>
  <r>
    <s v="F"/>
    <n v="83.96"/>
    <s v="Others"/>
    <n v="53"/>
    <s v="Others"/>
    <s v="Science"/>
    <n v="91"/>
    <x v="0"/>
    <s v="No"/>
    <n v="59.32"/>
    <s v="Mkt&amp;HR"/>
    <n v="69.709999999999994"/>
    <x v="0"/>
    <m/>
    <m/>
    <m/>
    <m/>
    <m/>
    <m/>
    <m/>
    <m/>
    <m/>
    <m/>
    <m/>
    <m/>
    <m/>
    <m/>
  </r>
  <r>
    <s v="F"/>
    <n v="67"/>
    <s v="Central"/>
    <n v="70"/>
    <s v="Central"/>
    <s v="Commerce"/>
    <n v="65"/>
    <x v="2"/>
    <s v="No"/>
    <n v="88"/>
    <s v="Mkt&amp;HR"/>
    <n v="71.959999999999994"/>
    <x v="1"/>
    <m/>
    <m/>
    <m/>
    <m/>
    <m/>
    <m/>
    <m/>
    <m/>
    <m/>
    <m/>
    <m/>
    <m/>
    <m/>
    <m/>
  </r>
  <r>
    <s v="M"/>
    <n v="69"/>
    <s v="Others"/>
    <n v="65"/>
    <s v="Others"/>
    <s v="Commerce"/>
    <n v="57"/>
    <x v="1"/>
    <s v="No"/>
    <n v="73"/>
    <s v="Mkt&amp;HR"/>
    <n v="55.8"/>
    <x v="0"/>
    <m/>
    <m/>
    <m/>
    <m/>
    <m/>
    <m/>
    <m/>
    <m/>
    <m/>
    <m/>
    <m/>
    <m/>
    <m/>
    <m/>
  </r>
  <r>
    <s v="M"/>
    <n v="69"/>
    <s v="Others"/>
    <n v="60"/>
    <s v="Others"/>
    <s v="Commerce"/>
    <n v="65"/>
    <x v="1"/>
    <s v="No"/>
    <n v="87.55"/>
    <s v="Mkt&amp;Fin"/>
    <n v="52.81"/>
    <x v="0"/>
    <m/>
    <m/>
    <m/>
    <m/>
    <m/>
    <m/>
    <m/>
    <m/>
    <m/>
    <m/>
    <m/>
    <m/>
    <m/>
    <m/>
  </r>
  <r>
    <s v="M"/>
    <n v="54.2"/>
    <s v="Central"/>
    <n v="63"/>
    <s v="Others"/>
    <s v="Science"/>
    <n v="58"/>
    <x v="1"/>
    <s v="No"/>
    <n v="79"/>
    <s v="Mkt&amp;HR"/>
    <n v="58.44"/>
    <x v="1"/>
    <m/>
    <m/>
    <m/>
    <m/>
    <m/>
    <m/>
    <m/>
    <m/>
    <m/>
    <m/>
    <m/>
    <m/>
    <m/>
    <m/>
  </r>
  <r>
    <s v="M"/>
    <n v="70"/>
    <s v="Central"/>
    <n v="63"/>
    <s v="Central"/>
    <s v="Science"/>
    <n v="66"/>
    <x v="0"/>
    <s v="No"/>
    <n v="61.28"/>
    <s v="Mkt&amp;HR"/>
    <n v="60.11"/>
    <x v="0"/>
    <m/>
    <m/>
    <m/>
    <m/>
    <m/>
    <m/>
    <m/>
    <m/>
    <m/>
    <m/>
    <m/>
    <m/>
    <m/>
    <m/>
  </r>
  <r>
    <s v="M"/>
    <n v="55.68"/>
    <s v="Others"/>
    <n v="61.33"/>
    <s v="Others"/>
    <s v="Commerce"/>
    <n v="56.87"/>
    <x v="1"/>
    <s v="No"/>
    <n v="66"/>
    <s v="Mkt&amp;HR"/>
    <n v="58.3"/>
    <x v="0"/>
    <m/>
    <m/>
    <m/>
    <m/>
    <m/>
    <m/>
    <m/>
    <m/>
    <m/>
    <m/>
    <m/>
    <m/>
    <m/>
    <m/>
  </r>
  <r>
    <s v="F"/>
    <n v="74"/>
    <s v="Others"/>
    <n v="73"/>
    <s v="Others"/>
    <s v="Commerce"/>
    <n v="73"/>
    <x v="1"/>
    <s v="Yes"/>
    <n v="80"/>
    <s v="Mkt&amp;Fin"/>
    <n v="67.69"/>
    <x v="0"/>
    <m/>
    <m/>
    <m/>
    <m/>
    <m/>
    <m/>
    <m/>
    <m/>
    <m/>
    <m/>
    <m/>
    <m/>
    <m/>
    <m/>
  </r>
  <r>
    <s v="M"/>
    <n v="61"/>
    <s v="Others"/>
    <n v="62"/>
    <s v="Others"/>
    <s v="Commerce"/>
    <n v="65"/>
    <x v="1"/>
    <s v="No"/>
    <n v="62"/>
    <s v="Mkt&amp;Fin"/>
    <n v="56.81"/>
    <x v="0"/>
    <m/>
    <m/>
    <m/>
    <m/>
    <m/>
    <m/>
    <m/>
    <m/>
    <m/>
    <m/>
    <m/>
    <m/>
    <m/>
    <m/>
  </r>
  <r>
    <s v="M"/>
    <n v="41"/>
    <s v="Central"/>
    <n v="42"/>
    <s v="Central"/>
    <s v="Science"/>
    <n v="60"/>
    <x v="1"/>
    <s v="No"/>
    <n v="97"/>
    <s v="Mkt&amp;Fin"/>
    <n v="53.39"/>
    <x v="1"/>
    <m/>
    <m/>
    <m/>
    <m/>
    <m/>
    <m/>
    <m/>
    <m/>
    <m/>
    <m/>
    <m/>
    <m/>
    <m/>
    <m/>
  </r>
  <r>
    <s v="M"/>
    <n v="83.33"/>
    <s v="Central"/>
    <n v="78"/>
    <s v="Others"/>
    <s v="Commerce"/>
    <n v="61"/>
    <x v="1"/>
    <s v="Yes"/>
    <n v="88.56"/>
    <s v="Mkt&amp;Fin"/>
    <n v="71.55"/>
    <x v="0"/>
    <m/>
    <m/>
    <m/>
    <m/>
    <m/>
    <m/>
    <m/>
    <m/>
    <m/>
    <m/>
    <m/>
    <m/>
    <m/>
    <m/>
  </r>
  <r>
    <s v="F"/>
    <n v="43"/>
    <s v="Central"/>
    <n v="60"/>
    <s v="Others"/>
    <s v="Science"/>
    <n v="65"/>
    <x v="1"/>
    <s v="No"/>
    <n v="92.66"/>
    <s v="Mkt&amp;HR"/>
    <n v="62.92"/>
    <x v="1"/>
    <m/>
    <m/>
    <m/>
    <m/>
    <m/>
    <m/>
    <m/>
    <m/>
    <m/>
    <m/>
    <m/>
    <m/>
    <m/>
    <m/>
  </r>
  <r>
    <s v="M"/>
    <n v="62"/>
    <s v="Central"/>
    <n v="72"/>
    <s v="Central"/>
    <s v="Commerce"/>
    <n v="65"/>
    <x v="1"/>
    <s v="No"/>
    <n v="67"/>
    <s v="Mkt&amp;Fin"/>
    <n v="56.49"/>
    <x v="0"/>
    <m/>
    <m/>
    <m/>
    <m/>
    <m/>
    <m/>
    <m/>
    <m/>
    <m/>
    <m/>
    <m/>
    <m/>
    <m/>
    <m/>
  </r>
  <r>
    <s v="M"/>
    <n v="80.599999999999994"/>
    <s v="Others"/>
    <n v="82"/>
    <s v="Others"/>
    <s v="Commerce"/>
    <n v="77.599999999999994"/>
    <x v="1"/>
    <s v="No"/>
    <n v="91"/>
    <s v="Mkt&amp;Fin"/>
    <n v="74.489999999999995"/>
    <x v="0"/>
    <m/>
    <m/>
    <m/>
    <m/>
    <m/>
    <m/>
    <m/>
    <m/>
    <m/>
    <m/>
    <m/>
    <m/>
    <m/>
    <m/>
  </r>
  <r>
    <s v="M"/>
    <n v="58"/>
    <s v="Others"/>
    <n v="60"/>
    <s v="Others"/>
    <s v="Science"/>
    <n v="72"/>
    <x v="0"/>
    <s v="No"/>
    <n v="74"/>
    <s v="Mkt&amp;Fin"/>
    <n v="53.62"/>
    <x v="0"/>
    <m/>
    <m/>
    <m/>
    <m/>
    <m/>
    <m/>
    <m/>
    <m/>
    <m/>
    <m/>
    <m/>
    <m/>
    <m/>
    <m/>
  </r>
  <r>
    <s v="M"/>
    <n v="67"/>
    <s v="Others"/>
    <n v="67"/>
    <s v="Others"/>
    <s v="Commerce"/>
    <n v="73"/>
    <x v="1"/>
    <s v="Yes"/>
    <n v="59"/>
    <s v="Mkt&amp;Fin"/>
    <n v="69.72"/>
    <x v="0"/>
    <m/>
    <m/>
    <m/>
    <m/>
    <m/>
    <m/>
    <m/>
    <m/>
    <m/>
    <m/>
    <m/>
    <m/>
    <m/>
    <m/>
  </r>
  <r>
    <s v="F"/>
    <n v="74"/>
    <s v="Others"/>
    <n v="66"/>
    <s v="Others"/>
    <s v="Commerce"/>
    <n v="58"/>
    <x v="1"/>
    <s v="No"/>
    <n v="70"/>
    <s v="Mkt&amp;HR"/>
    <n v="60.23"/>
    <x v="0"/>
    <m/>
    <m/>
    <m/>
    <m/>
    <m/>
    <m/>
    <m/>
    <m/>
    <m/>
    <m/>
    <m/>
    <m/>
    <m/>
    <m/>
  </r>
  <r>
    <s v="M"/>
    <n v="62"/>
    <s v="Central"/>
    <n v="58"/>
    <s v="Others"/>
    <s v="Science"/>
    <n v="53"/>
    <x v="1"/>
    <s v="No"/>
    <n v="89"/>
    <s v="Mkt&amp;HR"/>
    <n v="60.22"/>
    <x v="1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509C3-2146-47C4-A9C2-E432A249C5E3}" name="PivotTable2" cacheId="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6" firstHeaderRow="1" firstDataRow="1" firstDataCol="1" rowPageCount="1" colPageCount="1"/>
  <pivotFields count="23"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2" item="1" hier="-1"/>
  </pageFields>
  <dataFields count="1">
    <dataField name="Count of status" fld="12" subtotal="count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0D130-F75D-4984-8A44-A841E04568DE}" name="PivotTable3" cacheId="6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6" firstHeaderRow="1" firstDataRow="1" firstDataCol="1" rowPageCount="1" colPageCount="1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Page" dataField="1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12" item="1" hier="-1"/>
  </pageFields>
  <dataFields count="1">
    <dataField name="Count of status" fld="1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C1EE8-901F-4A18-97DA-65D241CEEF04}" name="PivotTable5" cacheId="6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C5" firstHeaderRow="0" firstDataRow="1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</pivotFields>
  <rowFields count="1">
    <field x="1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 MBA placed" fld="23" baseField="0" baseItem="0"/>
    <dataField name="Sum of avg degree" fld="26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43ADD-4C0A-465E-A15C-5C27123344E5}" name="PivotTable6" cacheId="6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7" firstHeaderRow="1" firstDataRow="1" firstDataCol="1" rowPageCount="1" colPageCount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2" item="1" hier="-1"/>
  </pageFields>
  <dataFields count="1">
    <dataField name="Count of status" fld="12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3660-69C7-42B5-8BBF-0FB486ABB211}">
  <dimension ref="A1:B6"/>
  <sheetViews>
    <sheetView workbookViewId="0"/>
  </sheetViews>
  <sheetFormatPr defaultRowHeight="15"/>
  <cols>
    <col min="1" max="1" width="11.42578125" bestFit="1" customWidth="1"/>
    <col min="2" max="2" width="14.42578125" bestFit="1" customWidth="1"/>
  </cols>
  <sheetData>
    <row r="1" spans="1:2">
      <c r="A1" s="4" t="s">
        <v>0</v>
      </c>
      <c r="B1" t="s">
        <v>1</v>
      </c>
    </row>
    <row r="3" spans="1:2">
      <c r="A3" s="4" t="s">
        <v>2</v>
      </c>
      <c r="B3" t="s">
        <v>3</v>
      </c>
    </row>
    <row r="4" spans="1:2">
      <c r="A4" t="s">
        <v>4</v>
      </c>
      <c r="B4" s="3">
        <v>48</v>
      </c>
    </row>
    <row r="5" spans="1:2">
      <c r="A5" t="s">
        <v>5</v>
      </c>
      <c r="B5" s="3">
        <v>100</v>
      </c>
    </row>
    <row r="6" spans="1:2">
      <c r="A6" t="s">
        <v>6</v>
      </c>
      <c r="B6" s="3">
        <v>148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A6DF-AF4E-4F68-8AFA-41A45F6D3060}">
  <dimension ref="A1:B6"/>
  <sheetViews>
    <sheetView workbookViewId="0">
      <selection activeCell="A3" sqref="A3"/>
    </sheetView>
  </sheetViews>
  <sheetFormatPr defaultRowHeight="15"/>
  <cols>
    <col min="1" max="1" width="16.140625" bestFit="1" customWidth="1"/>
    <col min="2" max="2" width="14.42578125" bestFit="1" customWidth="1"/>
  </cols>
  <sheetData>
    <row r="1" spans="1:2">
      <c r="A1" s="4" t="s">
        <v>0</v>
      </c>
      <c r="B1" t="s">
        <v>1</v>
      </c>
    </row>
    <row r="3" spans="1:2">
      <c r="A3" s="4" t="s">
        <v>7</v>
      </c>
      <c r="B3" t="s">
        <v>3</v>
      </c>
    </row>
    <row r="4" spans="1:2">
      <c r="A4" t="s">
        <v>8</v>
      </c>
      <c r="B4" s="3">
        <v>95</v>
      </c>
    </row>
    <row r="5" spans="1:2">
      <c r="A5" t="s">
        <v>9</v>
      </c>
      <c r="B5" s="3">
        <v>53</v>
      </c>
    </row>
    <row r="6" spans="1:2">
      <c r="A6" t="s">
        <v>6</v>
      </c>
      <c r="B6" s="3">
        <v>148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E069-BB5F-4156-95CD-4F1F4A65993E}">
  <dimension ref="A3:C5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26" bestFit="1" customWidth="1"/>
    <col min="3" max="3" width="17.28515625" bestFit="1" customWidth="1"/>
  </cols>
  <sheetData>
    <row r="3" spans="1:3">
      <c r="A3" s="4" t="s">
        <v>0</v>
      </c>
      <c r="B3" t="s">
        <v>10</v>
      </c>
      <c r="C3" t="s">
        <v>11</v>
      </c>
    </row>
    <row r="4" spans="1:3">
      <c r="A4" t="s">
        <v>1</v>
      </c>
      <c r="B4" s="3">
        <v>62.579391891891866</v>
      </c>
      <c r="C4" s="3">
        <v>68.74054054054055</v>
      </c>
    </row>
    <row r="5" spans="1:3">
      <c r="A5" t="s">
        <v>6</v>
      </c>
      <c r="B5" s="3">
        <v>62.579391891891866</v>
      </c>
      <c r="C5" s="3">
        <v>68.74054054054055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203F-213F-4393-82FD-296C09340B7E}">
  <dimension ref="A1:B7"/>
  <sheetViews>
    <sheetView workbookViewId="0">
      <selection activeCell="A3" sqref="A3"/>
    </sheetView>
  </sheetViews>
  <sheetFormatPr defaultRowHeight="15"/>
  <cols>
    <col min="1" max="1" width="20.5703125" bestFit="1" customWidth="1"/>
    <col min="2" max="2" width="14.42578125" bestFit="1" customWidth="1"/>
  </cols>
  <sheetData>
    <row r="1" spans="1:2">
      <c r="A1" s="4" t="s">
        <v>0</v>
      </c>
      <c r="B1" t="s">
        <v>1</v>
      </c>
    </row>
    <row r="3" spans="1:2">
      <c r="A3" s="4" t="s">
        <v>12</v>
      </c>
      <c r="B3" t="s">
        <v>3</v>
      </c>
    </row>
    <row r="4" spans="1:2">
      <c r="A4" t="s">
        <v>13</v>
      </c>
      <c r="B4" s="3">
        <v>102</v>
      </c>
    </row>
    <row r="5" spans="1:2">
      <c r="A5" t="s">
        <v>14</v>
      </c>
      <c r="B5" s="3">
        <v>5</v>
      </c>
    </row>
    <row r="6" spans="1:2">
      <c r="A6" t="s">
        <v>15</v>
      </c>
      <c r="B6" s="3">
        <v>41</v>
      </c>
    </row>
    <row r="7" spans="1:2">
      <c r="A7" t="s">
        <v>6</v>
      </c>
      <c r="B7" s="3">
        <v>148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F1D0-B343-4AE1-872C-D08E76348929}">
  <dimension ref="A1:AA216"/>
  <sheetViews>
    <sheetView tabSelected="1" workbookViewId="0"/>
  </sheetViews>
  <sheetFormatPr defaultRowHeight="15"/>
  <cols>
    <col min="2" max="2" width="13.42578125" customWidth="1"/>
    <col min="4" max="4" width="11.85546875" customWidth="1"/>
    <col min="5" max="5" width="11.140625" customWidth="1"/>
    <col min="6" max="6" width="11.42578125" customWidth="1"/>
    <col min="7" max="7" width="13" customWidth="1"/>
    <col min="8" max="8" width="18.42578125" customWidth="1"/>
    <col min="9" max="9" width="15.7109375" customWidth="1"/>
    <col min="10" max="10" width="18" customWidth="1"/>
    <col min="11" max="11" width="12" customWidth="1"/>
    <col min="12" max="12" width="11.5703125" customWidth="1"/>
    <col min="13" max="13" width="10.42578125" customWidth="1"/>
    <col min="14" max="14" width="15" bestFit="1" customWidth="1"/>
    <col min="15" max="15" width="18.28515625" bestFit="1" customWidth="1"/>
    <col min="17" max="17" width="17.28515625" bestFit="1" customWidth="1"/>
    <col min="18" max="18" width="15.5703125" bestFit="1" customWidth="1"/>
    <col min="19" max="19" width="17.5703125" bestFit="1" customWidth="1"/>
    <col min="20" max="20" width="11" bestFit="1" customWidth="1"/>
    <col min="21" max="21" width="13" bestFit="1" customWidth="1"/>
    <col min="22" max="22" width="11.42578125" bestFit="1" customWidth="1"/>
    <col min="23" max="23" width="14.5703125" bestFit="1" customWidth="1"/>
    <col min="24" max="24" width="18.85546875" bestFit="1" customWidth="1"/>
    <col min="25" max="25" width="15.7109375" bestFit="1" customWidth="1"/>
    <col min="26" max="26" width="12.7109375" bestFit="1" customWidth="1"/>
    <col min="27" max="27" width="20.7109375" bestFit="1" customWidth="1"/>
  </cols>
  <sheetData>
    <row r="1" spans="1:27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7</v>
      </c>
      <c r="L1" t="s">
        <v>24</v>
      </c>
      <c r="M1" t="s">
        <v>0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</row>
    <row r="2" spans="1:27">
      <c r="A2" t="s">
        <v>5</v>
      </c>
      <c r="B2">
        <v>67</v>
      </c>
      <c r="C2" t="s">
        <v>14</v>
      </c>
      <c r="D2">
        <v>91</v>
      </c>
      <c r="E2" t="s">
        <v>14</v>
      </c>
      <c r="F2" t="s">
        <v>39</v>
      </c>
      <c r="G2">
        <v>58</v>
      </c>
      <c r="H2" t="s">
        <v>15</v>
      </c>
      <c r="I2" t="s">
        <v>40</v>
      </c>
      <c r="J2">
        <v>55</v>
      </c>
      <c r="K2" t="s">
        <v>9</v>
      </c>
      <c r="L2">
        <v>58.8</v>
      </c>
      <c r="M2" t="s">
        <v>1</v>
      </c>
      <c r="N2">
        <f>COUNTIF(M:M,"Placed")</f>
        <v>148</v>
      </c>
      <c r="O2">
        <f>COUNTIF(M:M,"Not Placed")</f>
        <v>67</v>
      </c>
      <c r="P2">
        <f>COUNTA(M2:M216)</f>
        <v>215</v>
      </c>
      <c r="Q2" s="2">
        <f>N2/P2</f>
        <v>0.68837209302325586</v>
      </c>
      <c r="R2" s="2">
        <f>V2/T2</f>
        <v>0.71942446043165464</v>
      </c>
      <c r="S2" s="2">
        <f>W2/U2</f>
        <v>0.63157894736842102</v>
      </c>
      <c r="T2">
        <f>COUNTIF(A:A,"M")</f>
        <v>139</v>
      </c>
      <c r="U2">
        <f>COUNTIF(A:A,"F")</f>
        <v>76</v>
      </c>
      <c r="V2">
        <f>COUNTIFS(A:A,"M",M:M,"Placed")</f>
        <v>100</v>
      </c>
      <c r="W2">
        <f>COUNTIFS(A:A,"F",M:M,"Placed")</f>
        <v>48</v>
      </c>
      <c r="X2" s="5">
        <f>AVERAGEIFS(L2:L216,M2:M216, "Placed")</f>
        <v>62.579391891891866</v>
      </c>
      <c r="Y2" s="2">
        <f>COUNTIFS(I2:I216,"Yes",M2:M216,"Placed")/COUNTIFS(I2:I216,"Yes")</f>
        <v>0.86486486486486491</v>
      </c>
      <c r="Z2" s="5">
        <f>AVERAGEIFS(J2:J216,M2:M216, "Placed")</f>
        <v>73.238040540540538</v>
      </c>
      <c r="AA2" s="5">
        <f>AVERAGEIFS(G2:G216,M2:M216, "Placed")</f>
        <v>68.74054054054055</v>
      </c>
    </row>
    <row r="3" spans="1:27">
      <c r="A3" t="s">
        <v>5</v>
      </c>
      <c r="B3">
        <v>79.33</v>
      </c>
      <c r="C3" t="s">
        <v>41</v>
      </c>
      <c r="D3">
        <v>78.33</v>
      </c>
      <c r="E3" t="s">
        <v>14</v>
      </c>
      <c r="F3" t="s">
        <v>42</v>
      </c>
      <c r="G3">
        <v>77.48</v>
      </c>
      <c r="H3" t="s">
        <v>15</v>
      </c>
      <c r="I3" t="s">
        <v>43</v>
      </c>
      <c r="J3">
        <v>86.5</v>
      </c>
      <c r="K3" t="s">
        <v>8</v>
      </c>
      <c r="L3">
        <v>66.28</v>
      </c>
      <c r="M3" t="s">
        <v>1</v>
      </c>
    </row>
    <row r="4" spans="1:27">
      <c r="A4" t="s">
        <v>5</v>
      </c>
      <c r="B4">
        <v>65</v>
      </c>
      <c r="C4" t="s">
        <v>41</v>
      </c>
      <c r="D4">
        <v>68</v>
      </c>
      <c r="E4" t="s">
        <v>41</v>
      </c>
      <c r="F4" t="s">
        <v>44</v>
      </c>
      <c r="G4">
        <v>64</v>
      </c>
      <c r="H4" t="s">
        <v>13</v>
      </c>
      <c r="I4" t="s">
        <v>40</v>
      </c>
      <c r="J4">
        <v>75</v>
      </c>
      <c r="K4" t="s">
        <v>8</v>
      </c>
      <c r="L4">
        <v>57.8</v>
      </c>
      <c r="M4" t="s">
        <v>1</v>
      </c>
    </row>
    <row r="5" spans="1:27">
      <c r="A5" t="s">
        <v>5</v>
      </c>
      <c r="B5">
        <v>56</v>
      </c>
      <c r="C5" t="s">
        <v>41</v>
      </c>
      <c r="D5">
        <v>52</v>
      </c>
      <c r="E5" t="s">
        <v>41</v>
      </c>
      <c r="F5" t="s">
        <v>42</v>
      </c>
      <c r="G5">
        <v>52</v>
      </c>
      <c r="H5" t="s">
        <v>15</v>
      </c>
      <c r="I5" t="s">
        <v>40</v>
      </c>
      <c r="J5">
        <v>66</v>
      </c>
      <c r="K5" t="s">
        <v>9</v>
      </c>
      <c r="L5">
        <v>59.43</v>
      </c>
      <c r="M5" t="s">
        <v>45</v>
      </c>
    </row>
    <row r="6" spans="1:27">
      <c r="A6" t="s">
        <v>5</v>
      </c>
      <c r="B6">
        <v>85.8</v>
      </c>
      <c r="C6" t="s">
        <v>41</v>
      </c>
      <c r="D6">
        <v>73.599999999999994</v>
      </c>
      <c r="E6" t="s">
        <v>41</v>
      </c>
      <c r="F6" t="s">
        <v>39</v>
      </c>
      <c r="G6">
        <v>73.3</v>
      </c>
      <c r="H6" t="s">
        <v>13</v>
      </c>
      <c r="I6" t="s">
        <v>40</v>
      </c>
      <c r="J6">
        <v>96.8</v>
      </c>
      <c r="K6" t="s">
        <v>8</v>
      </c>
      <c r="L6">
        <v>55.5</v>
      </c>
      <c r="M6" t="s">
        <v>1</v>
      </c>
    </row>
    <row r="7" spans="1:27">
      <c r="A7" t="s">
        <v>5</v>
      </c>
      <c r="B7">
        <v>55</v>
      </c>
      <c r="C7" t="s">
        <v>14</v>
      </c>
      <c r="D7">
        <v>49.8</v>
      </c>
      <c r="E7" t="s">
        <v>14</v>
      </c>
      <c r="F7" t="s">
        <v>42</v>
      </c>
      <c r="G7">
        <v>67.25</v>
      </c>
      <c r="H7" t="s">
        <v>15</v>
      </c>
      <c r="I7" t="s">
        <v>43</v>
      </c>
      <c r="J7">
        <v>55</v>
      </c>
      <c r="K7" t="s">
        <v>8</v>
      </c>
      <c r="L7">
        <v>51.58</v>
      </c>
      <c r="M7" t="s">
        <v>45</v>
      </c>
    </row>
    <row r="8" spans="1:27">
      <c r="A8" t="s">
        <v>4</v>
      </c>
      <c r="B8">
        <v>46</v>
      </c>
      <c r="C8" t="s">
        <v>14</v>
      </c>
      <c r="D8">
        <v>49.2</v>
      </c>
      <c r="E8" t="s">
        <v>14</v>
      </c>
      <c r="F8" t="s">
        <v>39</v>
      </c>
      <c r="G8">
        <v>79</v>
      </c>
      <c r="H8" t="s">
        <v>13</v>
      </c>
      <c r="I8" t="s">
        <v>40</v>
      </c>
      <c r="J8">
        <v>74.28</v>
      </c>
      <c r="K8" t="s">
        <v>8</v>
      </c>
      <c r="L8">
        <v>53.29</v>
      </c>
      <c r="M8" t="s">
        <v>45</v>
      </c>
    </row>
    <row r="9" spans="1:27">
      <c r="A9" t="s">
        <v>5</v>
      </c>
      <c r="B9">
        <v>82</v>
      </c>
      <c r="C9" t="s">
        <v>41</v>
      </c>
      <c r="D9">
        <v>64</v>
      </c>
      <c r="E9" t="s">
        <v>41</v>
      </c>
      <c r="F9" t="s">
        <v>42</v>
      </c>
      <c r="G9">
        <v>66</v>
      </c>
      <c r="H9" t="s">
        <v>15</v>
      </c>
      <c r="I9" t="s">
        <v>43</v>
      </c>
      <c r="J9">
        <v>67</v>
      </c>
      <c r="K9" t="s">
        <v>8</v>
      </c>
      <c r="L9">
        <v>62.14</v>
      </c>
      <c r="M9" t="s">
        <v>1</v>
      </c>
      <c r="O9" s="2"/>
    </row>
    <row r="10" spans="1:27">
      <c r="A10" t="s">
        <v>5</v>
      </c>
      <c r="B10">
        <v>73</v>
      </c>
      <c r="C10" t="s">
        <v>41</v>
      </c>
      <c r="D10">
        <v>79</v>
      </c>
      <c r="E10" t="s">
        <v>41</v>
      </c>
      <c r="F10" t="s">
        <v>39</v>
      </c>
      <c r="G10">
        <v>72</v>
      </c>
      <c r="H10" t="s">
        <v>13</v>
      </c>
      <c r="I10" t="s">
        <v>40</v>
      </c>
      <c r="J10">
        <v>91.34</v>
      </c>
      <c r="K10" t="s">
        <v>8</v>
      </c>
      <c r="L10">
        <v>61.29</v>
      </c>
      <c r="M10" t="s">
        <v>1</v>
      </c>
    </row>
    <row r="11" spans="1:27">
      <c r="A11" t="s">
        <v>5</v>
      </c>
      <c r="B11">
        <v>58</v>
      </c>
      <c r="C11" t="s">
        <v>41</v>
      </c>
      <c r="D11">
        <v>70</v>
      </c>
      <c r="E11" t="s">
        <v>41</v>
      </c>
      <c r="F11" t="s">
        <v>39</v>
      </c>
      <c r="G11">
        <v>61</v>
      </c>
      <c r="H11" t="s">
        <v>13</v>
      </c>
      <c r="I11" t="s">
        <v>40</v>
      </c>
      <c r="J11">
        <v>54</v>
      </c>
      <c r="K11" t="s">
        <v>8</v>
      </c>
      <c r="L11">
        <v>52.21</v>
      </c>
      <c r="M11" t="s">
        <v>45</v>
      </c>
    </row>
    <row r="12" spans="1:27">
      <c r="A12" t="s">
        <v>5</v>
      </c>
      <c r="B12">
        <v>58</v>
      </c>
      <c r="C12" t="s">
        <v>41</v>
      </c>
      <c r="D12">
        <v>61</v>
      </c>
      <c r="E12" t="s">
        <v>41</v>
      </c>
      <c r="F12" t="s">
        <v>39</v>
      </c>
      <c r="G12">
        <v>60</v>
      </c>
      <c r="H12" t="s">
        <v>13</v>
      </c>
      <c r="I12" t="s">
        <v>43</v>
      </c>
      <c r="J12">
        <v>62</v>
      </c>
      <c r="K12" t="s">
        <v>9</v>
      </c>
      <c r="L12">
        <v>60.85</v>
      </c>
      <c r="M12" t="s">
        <v>1</v>
      </c>
    </row>
    <row r="13" spans="1:27">
      <c r="A13" t="s">
        <v>5</v>
      </c>
      <c r="B13">
        <v>69.599999999999994</v>
      </c>
      <c r="C13" t="s">
        <v>41</v>
      </c>
      <c r="D13">
        <v>68.400000000000006</v>
      </c>
      <c r="E13" t="s">
        <v>41</v>
      </c>
      <c r="F13" t="s">
        <v>39</v>
      </c>
      <c r="G13">
        <v>78.3</v>
      </c>
      <c r="H13" t="s">
        <v>13</v>
      </c>
      <c r="I13" t="s">
        <v>43</v>
      </c>
      <c r="J13">
        <v>60</v>
      </c>
      <c r="K13" t="s">
        <v>8</v>
      </c>
      <c r="L13">
        <v>63.7</v>
      </c>
      <c r="M13" t="s">
        <v>1</v>
      </c>
    </row>
    <row r="14" spans="1:27">
      <c r="A14" t="s">
        <v>4</v>
      </c>
      <c r="B14">
        <v>47</v>
      </c>
      <c r="C14" t="s">
        <v>41</v>
      </c>
      <c r="D14">
        <v>55</v>
      </c>
      <c r="E14" t="s">
        <v>14</v>
      </c>
      <c r="F14" t="s">
        <v>42</v>
      </c>
      <c r="G14">
        <v>65</v>
      </c>
      <c r="H14" t="s">
        <v>13</v>
      </c>
      <c r="I14" t="s">
        <v>40</v>
      </c>
      <c r="J14">
        <v>62</v>
      </c>
      <c r="K14" t="s">
        <v>9</v>
      </c>
      <c r="L14">
        <v>65.040000000000006</v>
      </c>
      <c r="M14" t="s">
        <v>45</v>
      </c>
    </row>
    <row r="15" spans="1:27">
      <c r="A15" t="s">
        <v>4</v>
      </c>
      <c r="B15">
        <v>77</v>
      </c>
      <c r="C15" t="s">
        <v>41</v>
      </c>
      <c r="D15">
        <v>87</v>
      </c>
      <c r="E15" t="s">
        <v>41</v>
      </c>
      <c r="F15" t="s">
        <v>39</v>
      </c>
      <c r="G15">
        <v>59</v>
      </c>
      <c r="H15" t="s">
        <v>13</v>
      </c>
      <c r="I15" t="s">
        <v>40</v>
      </c>
      <c r="J15">
        <v>68</v>
      </c>
      <c r="K15" t="s">
        <v>8</v>
      </c>
      <c r="L15">
        <v>68.63</v>
      </c>
      <c r="M15" t="s">
        <v>1</v>
      </c>
    </row>
    <row r="16" spans="1:27">
      <c r="A16" t="s">
        <v>5</v>
      </c>
      <c r="B16">
        <v>62</v>
      </c>
      <c r="C16" t="s">
        <v>41</v>
      </c>
      <c r="D16">
        <v>47</v>
      </c>
      <c r="E16" t="s">
        <v>41</v>
      </c>
      <c r="F16" t="s">
        <v>39</v>
      </c>
      <c r="G16">
        <v>50</v>
      </c>
      <c r="H16" t="s">
        <v>13</v>
      </c>
      <c r="I16" t="s">
        <v>40</v>
      </c>
      <c r="J16">
        <v>76</v>
      </c>
      <c r="K16" t="s">
        <v>9</v>
      </c>
      <c r="L16">
        <v>54.96</v>
      </c>
      <c r="M16" t="s">
        <v>45</v>
      </c>
    </row>
    <row r="17" spans="1:13">
      <c r="A17" t="s">
        <v>4</v>
      </c>
      <c r="B17">
        <v>65</v>
      </c>
      <c r="C17" t="s">
        <v>41</v>
      </c>
      <c r="D17">
        <v>75</v>
      </c>
      <c r="E17" t="s">
        <v>41</v>
      </c>
      <c r="F17" t="s">
        <v>39</v>
      </c>
      <c r="G17">
        <v>69</v>
      </c>
      <c r="H17" t="s">
        <v>13</v>
      </c>
      <c r="I17" t="s">
        <v>43</v>
      </c>
      <c r="J17">
        <v>72</v>
      </c>
      <c r="K17" t="s">
        <v>8</v>
      </c>
      <c r="L17">
        <v>64.66</v>
      </c>
      <c r="M17" t="s">
        <v>1</v>
      </c>
    </row>
    <row r="18" spans="1:13">
      <c r="A18" t="s">
        <v>5</v>
      </c>
      <c r="B18">
        <v>63</v>
      </c>
      <c r="C18" t="s">
        <v>41</v>
      </c>
      <c r="D18">
        <v>66.2</v>
      </c>
      <c r="E18" t="s">
        <v>41</v>
      </c>
      <c r="F18" t="s">
        <v>39</v>
      </c>
      <c r="G18">
        <v>65.599999999999994</v>
      </c>
      <c r="H18" t="s">
        <v>13</v>
      </c>
      <c r="I18" t="s">
        <v>43</v>
      </c>
      <c r="J18">
        <v>60</v>
      </c>
      <c r="K18" t="s">
        <v>8</v>
      </c>
      <c r="L18">
        <v>62.54</v>
      </c>
      <c r="M18" t="s">
        <v>1</v>
      </c>
    </row>
    <row r="19" spans="1:13">
      <c r="A19" t="s">
        <v>4</v>
      </c>
      <c r="B19">
        <v>55</v>
      </c>
      <c r="C19" t="s">
        <v>41</v>
      </c>
      <c r="D19">
        <v>67</v>
      </c>
      <c r="E19" t="s">
        <v>41</v>
      </c>
      <c r="F19" t="s">
        <v>39</v>
      </c>
      <c r="G19">
        <v>64</v>
      </c>
      <c r="H19" t="s">
        <v>13</v>
      </c>
      <c r="I19" t="s">
        <v>40</v>
      </c>
      <c r="J19">
        <v>60</v>
      </c>
      <c r="K19" t="s">
        <v>8</v>
      </c>
      <c r="L19">
        <v>67.28</v>
      </c>
      <c r="M19" t="s">
        <v>45</v>
      </c>
    </row>
    <row r="20" spans="1:13">
      <c r="A20" t="s">
        <v>4</v>
      </c>
      <c r="B20">
        <v>63</v>
      </c>
      <c r="C20" t="s">
        <v>41</v>
      </c>
      <c r="D20">
        <v>66</v>
      </c>
      <c r="E20" t="s">
        <v>41</v>
      </c>
      <c r="F20" t="s">
        <v>39</v>
      </c>
      <c r="G20">
        <v>64</v>
      </c>
      <c r="H20" t="s">
        <v>13</v>
      </c>
      <c r="I20" t="s">
        <v>40</v>
      </c>
      <c r="J20">
        <v>68</v>
      </c>
      <c r="K20" t="s">
        <v>9</v>
      </c>
      <c r="L20">
        <v>64.08</v>
      </c>
      <c r="M20" t="s">
        <v>45</v>
      </c>
    </row>
    <row r="21" spans="1:13">
      <c r="A21" t="s">
        <v>5</v>
      </c>
      <c r="B21">
        <v>60</v>
      </c>
      <c r="C21" t="s">
        <v>14</v>
      </c>
      <c r="D21">
        <v>67</v>
      </c>
      <c r="E21" t="s">
        <v>14</v>
      </c>
      <c r="F21" t="s">
        <v>44</v>
      </c>
      <c r="G21">
        <v>70</v>
      </c>
      <c r="H21" t="s">
        <v>13</v>
      </c>
      <c r="I21" t="s">
        <v>43</v>
      </c>
      <c r="J21">
        <v>50.48</v>
      </c>
      <c r="K21" t="s">
        <v>8</v>
      </c>
      <c r="L21">
        <v>77.89</v>
      </c>
      <c r="M21" t="s">
        <v>1</v>
      </c>
    </row>
    <row r="22" spans="1:13">
      <c r="A22" t="s">
        <v>5</v>
      </c>
      <c r="B22">
        <v>62</v>
      </c>
      <c r="C22" t="s">
        <v>14</v>
      </c>
      <c r="D22">
        <v>65</v>
      </c>
      <c r="E22" t="s">
        <v>14</v>
      </c>
      <c r="F22" t="s">
        <v>39</v>
      </c>
      <c r="G22">
        <v>66</v>
      </c>
      <c r="H22" t="s">
        <v>13</v>
      </c>
      <c r="I22" t="s">
        <v>40</v>
      </c>
      <c r="J22">
        <v>50</v>
      </c>
      <c r="K22" t="s">
        <v>9</v>
      </c>
      <c r="L22">
        <v>56.7</v>
      </c>
      <c r="M22" t="s">
        <v>1</v>
      </c>
    </row>
    <row r="23" spans="1:13">
      <c r="A23" t="s">
        <v>4</v>
      </c>
      <c r="B23">
        <v>79</v>
      </c>
      <c r="C23" t="s">
        <v>14</v>
      </c>
      <c r="D23">
        <v>76</v>
      </c>
      <c r="E23" t="s">
        <v>14</v>
      </c>
      <c r="F23" t="s">
        <v>39</v>
      </c>
      <c r="G23">
        <v>85</v>
      </c>
      <c r="H23" t="s">
        <v>13</v>
      </c>
      <c r="I23" t="s">
        <v>40</v>
      </c>
      <c r="J23">
        <v>95</v>
      </c>
      <c r="K23" t="s">
        <v>8</v>
      </c>
      <c r="L23">
        <v>69.06</v>
      </c>
      <c r="M23" t="s">
        <v>1</v>
      </c>
    </row>
    <row r="24" spans="1:13">
      <c r="A24" t="s">
        <v>4</v>
      </c>
      <c r="B24">
        <v>69.8</v>
      </c>
      <c r="C24" t="s">
        <v>14</v>
      </c>
      <c r="D24">
        <v>60.8</v>
      </c>
      <c r="E24" t="s">
        <v>14</v>
      </c>
      <c r="F24" t="s">
        <v>42</v>
      </c>
      <c r="G24">
        <v>72.23</v>
      </c>
      <c r="H24" t="s">
        <v>15</v>
      </c>
      <c r="I24" t="s">
        <v>40</v>
      </c>
      <c r="J24">
        <v>55.53</v>
      </c>
      <c r="K24" t="s">
        <v>9</v>
      </c>
      <c r="L24">
        <v>68.81</v>
      </c>
      <c r="M24" t="s">
        <v>1</v>
      </c>
    </row>
    <row r="25" spans="1:13">
      <c r="A25" t="s">
        <v>4</v>
      </c>
      <c r="B25">
        <v>77.400000000000006</v>
      </c>
      <c r="C25" t="s">
        <v>14</v>
      </c>
      <c r="D25">
        <v>60</v>
      </c>
      <c r="E25" t="s">
        <v>14</v>
      </c>
      <c r="F25" t="s">
        <v>42</v>
      </c>
      <c r="G25">
        <v>64.739999999999995</v>
      </c>
      <c r="H25" t="s">
        <v>15</v>
      </c>
      <c r="I25" t="s">
        <v>43</v>
      </c>
      <c r="J25">
        <v>92</v>
      </c>
      <c r="K25" t="s">
        <v>8</v>
      </c>
      <c r="L25">
        <v>63.62</v>
      </c>
      <c r="M25" t="s">
        <v>1</v>
      </c>
    </row>
    <row r="26" spans="1:13">
      <c r="A26" t="s">
        <v>5</v>
      </c>
      <c r="B26">
        <v>76.5</v>
      </c>
      <c r="C26" t="s">
        <v>14</v>
      </c>
      <c r="D26">
        <v>97.7</v>
      </c>
      <c r="E26" t="s">
        <v>14</v>
      </c>
      <c r="F26" t="s">
        <v>42</v>
      </c>
      <c r="G26">
        <v>78.86</v>
      </c>
      <c r="H26" t="s">
        <v>15</v>
      </c>
      <c r="I26" t="s">
        <v>40</v>
      </c>
      <c r="J26">
        <v>97.4</v>
      </c>
      <c r="K26" t="s">
        <v>8</v>
      </c>
      <c r="L26">
        <v>74.010000000000005</v>
      </c>
      <c r="M26" t="s">
        <v>1</v>
      </c>
    </row>
    <row r="27" spans="1:13">
      <c r="A27" t="s">
        <v>4</v>
      </c>
      <c r="B27">
        <v>52.58</v>
      </c>
      <c r="C27" t="s">
        <v>14</v>
      </c>
      <c r="D27">
        <v>54.6</v>
      </c>
      <c r="E27" t="s">
        <v>41</v>
      </c>
      <c r="F27" t="s">
        <v>39</v>
      </c>
      <c r="G27">
        <v>50.2</v>
      </c>
      <c r="H27" t="s">
        <v>13</v>
      </c>
      <c r="I27" t="s">
        <v>43</v>
      </c>
      <c r="J27">
        <v>76</v>
      </c>
      <c r="K27" t="s">
        <v>8</v>
      </c>
      <c r="L27">
        <v>65.33</v>
      </c>
      <c r="M27" t="s">
        <v>45</v>
      </c>
    </row>
    <row r="28" spans="1:13">
      <c r="A28" t="s">
        <v>5</v>
      </c>
      <c r="B28">
        <v>71</v>
      </c>
      <c r="C28" t="s">
        <v>14</v>
      </c>
      <c r="D28">
        <v>79</v>
      </c>
      <c r="E28" t="s">
        <v>14</v>
      </c>
      <c r="F28" t="s">
        <v>39</v>
      </c>
      <c r="G28">
        <v>66</v>
      </c>
      <c r="H28" t="s">
        <v>13</v>
      </c>
      <c r="I28" t="s">
        <v>43</v>
      </c>
      <c r="J28">
        <v>94</v>
      </c>
      <c r="K28" t="s">
        <v>8</v>
      </c>
      <c r="L28">
        <v>57.55</v>
      </c>
      <c r="M28" t="s">
        <v>1</v>
      </c>
    </row>
    <row r="29" spans="1:13">
      <c r="A29" t="s">
        <v>5</v>
      </c>
      <c r="B29">
        <v>63</v>
      </c>
      <c r="C29" t="s">
        <v>14</v>
      </c>
      <c r="D29">
        <v>67</v>
      </c>
      <c r="E29" t="s">
        <v>14</v>
      </c>
      <c r="F29" t="s">
        <v>39</v>
      </c>
      <c r="G29">
        <v>66</v>
      </c>
      <c r="H29" t="s">
        <v>13</v>
      </c>
      <c r="I29" t="s">
        <v>40</v>
      </c>
      <c r="J29">
        <v>68</v>
      </c>
      <c r="K29" t="s">
        <v>9</v>
      </c>
      <c r="L29">
        <v>57.69</v>
      </c>
      <c r="M29" t="s">
        <v>1</v>
      </c>
    </row>
    <row r="30" spans="1:13">
      <c r="A30" t="s">
        <v>5</v>
      </c>
      <c r="B30">
        <v>76.760000000000005</v>
      </c>
      <c r="C30" t="s">
        <v>14</v>
      </c>
      <c r="D30">
        <v>76.5</v>
      </c>
      <c r="E30" t="s">
        <v>14</v>
      </c>
      <c r="F30" t="s">
        <v>39</v>
      </c>
      <c r="G30">
        <v>67.5</v>
      </c>
      <c r="H30" t="s">
        <v>13</v>
      </c>
      <c r="I30" t="s">
        <v>43</v>
      </c>
      <c r="J30">
        <v>73.349999999999994</v>
      </c>
      <c r="K30" t="s">
        <v>8</v>
      </c>
      <c r="L30">
        <v>64.150000000000006</v>
      </c>
      <c r="M30" t="s">
        <v>1</v>
      </c>
    </row>
    <row r="31" spans="1:13">
      <c r="A31" t="s">
        <v>5</v>
      </c>
      <c r="B31">
        <v>62</v>
      </c>
      <c r="C31" t="s">
        <v>41</v>
      </c>
      <c r="D31">
        <v>67</v>
      </c>
      <c r="E31" t="s">
        <v>41</v>
      </c>
      <c r="F31" t="s">
        <v>39</v>
      </c>
      <c r="G31">
        <v>58</v>
      </c>
      <c r="H31" t="s">
        <v>13</v>
      </c>
      <c r="I31" t="s">
        <v>40</v>
      </c>
      <c r="J31">
        <v>77</v>
      </c>
      <c r="K31" t="s">
        <v>8</v>
      </c>
      <c r="L31">
        <v>51.29</v>
      </c>
      <c r="M31" t="s">
        <v>45</v>
      </c>
    </row>
    <row r="32" spans="1:13">
      <c r="A32" t="s">
        <v>4</v>
      </c>
      <c r="B32">
        <v>64</v>
      </c>
      <c r="C32" t="s">
        <v>41</v>
      </c>
      <c r="D32">
        <v>73.5</v>
      </c>
      <c r="E32" t="s">
        <v>41</v>
      </c>
      <c r="F32" t="s">
        <v>39</v>
      </c>
      <c r="G32">
        <v>73</v>
      </c>
      <c r="H32" t="s">
        <v>13</v>
      </c>
      <c r="I32" t="s">
        <v>40</v>
      </c>
      <c r="J32">
        <v>52</v>
      </c>
      <c r="K32" t="s">
        <v>9</v>
      </c>
      <c r="L32">
        <v>56.7</v>
      </c>
      <c r="M32" t="s">
        <v>1</v>
      </c>
    </row>
    <row r="33" spans="1:13">
      <c r="A33" t="s">
        <v>4</v>
      </c>
      <c r="B33">
        <v>67</v>
      </c>
      <c r="C33" t="s">
        <v>41</v>
      </c>
      <c r="D33">
        <v>53</v>
      </c>
      <c r="E33" t="s">
        <v>41</v>
      </c>
      <c r="F33" t="s">
        <v>42</v>
      </c>
      <c r="G33">
        <v>65</v>
      </c>
      <c r="H33" t="s">
        <v>15</v>
      </c>
      <c r="I33" t="s">
        <v>40</v>
      </c>
      <c r="J33">
        <v>64</v>
      </c>
      <c r="K33" t="s">
        <v>9</v>
      </c>
      <c r="L33">
        <v>58.32</v>
      </c>
      <c r="M33" t="s">
        <v>45</v>
      </c>
    </row>
    <row r="34" spans="1:13">
      <c r="A34" t="s">
        <v>4</v>
      </c>
      <c r="B34">
        <v>61</v>
      </c>
      <c r="C34" t="s">
        <v>41</v>
      </c>
      <c r="D34">
        <v>81</v>
      </c>
      <c r="E34" t="s">
        <v>41</v>
      </c>
      <c r="F34" t="s">
        <v>39</v>
      </c>
      <c r="G34">
        <v>66.400000000000006</v>
      </c>
      <c r="H34" t="s">
        <v>13</v>
      </c>
      <c r="I34" t="s">
        <v>40</v>
      </c>
      <c r="J34">
        <v>50.89</v>
      </c>
      <c r="K34" t="s">
        <v>9</v>
      </c>
      <c r="L34">
        <v>62.21</v>
      </c>
      <c r="M34" t="s">
        <v>1</v>
      </c>
    </row>
    <row r="35" spans="1:13">
      <c r="A35" t="s">
        <v>4</v>
      </c>
      <c r="B35">
        <v>87</v>
      </c>
      <c r="C35" t="s">
        <v>14</v>
      </c>
      <c r="D35">
        <v>65</v>
      </c>
      <c r="E35" t="s">
        <v>14</v>
      </c>
      <c r="F35" t="s">
        <v>42</v>
      </c>
      <c r="G35">
        <v>81</v>
      </c>
      <c r="H35" t="s">
        <v>13</v>
      </c>
      <c r="I35" t="s">
        <v>43</v>
      </c>
      <c r="J35">
        <v>88</v>
      </c>
      <c r="K35" t="s">
        <v>8</v>
      </c>
      <c r="L35">
        <v>72.78</v>
      </c>
      <c r="M35" t="s">
        <v>1</v>
      </c>
    </row>
    <row r="36" spans="1:13">
      <c r="A36" t="s">
        <v>5</v>
      </c>
      <c r="B36">
        <v>62</v>
      </c>
      <c r="C36" t="s">
        <v>14</v>
      </c>
      <c r="D36">
        <v>51</v>
      </c>
      <c r="E36" t="s">
        <v>14</v>
      </c>
      <c r="F36" t="s">
        <v>42</v>
      </c>
      <c r="G36">
        <v>52</v>
      </c>
      <c r="H36" t="s">
        <v>14</v>
      </c>
      <c r="I36" t="s">
        <v>40</v>
      </c>
      <c r="J36">
        <v>68.44</v>
      </c>
      <c r="K36" t="s">
        <v>9</v>
      </c>
      <c r="L36">
        <v>62.77</v>
      </c>
      <c r="M36" t="s">
        <v>45</v>
      </c>
    </row>
    <row r="37" spans="1:13">
      <c r="A37" t="s">
        <v>4</v>
      </c>
      <c r="B37">
        <v>69</v>
      </c>
      <c r="C37" t="s">
        <v>41</v>
      </c>
      <c r="D37">
        <v>78</v>
      </c>
      <c r="E37" t="s">
        <v>41</v>
      </c>
      <c r="F37" t="s">
        <v>39</v>
      </c>
      <c r="G37">
        <v>72</v>
      </c>
      <c r="H37" t="s">
        <v>13</v>
      </c>
      <c r="I37" t="s">
        <v>40</v>
      </c>
      <c r="J37">
        <v>71</v>
      </c>
      <c r="K37" t="s">
        <v>9</v>
      </c>
      <c r="L37">
        <v>62.74</v>
      </c>
      <c r="M37" t="s">
        <v>1</v>
      </c>
    </row>
    <row r="38" spans="1:13">
      <c r="A38" t="s">
        <v>5</v>
      </c>
      <c r="B38">
        <v>51</v>
      </c>
      <c r="C38" t="s">
        <v>41</v>
      </c>
      <c r="D38">
        <v>44</v>
      </c>
      <c r="E38" t="s">
        <v>41</v>
      </c>
      <c r="F38" t="s">
        <v>39</v>
      </c>
      <c r="G38">
        <v>57</v>
      </c>
      <c r="H38" t="s">
        <v>13</v>
      </c>
      <c r="I38" t="s">
        <v>40</v>
      </c>
      <c r="J38">
        <v>64</v>
      </c>
      <c r="K38" t="s">
        <v>8</v>
      </c>
      <c r="L38">
        <v>51.45</v>
      </c>
      <c r="M38" t="s">
        <v>45</v>
      </c>
    </row>
    <row r="39" spans="1:13">
      <c r="A39" t="s">
        <v>4</v>
      </c>
      <c r="B39">
        <v>79</v>
      </c>
      <c r="C39" t="s">
        <v>41</v>
      </c>
      <c r="D39">
        <v>76</v>
      </c>
      <c r="E39" t="s">
        <v>41</v>
      </c>
      <c r="F39" t="s">
        <v>42</v>
      </c>
      <c r="G39">
        <v>65.599999999999994</v>
      </c>
      <c r="H39" t="s">
        <v>15</v>
      </c>
      <c r="I39" t="s">
        <v>40</v>
      </c>
      <c r="J39">
        <v>58</v>
      </c>
      <c r="K39" t="s">
        <v>9</v>
      </c>
      <c r="L39">
        <v>55.47</v>
      </c>
      <c r="M39" t="s">
        <v>1</v>
      </c>
    </row>
    <row r="40" spans="1:13">
      <c r="A40" t="s">
        <v>4</v>
      </c>
      <c r="B40">
        <v>73</v>
      </c>
      <c r="C40" t="s">
        <v>14</v>
      </c>
      <c r="D40">
        <v>58</v>
      </c>
      <c r="E40" t="s">
        <v>14</v>
      </c>
      <c r="F40" t="s">
        <v>42</v>
      </c>
      <c r="G40">
        <v>66</v>
      </c>
      <c r="H40" t="s">
        <v>13</v>
      </c>
      <c r="I40" t="s">
        <v>40</v>
      </c>
      <c r="J40">
        <v>53.7</v>
      </c>
      <c r="K40" t="s">
        <v>9</v>
      </c>
      <c r="L40">
        <v>56.86</v>
      </c>
      <c r="M40" t="s">
        <v>1</v>
      </c>
    </row>
    <row r="41" spans="1:13">
      <c r="A41" t="s">
        <v>5</v>
      </c>
      <c r="B41">
        <v>81</v>
      </c>
      <c r="C41" t="s">
        <v>14</v>
      </c>
      <c r="D41">
        <v>68</v>
      </c>
      <c r="E41" t="s">
        <v>14</v>
      </c>
      <c r="F41" t="s">
        <v>42</v>
      </c>
      <c r="G41">
        <v>64</v>
      </c>
      <c r="H41" t="s">
        <v>15</v>
      </c>
      <c r="I41" t="s">
        <v>40</v>
      </c>
      <c r="J41">
        <v>93</v>
      </c>
      <c r="K41" t="s">
        <v>8</v>
      </c>
      <c r="L41">
        <v>62.56</v>
      </c>
      <c r="M41" t="s">
        <v>1</v>
      </c>
    </row>
    <row r="42" spans="1:13">
      <c r="A42" t="s">
        <v>4</v>
      </c>
      <c r="B42">
        <v>78</v>
      </c>
      <c r="C42" t="s">
        <v>41</v>
      </c>
      <c r="D42">
        <v>77</v>
      </c>
      <c r="E42" t="s">
        <v>14</v>
      </c>
      <c r="F42" t="s">
        <v>39</v>
      </c>
      <c r="G42">
        <v>80</v>
      </c>
      <c r="H42" t="s">
        <v>13</v>
      </c>
      <c r="I42" t="s">
        <v>40</v>
      </c>
      <c r="J42">
        <v>60</v>
      </c>
      <c r="K42" t="s">
        <v>8</v>
      </c>
      <c r="L42">
        <v>66.72</v>
      </c>
      <c r="M42" t="s">
        <v>1</v>
      </c>
    </row>
    <row r="43" spans="1:13">
      <c r="A43" t="s">
        <v>4</v>
      </c>
      <c r="B43">
        <v>74</v>
      </c>
      <c r="C43" t="s">
        <v>14</v>
      </c>
      <c r="D43">
        <v>63.16</v>
      </c>
      <c r="E43" t="s">
        <v>14</v>
      </c>
      <c r="F43" t="s">
        <v>39</v>
      </c>
      <c r="G43">
        <v>65</v>
      </c>
      <c r="H43" t="s">
        <v>13</v>
      </c>
      <c r="I43" t="s">
        <v>43</v>
      </c>
      <c r="J43">
        <v>65</v>
      </c>
      <c r="K43" t="s">
        <v>9</v>
      </c>
      <c r="L43">
        <v>69.760000000000005</v>
      </c>
      <c r="M43" t="s">
        <v>45</v>
      </c>
    </row>
    <row r="44" spans="1:13">
      <c r="A44" t="s">
        <v>5</v>
      </c>
      <c r="B44">
        <v>49</v>
      </c>
      <c r="C44" t="s">
        <v>14</v>
      </c>
      <c r="D44">
        <v>39</v>
      </c>
      <c r="E44" t="s">
        <v>41</v>
      </c>
      <c r="F44" t="s">
        <v>42</v>
      </c>
      <c r="G44">
        <v>65</v>
      </c>
      <c r="H44" t="s">
        <v>14</v>
      </c>
      <c r="I44" t="s">
        <v>40</v>
      </c>
      <c r="J44">
        <v>63</v>
      </c>
      <c r="K44" t="s">
        <v>8</v>
      </c>
      <c r="L44">
        <v>51.21</v>
      </c>
      <c r="M44" t="s">
        <v>45</v>
      </c>
    </row>
    <row r="45" spans="1:13">
      <c r="A45" t="s">
        <v>5</v>
      </c>
      <c r="B45">
        <v>87</v>
      </c>
      <c r="C45" t="s">
        <v>14</v>
      </c>
      <c r="D45">
        <v>87</v>
      </c>
      <c r="E45" t="s">
        <v>14</v>
      </c>
      <c r="F45" t="s">
        <v>39</v>
      </c>
      <c r="G45">
        <v>68</v>
      </c>
      <c r="H45" t="s">
        <v>13</v>
      </c>
      <c r="I45" t="s">
        <v>40</v>
      </c>
      <c r="J45">
        <v>95</v>
      </c>
      <c r="K45" t="s">
        <v>9</v>
      </c>
      <c r="L45">
        <v>62.9</v>
      </c>
      <c r="M45" t="s">
        <v>1</v>
      </c>
    </row>
    <row r="46" spans="1:13">
      <c r="A46" t="s">
        <v>4</v>
      </c>
      <c r="B46">
        <v>77</v>
      </c>
      <c r="C46" t="s">
        <v>14</v>
      </c>
      <c r="D46">
        <v>73</v>
      </c>
      <c r="E46" t="s">
        <v>14</v>
      </c>
      <c r="F46" t="s">
        <v>39</v>
      </c>
      <c r="G46">
        <v>81</v>
      </c>
      <c r="H46" t="s">
        <v>13</v>
      </c>
      <c r="I46" t="s">
        <v>43</v>
      </c>
      <c r="J46">
        <v>89</v>
      </c>
      <c r="K46" t="s">
        <v>8</v>
      </c>
      <c r="L46">
        <v>69.7</v>
      </c>
      <c r="M46" t="s">
        <v>1</v>
      </c>
    </row>
    <row r="47" spans="1:13">
      <c r="A47" t="s">
        <v>4</v>
      </c>
      <c r="B47">
        <v>76</v>
      </c>
      <c r="C47" t="s">
        <v>41</v>
      </c>
      <c r="D47">
        <v>64</v>
      </c>
      <c r="E47" t="s">
        <v>41</v>
      </c>
      <c r="F47" t="s">
        <v>42</v>
      </c>
      <c r="G47">
        <v>72</v>
      </c>
      <c r="H47" t="s">
        <v>15</v>
      </c>
      <c r="I47" t="s">
        <v>40</v>
      </c>
      <c r="J47">
        <v>58</v>
      </c>
      <c r="K47" t="s">
        <v>9</v>
      </c>
      <c r="L47">
        <v>66.53</v>
      </c>
      <c r="M47" t="s">
        <v>45</v>
      </c>
    </row>
    <row r="48" spans="1:13">
      <c r="A48" t="s">
        <v>4</v>
      </c>
      <c r="B48">
        <v>70.89</v>
      </c>
      <c r="C48" t="s">
        <v>14</v>
      </c>
      <c r="D48">
        <v>71.98</v>
      </c>
      <c r="E48" t="s">
        <v>14</v>
      </c>
      <c r="F48" t="s">
        <v>42</v>
      </c>
      <c r="G48">
        <v>65.599999999999994</v>
      </c>
      <c r="H48" t="s">
        <v>13</v>
      </c>
      <c r="I48" t="s">
        <v>40</v>
      </c>
      <c r="J48">
        <v>68</v>
      </c>
      <c r="K48" t="s">
        <v>9</v>
      </c>
      <c r="L48">
        <v>71.63</v>
      </c>
      <c r="M48" t="s">
        <v>45</v>
      </c>
    </row>
    <row r="49" spans="1:13">
      <c r="A49" t="s">
        <v>5</v>
      </c>
      <c r="B49">
        <v>63</v>
      </c>
      <c r="C49" t="s">
        <v>41</v>
      </c>
      <c r="D49">
        <v>60</v>
      </c>
      <c r="E49" t="s">
        <v>41</v>
      </c>
      <c r="F49" t="s">
        <v>39</v>
      </c>
      <c r="G49">
        <v>57</v>
      </c>
      <c r="H49" t="s">
        <v>13</v>
      </c>
      <c r="I49" t="s">
        <v>43</v>
      </c>
      <c r="J49">
        <v>78</v>
      </c>
      <c r="K49" t="s">
        <v>8</v>
      </c>
      <c r="L49">
        <v>54.55</v>
      </c>
      <c r="M49" t="s">
        <v>1</v>
      </c>
    </row>
    <row r="50" spans="1:13">
      <c r="A50" t="s">
        <v>5</v>
      </c>
      <c r="B50">
        <v>63</v>
      </c>
      <c r="C50" t="s">
        <v>14</v>
      </c>
      <c r="D50">
        <v>62</v>
      </c>
      <c r="E50" t="s">
        <v>14</v>
      </c>
      <c r="F50" t="s">
        <v>39</v>
      </c>
      <c r="G50">
        <v>68</v>
      </c>
      <c r="H50" t="s">
        <v>13</v>
      </c>
      <c r="I50" t="s">
        <v>40</v>
      </c>
      <c r="J50">
        <v>64</v>
      </c>
      <c r="K50" t="s">
        <v>8</v>
      </c>
      <c r="L50">
        <v>62.46</v>
      </c>
      <c r="M50" t="s">
        <v>1</v>
      </c>
    </row>
    <row r="51" spans="1:13">
      <c r="A51" t="s">
        <v>4</v>
      </c>
      <c r="B51">
        <v>50</v>
      </c>
      <c r="C51" t="s">
        <v>14</v>
      </c>
      <c r="D51">
        <v>37</v>
      </c>
      <c r="E51" t="s">
        <v>14</v>
      </c>
      <c r="F51" t="s">
        <v>44</v>
      </c>
      <c r="G51">
        <v>52</v>
      </c>
      <c r="H51" t="s">
        <v>14</v>
      </c>
      <c r="I51" t="s">
        <v>40</v>
      </c>
      <c r="J51">
        <v>65</v>
      </c>
      <c r="K51" t="s">
        <v>9</v>
      </c>
      <c r="L51">
        <v>56.11</v>
      </c>
      <c r="M51" t="s">
        <v>45</v>
      </c>
    </row>
    <row r="52" spans="1:13">
      <c r="A52" t="s">
        <v>4</v>
      </c>
      <c r="B52">
        <v>75.2</v>
      </c>
      <c r="C52" t="s">
        <v>41</v>
      </c>
      <c r="D52">
        <v>73.2</v>
      </c>
      <c r="E52" t="s">
        <v>41</v>
      </c>
      <c r="F52" t="s">
        <v>42</v>
      </c>
      <c r="G52">
        <v>68.400000000000006</v>
      </c>
      <c r="H52" t="s">
        <v>13</v>
      </c>
      <c r="I52" t="s">
        <v>40</v>
      </c>
      <c r="J52">
        <v>65</v>
      </c>
      <c r="K52" t="s">
        <v>9</v>
      </c>
      <c r="L52">
        <v>62.98</v>
      </c>
      <c r="M52" t="s">
        <v>1</v>
      </c>
    </row>
    <row r="53" spans="1:13">
      <c r="A53" t="s">
        <v>5</v>
      </c>
      <c r="B53">
        <v>54.4</v>
      </c>
      <c r="C53" t="s">
        <v>41</v>
      </c>
      <c r="D53">
        <v>61.12</v>
      </c>
      <c r="E53" t="s">
        <v>41</v>
      </c>
      <c r="F53" t="s">
        <v>39</v>
      </c>
      <c r="G53">
        <v>56.2</v>
      </c>
      <c r="H53" t="s">
        <v>13</v>
      </c>
      <c r="I53" t="s">
        <v>40</v>
      </c>
      <c r="J53">
        <v>67</v>
      </c>
      <c r="K53" t="s">
        <v>9</v>
      </c>
      <c r="L53">
        <v>62.65</v>
      </c>
      <c r="M53" t="s">
        <v>45</v>
      </c>
    </row>
    <row r="54" spans="1:13">
      <c r="A54" t="s">
        <v>4</v>
      </c>
      <c r="B54">
        <v>40.89</v>
      </c>
      <c r="C54" t="s">
        <v>14</v>
      </c>
      <c r="D54">
        <v>45.83</v>
      </c>
      <c r="E54" t="s">
        <v>14</v>
      </c>
      <c r="F54" t="s">
        <v>39</v>
      </c>
      <c r="G54">
        <v>53</v>
      </c>
      <c r="H54" t="s">
        <v>13</v>
      </c>
      <c r="I54" t="s">
        <v>40</v>
      </c>
      <c r="J54">
        <v>71.2</v>
      </c>
      <c r="K54" t="s">
        <v>9</v>
      </c>
      <c r="L54">
        <v>65.489999999999995</v>
      </c>
      <c r="M54" t="s">
        <v>45</v>
      </c>
    </row>
    <row r="55" spans="1:13">
      <c r="A55" t="s">
        <v>5</v>
      </c>
      <c r="B55">
        <v>80</v>
      </c>
      <c r="C55" t="s">
        <v>14</v>
      </c>
      <c r="D55">
        <v>70</v>
      </c>
      <c r="E55" t="s">
        <v>14</v>
      </c>
      <c r="F55" t="s">
        <v>42</v>
      </c>
      <c r="G55">
        <v>72</v>
      </c>
      <c r="H55" t="s">
        <v>15</v>
      </c>
      <c r="I55" t="s">
        <v>40</v>
      </c>
      <c r="J55">
        <v>87</v>
      </c>
      <c r="K55" t="s">
        <v>9</v>
      </c>
      <c r="L55">
        <v>71.040000000000006</v>
      </c>
      <c r="M55" t="s">
        <v>1</v>
      </c>
    </row>
    <row r="56" spans="1:13">
      <c r="A56" t="s">
        <v>4</v>
      </c>
      <c r="B56">
        <v>74</v>
      </c>
      <c r="C56" t="s">
        <v>41</v>
      </c>
      <c r="D56">
        <v>60</v>
      </c>
      <c r="E56" t="s">
        <v>14</v>
      </c>
      <c r="F56" t="s">
        <v>42</v>
      </c>
      <c r="G56">
        <v>69</v>
      </c>
      <c r="H56" t="s">
        <v>13</v>
      </c>
      <c r="I56" t="s">
        <v>40</v>
      </c>
      <c r="J56">
        <v>78</v>
      </c>
      <c r="K56" t="s">
        <v>9</v>
      </c>
      <c r="L56">
        <v>65.56</v>
      </c>
      <c r="M56" t="s">
        <v>1</v>
      </c>
    </row>
    <row r="57" spans="1:13">
      <c r="A57" t="s">
        <v>5</v>
      </c>
      <c r="B57">
        <v>60.4</v>
      </c>
      <c r="C57" t="s">
        <v>41</v>
      </c>
      <c r="D57">
        <v>66.599999999999994</v>
      </c>
      <c r="E57" t="s">
        <v>14</v>
      </c>
      <c r="F57" t="s">
        <v>42</v>
      </c>
      <c r="G57">
        <v>65</v>
      </c>
      <c r="H57" t="s">
        <v>13</v>
      </c>
      <c r="I57" t="s">
        <v>40</v>
      </c>
      <c r="J57">
        <v>71</v>
      </c>
      <c r="K57" t="s">
        <v>9</v>
      </c>
      <c r="L57">
        <v>52.71</v>
      </c>
      <c r="M57" t="s">
        <v>1</v>
      </c>
    </row>
    <row r="58" spans="1:13">
      <c r="A58" t="s">
        <v>5</v>
      </c>
      <c r="B58">
        <v>63</v>
      </c>
      <c r="C58" t="s">
        <v>14</v>
      </c>
      <c r="D58">
        <v>71.400000000000006</v>
      </c>
      <c r="E58" t="s">
        <v>14</v>
      </c>
      <c r="F58" t="s">
        <v>39</v>
      </c>
      <c r="G58">
        <v>61.4</v>
      </c>
      <c r="H58" t="s">
        <v>13</v>
      </c>
      <c r="I58" t="s">
        <v>40</v>
      </c>
      <c r="J58">
        <v>68</v>
      </c>
      <c r="K58" t="s">
        <v>8</v>
      </c>
      <c r="L58">
        <v>66.88</v>
      </c>
      <c r="M58" t="s">
        <v>1</v>
      </c>
    </row>
    <row r="59" spans="1:13">
      <c r="A59" t="s">
        <v>5</v>
      </c>
      <c r="B59">
        <v>68</v>
      </c>
      <c r="C59" t="s">
        <v>41</v>
      </c>
      <c r="D59">
        <v>76</v>
      </c>
      <c r="E59" t="s">
        <v>41</v>
      </c>
      <c r="F59" t="s">
        <v>39</v>
      </c>
      <c r="G59">
        <v>74</v>
      </c>
      <c r="H59" t="s">
        <v>13</v>
      </c>
      <c r="I59" t="s">
        <v>40</v>
      </c>
      <c r="J59">
        <v>80</v>
      </c>
      <c r="K59" t="s">
        <v>8</v>
      </c>
      <c r="L59">
        <v>63.59</v>
      </c>
      <c r="M59" t="s">
        <v>1</v>
      </c>
    </row>
    <row r="60" spans="1:13">
      <c r="A60" t="s">
        <v>5</v>
      </c>
      <c r="B60">
        <v>74</v>
      </c>
      <c r="C60" t="s">
        <v>41</v>
      </c>
      <c r="D60">
        <v>62</v>
      </c>
      <c r="E60" t="s">
        <v>14</v>
      </c>
      <c r="F60" t="s">
        <v>42</v>
      </c>
      <c r="G60">
        <v>68</v>
      </c>
      <c r="H60" t="s">
        <v>13</v>
      </c>
      <c r="I60" t="s">
        <v>40</v>
      </c>
      <c r="J60">
        <v>74</v>
      </c>
      <c r="K60" t="s">
        <v>8</v>
      </c>
      <c r="L60">
        <v>57.99</v>
      </c>
      <c r="M60" t="s">
        <v>1</v>
      </c>
    </row>
    <row r="61" spans="1:13">
      <c r="A61" t="s">
        <v>5</v>
      </c>
      <c r="B61">
        <v>52.6</v>
      </c>
      <c r="C61" t="s">
        <v>41</v>
      </c>
      <c r="D61">
        <v>65.58</v>
      </c>
      <c r="E61" t="s">
        <v>14</v>
      </c>
      <c r="F61" t="s">
        <v>42</v>
      </c>
      <c r="G61">
        <v>72.11</v>
      </c>
      <c r="H61" t="s">
        <v>15</v>
      </c>
      <c r="I61" t="s">
        <v>40</v>
      </c>
      <c r="J61">
        <v>57.6</v>
      </c>
      <c r="K61" t="s">
        <v>8</v>
      </c>
      <c r="L61">
        <v>56.66</v>
      </c>
      <c r="M61" t="s">
        <v>1</v>
      </c>
    </row>
    <row r="62" spans="1:13">
      <c r="A62" t="s">
        <v>5</v>
      </c>
      <c r="B62">
        <v>74</v>
      </c>
      <c r="C62" t="s">
        <v>41</v>
      </c>
      <c r="D62">
        <v>70</v>
      </c>
      <c r="E62" t="s">
        <v>41</v>
      </c>
      <c r="F62" t="s">
        <v>42</v>
      </c>
      <c r="G62">
        <v>72</v>
      </c>
      <c r="H62" t="s">
        <v>13</v>
      </c>
      <c r="I62" t="s">
        <v>43</v>
      </c>
      <c r="J62">
        <v>60</v>
      </c>
      <c r="K62" t="s">
        <v>8</v>
      </c>
      <c r="L62">
        <v>57.24</v>
      </c>
      <c r="M62" t="s">
        <v>1</v>
      </c>
    </row>
    <row r="63" spans="1:13">
      <c r="A63" t="s">
        <v>5</v>
      </c>
      <c r="B63">
        <v>84.2</v>
      </c>
      <c r="C63" t="s">
        <v>41</v>
      </c>
      <c r="D63">
        <v>73.400000000000006</v>
      </c>
      <c r="E63" t="s">
        <v>41</v>
      </c>
      <c r="F63" t="s">
        <v>39</v>
      </c>
      <c r="G63">
        <v>66.89</v>
      </c>
      <c r="H63" t="s">
        <v>13</v>
      </c>
      <c r="I63" t="s">
        <v>40</v>
      </c>
      <c r="J63">
        <v>61.6</v>
      </c>
      <c r="K63" t="s">
        <v>8</v>
      </c>
      <c r="L63">
        <v>62.48</v>
      </c>
      <c r="M63" t="s">
        <v>1</v>
      </c>
    </row>
    <row r="64" spans="1:13">
      <c r="A64" t="s">
        <v>4</v>
      </c>
      <c r="B64">
        <v>86.5</v>
      </c>
      <c r="C64" t="s">
        <v>14</v>
      </c>
      <c r="D64">
        <v>64.2</v>
      </c>
      <c r="E64" t="s">
        <v>14</v>
      </c>
      <c r="F64" t="s">
        <v>42</v>
      </c>
      <c r="G64">
        <v>67.400000000000006</v>
      </c>
      <c r="H64" t="s">
        <v>15</v>
      </c>
      <c r="I64" t="s">
        <v>40</v>
      </c>
      <c r="J64">
        <v>59</v>
      </c>
      <c r="K64" t="s">
        <v>8</v>
      </c>
      <c r="L64">
        <v>59.69</v>
      </c>
      <c r="M64" t="s">
        <v>1</v>
      </c>
    </row>
    <row r="65" spans="1:13">
      <c r="A65" t="s">
        <v>5</v>
      </c>
      <c r="B65">
        <v>61</v>
      </c>
      <c r="C65" t="s">
        <v>14</v>
      </c>
      <c r="D65">
        <v>70</v>
      </c>
      <c r="E65" t="s">
        <v>14</v>
      </c>
      <c r="F65" t="s">
        <v>39</v>
      </c>
      <c r="G65">
        <v>64</v>
      </c>
      <c r="H65" t="s">
        <v>13</v>
      </c>
      <c r="I65" t="s">
        <v>40</v>
      </c>
      <c r="J65">
        <v>68.5</v>
      </c>
      <c r="K65" t="s">
        <v>9</v>
      </c>
      <c r="L65">
        <v>59.5</v>
      </c>
      <c r="M65" t="s">
        <v>45</v>
      </c>
    </row>
    <row r="66" spans="1:13">
      <c r="A66" t="s">
        <v>5</v>
      </c>
      <c r="B66">
        <v>80</v>
      </c>
      <c r="C66" t="s">
        <v>14</v>
      </c>
      <c r="D66">
        <v>73</v>
      </c>
      <c r="E66" t="s">
        <v>14</v>
      </c>
      <c r="F66" t="s">
        <v>39</v>
      </c>
      <c r="G66">
        <v>75</v>
      </c>
      <c r="H66" t="s">
        <v>13</v>
      </c>
      <c r="I66" t="s">
        <v>40</v>
      </c>
      <c r="J66">
        <v>61</v>
      </c>
      <c r="K66" t="s">
        <v>8</v>
      </c>
      <c r="L66">
        <v>58.78</v>
      </c>
      <c r="M66" t="s">
        <v>1</v>
      </c>
    </row>
    <row r="67" spans="1:13">
      <c r="A67" t="s">
        <v>5</v>
      </c>
      <c r="B67">
        <v>54</v>
      </c>
      <c r="C67" t="s">
        <v>14</v>
      </c>
      <c r="D67">
        <v>47</v>
      </c>
      <c r="E67" t="s">
        <v>14</v>
      </c>
      <c r="F67" t="s">
        <v>42</v>
      </c>
      <c r="G67">
        <v>57</v>
      </c>
      <c r="H67" t="s">
        <v>13</v>
      </c>
      <c r="I67" t="s">
        <v>40</v>
      </c>
      <c r="J67">
        <v>89.69</v>
      </c>
      <c r="K67" t="s">
        <v>9</v>
      </c>
      <c r="L67">
        <v>57.1</v>
      </c>
      <c r="M67" t="s">
        <v>45</v>
      </c>
    </row>
    <row r="68" spans="1:13">
      <c r="A68" t="s">
        <v>5</v>
      </c>
      <c r="B68">
        <v>83</v>
      </c>
      <c r="C68" t="s">
        <v>14</v>
      </c>
      <c r="D68">
        <v>74</v>
      </c>
      <c r="E68" t="s">
        <v>14</v>
      </c>
      <c r="F68" t="s">
        <v>42</v>
      </c>
      <c r="G68">
        <v>66</v>
      </c>
      <c r="H68" t="s">
        <v>13</v>
      </c>
      <c r="I68" t="s">
        <v>40</v>
      </c>
      <c r="J68">
        <v>68.92</v>
      </c>
      <c r="K68" t="s">
        <v>9</v>
      </c>
      <c r="L68">
        <v>58.46</v>
      </c>
      <c r="M68" t="s">
        <v>1</v>
      </c>
    </row>
    <row r="69" spans="1:13">
      <c r="A69" t="s">
        <v>5</v>
      </c>
      <c r="B69">
        <v>80.92</v>
      </c>
      <c r="C69" t="s">
        <v>14</v>
      </c>
      <c r="D69">
        <v>78.5</v>
      </c>
      <c r="E69" t="s">
        <v>14</v>
      </c>
      <c r="F69" t="s">
        <v>39</v>
      </c>
      <c r="G69">
        <v>67</v>
      </c>
      <c r="H69" t="s">
        <v>13</v>
      </c>
      <c r="I69" t="s">
        <v>40</v>
      </c>
      <c r="J69">
        <v>68.709999999999994</v>
      </c>
      <c r="K69" t="s">
        <v>8</v>
      </c>
      <c r="L69">
        <v>60.99</v>
      </c>
      <c r="M69" t="s">
        <v>1</v>
      </c>
    </row>
    <row r="70" spans="1:13">
      <c r="A70" t="s">
        <v>4</v>
      </c>
      <c r="B70">
        <v>69.7</v>
      </c>
      <c r="C70" t="s">
        <v>41</v>
      </c>
      <c r="D70">
        <v>47</v>
      </c>
      <c r="E70" t="s">
        <v>41</v>
      </c>
      <c r="F70" t="s">
        <v>39</v>
      </c>
      <c r="G70">
        <v>72.7</v>
      </c>
      <c r="H70" t="s">
        <v>15</v>
      </c>
      <c r="I70" t="s">
        <v>40</v>
      </c>
      <c r="J70">
        <v>79</v>
      </c>
      <c r="K70" t="s">
        <v>9</v>
      </c>
      <c r="L70">
        <v>59.24</v>
      </c>
      <c r="M70" t="s">
        <v>45</v>
      </c>
    </row>
    <row r="71" spans="1:13">
      <c r="A71" t="s">
        <v>5</v>
      </c>
      <c r="B71">
        <v>73</v>
      </c>
      <c r="C71" t="s">
        <v>41</v>
      </c>
      <c r="D71">
        <v>73</v>
      </c>
      <c r="E71" t="s">
        <v>41</v>
      </c>
      <c r="F71" t="s">
        <v>42</v>
      </c>
      <c r="G71">
        <v>66</v>
      </c>
      <c r="H71" t="s">
        <v>15</v>
      </c>
      <c r="I71" t="s">
        <v>43</v>
      </c>
      <c r="J71">
        <v>70</v>
      </c>
      <c r="K71" t="s">
        <v>8</v>
      </c>
      <c r="L71">
        <v>68.069999999999993</v>
      </c>
      <c r="M71" t="s">
        <v>1</v>
      </c>
    </row>
    <row r="72" spans="1:13">
      <c r="A72" t="s">
        <v>5</v>
      </c>
      <c r="B72">
        <v>82</v>
      </c>
      <c r="C72" t="s">
        <v>14</v>
      </c>
      <c r="D72">
        <v>61</v>
      </c>
      <c r="E72" t="s">
        <v>14</v>
      </c>
      <c r="F72" t="s">
        <v>42</v>
      </c>
      <c r="G72">
        <v>62</v>
      </c>
      <c r="H72" t="s">
        <v>15</v>
      </c>
      <c r="I72" t="s">
        <v>40</v>
      </c>
      <c r="J72">
        <v>89</v>
      </c>
      <c r="K72" t="s">
        <v>8</v>
      </c>
      <c r="L72">
        <v>65.45</v>
      </c>
      <c r="M72" t="s">
        <v>1</v>
      </c>
    </row>
    <row r="73" spans="1:13">
      <c r="A73" t="s">
        <v>5</v>
      </c>
      <c r="B73">
        <v>75</v>
      </c>
      <c r="C73" t="s">
        <v>14</v>
      </c>
      <c r="D73">
        <v>70.290000000000006</v>
      </c>
      <c r="E73" t="s">
        <v>14</v>
      </c>
      <c r="F73" t="s">
        <v>39</v>
      </c>
      <c r="G73">
        <v>71</v>
      </c>
      <c r="H73" t="s">
        <v>13</v>
      </c>
      <c r="I73" t="s">
        <v>40</v>
      </c>
      <c r="J73">
        <v>95</v>
      </c>
      <c r="K73" t="s">
        <v>8</v>
      </c>
      <c r="L73">
        <v>66.94</v>
      </c>
      <c r="M73" t="s">
        <v>1</v>
      </c>
    </row>
    <row r="74" spans="1:13">
      <c r="A74" t="s">
        <v>5</v>
      </c>
      <c r="B74">
        <v>84.86</v>
      </c>
      <c r="C74" t="s">
        <v>14</v>
      </c>
      <c r="D74">
        <v>67</v>
      </c>
      <c r="E74" t="s">
        <v>14</v>
      </c>
      <c r="F74" t="s">
        <v>42</v>
      </c>
      <c r="G74">
        <v>78</v>
      </c>
      <c r="H74" t="s">
        <v>13</v>
      </c>
      <c r="I74" t="s">
        <v>40</v>
      </c>
      <c r="J74">
        <v>95.5</v>
      </c>
      <c r="K74" t="s">
        <v>8</v>
      </c>
      <c r="L74">
        <v>68.53</v>
      </c>
      <c r="M74" t="s">
        <v>1</v>
      </c>
    </row>
    <row r="75" spans="1:13">
      <c r="A75" t="s">
        <v>5</v>
      </c>
      <c r="B75">
        <v>64.599999999999994</v>
      </c>
      <c r="C75" t="s">
        <v>41</v>
      </c>
      <c r="D75">
        <v>83.83</v>
      </c>
      <c r="E75" t="s">
        <v>14</v>
      </c>
      <c r="F75" t="s">
        <v>39</v>
      </c>
      <c r="G75">
        <v>71.72</v>
      </c>
      <c r="H75" t="s">
        <v>13</v>
      </c>
      <c r="I75" t="s">
        <v>40</v>
      </c>
      <c r="J75">
        <v>86</v>
      </c>
      <c r="K75" t="s">
        <v>8</v>
      </c>
      <c r="L75">
        <v>59.75</v>
      </c>
      <c r="M75" t="s">
        <v>1</v>
      </c>
    </row>
    <row r="76" spans="1:13">
      <c r="A76" t="s">
        <v>5</v>
      </c>
      <c r="B76">
        <v>56.6</v>
      </c>
      <c r="C76" t="s">
        <v>41</v>
      </c>
      <c r="D76">
        <v>64.8</v>
      </c>
      <c r="E76" t="s">
        <v>41</v>
      </c>
      <c r="F76" t="s">
        <v>39</v>
      </c>
      <c r="G76">
        <v>70.2</v>
      </c>
      <c r="H76" t="s">
        <v>13</v>
      </c>
      <c r="I76" t="s">
        <v>40</v>
      </c>
      <c r="J76">
        <v>84.27</v>
      </c>
      <c r="K76" t="s">
        <v>8</v>
      </c>
      <c r="L76">
        <v>67.2</v>
      </c>
      <c r="M76" t="s">
        <v>1</v>
      </c>
    </row>
    <row r="77" spans="1:13">
      <c r="A77" t="s">
        <v>4</v>
      </c>
      <c r="B77">
        <v>59</v>
      </c>
      <c r="C77" t="s">
        <v>41</v>
      </c>
      <c r="D77">
        <v>62</v>
      </c>
      <c r="E77" t="s">
        <v>14</v>
      </c>
      <c r="F77" t="s">
        <v>39</v>
      </c>
      <c r="G77">
        <v>77.5</v>
      </c>
      <c r="H77" t="s">
        <v>13</v>
      </c>
      <c r="I77" t="s">
        <v>40</v>
      </c>
      <c r="J77">
        <v>74</v>
      </c>
      <c r="K77" t="s">
        <v>9</v>
      </c>
      <c r="L77">
        <v>67</v>
      </c>
      <c r="M77" t="s">
        <v>45</v>
      </c>
    </row>
    <row r="78" spans="1:13">
      <c r="A78" t="s">
        <v>4</v>
      </c>
      <c r="B78">
        <v>66.5</v>
      </c>
      <c r="C78" t="s">
        <v>14</v>
      </c>
      <c r="D78">
        <v>70.400000000000006</v>
      </c>
      <c r="E78" t="s">
        <v>41</v>
      </c>
      <c r="F78" t="s">
        <v>44</v>
      </c>
      <c r="G78">
        <v>71.930000000000007</v>
      </c>
      <c r="H78" t="s">
        <v>13</v>
      </c>
      <c r="I78" t="s">
        <v>40</v>
      </c>
      <c r="J78">
        <v>61</v>
      </c>
      <c r="K78" t="s">
        <v>8</v>
      </c>
      <c r="L78">
        <v>64.27</v>
      </c>
      <c r="M78" t="s">
        <v>1</v>
      </c>
    </row>
    <row r="79" spans="1:13">
      <c r="A79" t="s">
        <v>5</v>
      </c>
      <c r="B79">
        <v>64</v>
      </c>
      <c r="C79" t="s">
        <v>14</v>
      </c>
      <c r="D79">
        <v>80</v>
      </c>
      <c r="E79" t="s">
        <v>14</v>
      </c>
      <c r="F79" t="s">
        <v>42</v>
      </c>
      <c r="G79">
        <v>65</v>
      </c>
      <c r="H79" t="s">
        <v>15</v>
      </c>
      <c r="I79" t="s">
        <v>43</v>
      </c>
      <c r="J79">
        <v>69</v>
      </c>
      <c r="K79" t="s">
        <v>8</v>
      </c>
      <c r="L79">
        <v>57.65</v>
      </c>
      <c r="M79" t="s">
        <v>1</v>
      </c>
    </row>
    <row r="80" spans="1:13">
      <c r="A80" t="s">
        <v>5</v>
      </c>
      <c r="B80">
        <v>84</v>
      </c>
      <c r="C80" t="s">
        <v>14</v>
      </c>
      <c r="D80">
        <v>90.9</v>
      </c>
      <c r="E80" t="s">
        <v>14</v>
      </c>
      <c r="F80" t="s">
        <v>42</v>
      </c>
      <c r="G80">
        <v>64.5</v>
      </c>
      <c r="H80" t="s">
        <v>15</v>
      </c>
      <c r="I80" t="s">
        <v>40</v>
      </c>
      <c r="J80">
        <v>86.04</v>
      </c>
      <c r="K80" t="s">
        <v>8</v>
      </c>
      <c r="L80">
        <v>59.42</v>
      </c>
      <c r="M80" t="s">
        <v>1</v>
      </c>
    </row>
    <row r="81" spans="1:13">
      <c r="A81" t="s">
        <v>4</v>
      </c>
      <c r="B81">
        <v>69</v>
      </c>
      <c r="C81" t="s">
        <v>41</v>
      </c>
      <c r="D81">
        <v>62</v>
      </c>
      <c r="E81" t="s">
        <v>41</v>
      </c>
      <c r="F81" t="s">
        <v>42</v>
      </c>
      <c r="G81">
        <v>66</v>
      </c>
      <c r="H81" t="s">
        <v>15</v>
      </c>
      <c r="I81" t="s">
        <v>40</v>
      </c>
      <c r="J81">
        <v>75</v>
      </c>
      <c r="K81" t="s">
        <v>9</v>
      </c>
      <c r="L81">
        <v>67.989999999999995</v>
      </c>
      <c r="M81" t="s">
        <v>45</v>
      </c>
    </row>
    <row r="82" spans="1:13">
      <c r="A82" t="s">
        <v>4</v>
      </c>
      <c r="B82">
        <v>69</v>
      </c>
      <c r="C82" t="s">
        <v>14</v>
      </c>
      <c r="D82">
        <v>62</v>
      </c>
      <c r="E82" t="s">
        <v>14</v>
      </c>
      <c r="F82" t="s">
        <v>39</v>
      </c>
      <c r="G82">
        <v>69</v>
      </c>
      <c r="H82" t="s">
        <v>13</v>
      </c>
      <c r="I82" t="s">
        <v>43</v>
      </c>
      <c r="J82">
        <v>67</v>
      </c>
      <c r="K82" t="s">
        <v>9</v>
      </c>
      <c r="L82">
        <v>62.35</v>
      </c>
      <c r="M82" t="s">
        <v>1</v>
      </c>
    </row>
    <row r="83" spans="1:13">
      <c r="A83" t="s">
        <v>5</v>
      </c>
      <c r="B83">
        <v>81.7</v>
      </c>
      <c r="C83" t="s">
        <v>14</v>
      </c>
      <c r="D83">
        <v>63</v>
      </c>
      <c r="E83" t="s">
        <v>14</v>
      </c>
      <c r="F83" t="s">
        <v>42</v>
      </c>
      <c r="G83">
        <v>67</v>
      </c>
      <c r="H83" t="s">
        <v>13</v>
      </c>
      <c r="I83" t="s">
        <v>43</v>
      </c>
      <c r="J83">
        <v>86</v>
      </c>
      <c r="K83" t="s">
        <v>8</v>
      </c>
      <c r="L83">
        <v>70.2</v>
      </c>
      <c r="M83" t="s">
        <v>1</v>
      </c>
    </row>
    <row r="84" spans="1:13">
      <c r="A84" t="s">
        <v>5</v>
      </c>
      <c r="B84">
        <v>63</v>
      </c>
      <c r="C84" t="s">
        <v>41</v>
      </c>
      <c r="D84">
        <v>67</v>
      </c>
      <c r="E84" t="s">
        <v>41</v>
      </c>
      <c r="F84" t="s">
        <v>39</v>
      </c>
      <c r="G84">
        <v>74</v>
      </c>
      <c r="H84" t="s">
        <v>13</v>
      </c>
      <c r="I84" t="s">
        <v>40</v>
      </c>
      <c r="J84">
        <v>82</v>
      </c>
      <c r="K84" t="s">
        <v>8</v>
      </c>
      <c r="L84">
        <v>60.44</v>
      </c>
      <c r="M84" t="s">
        <v>45</v>
      </c>
    </row>
    <row r="85" spans="1:13">
      <c r="A85" t="s">
        <v>5</v>
      </c>
      <c r="B85">
        <v>84</v>
      </c>
      <c r="C85" t="s">
        <v>14</v>
      </c>
      <c r="D85">
        <v>79</v>
      </c>
      <c r="E85" t="s">
        <v>14</v>
      </c>
      <c r="F85" t="s">
        <v>42</v>
      </c>
      <c r="G85">
        <v>68</v>
      </c>
      <c r="H85" t="s">
        <v>15</v>
      </c>
      <c r="I85" t="s">
        <v>43</v>
      </c>
      <c r="J85">
        <v>84</v>
      </c>
      <c r="K85" t="s">
        <v>8</v>
      </c>
      <c r="L85">
        <v>66.69</v>
      </c>
      <c r="M85" t="s">
        <v>1</v>
      </c>
    </row>
    <row r="86" spans="1:13">
      <c r="A86" t="s">
        <v>5</v>
      </c>
      <c r="B86">
        <v>70</v>
      </c>
      <c r="C86" t="s">
        <v>41</v>
      </c>
      <c r="D86">
        <v>63</v>
      </c>
      <c r="E86" t="s">
        <v>14</v>
      </c>
      <c r="F86" t="s">
        <v>42</v>
      </c>
      <c r="G86">
        <v>70</v>
      </c>
      <c r="H86" t="s">
        <v>15</v>
      </c>
      <c r="I86" t="s">
        <v>43</v>
      </c>
      <c r="J86">
        <v>55</v>
      </c>
      <c r="K86" t="s">
        <v>8</v>
      </c>
      <c r="L86">
        <v>62</v>
      </c>
      <c r="M86" t="s">
        <v>1</v>
      </c>
    </row>
    <row r="87" spans="1:13">
      <c r="A87" t="s">
        <v>4</v>
      </c>
      <c r="B87">
        <v>83.84</v>
      </c>
      <c r="C87" t="s">
        <v>14</v>
      </c>
      <c r="D87">
        <v>89.83</v>
      </c>
      <c r="E87" t="s">
        <v>14</v>
      </c>
      <c r="F87" t="s">
        <v>39</v>
      </c>
      <c r="G87">
        <v>77.2</v>
      </c>
      <c r="H87" t="s">
        <v>13</v>
      </c>
      <c r="I87" t="s">
        <v>43</v>
      </c>
      <c r="J87">
        <v>78.739999999999995</v>
      </c>
      <c r="K87" t="s">
        <v>8</v>
      </c>
      <c r="L87">
        <v>76.180000000000007</v>
      </c>
      <c r="M87" t="s">
        <v>1</v>
      </c>
    </row>
    <row r="88" spans="1:13">
      <c r="A88" t="s">
        <v>5</v>
      </c>
      <c r="B88">
        <v>62</v>
      </c>
      <c r="C88" t="s">
        <v>14</v>
      </c>
      <c r="D88">
        <v>63</v>
      </c>
      <c r="E88" t="s">
        <v>14</v>
      </c>
      <c r="F88" t="s">
        <v>39</v>
      </c>
      <c r="G88">
        <v>64</v>
      </c>
      <c r="H88" t="s">
        <v>13</v>
      </c>
      <c r="I88" t="s">
        <v>40</v>
      </c>
      <c r="J88">
        <v>67</v>
      </c>
      <c r="K88" t="s">
        <v>8</v>
      </c>
      <c r="L88">
        <v>57.03</v>
      </c>
      <c r="M88" t="s">
        <v>1</v>
      </c>
    </row>
    <row r="89" spans="1:13">
      <c r="A89" t="s">
        <v>5</v>
      </c>
      <c r="B89">
        <v>59.6</v>
      </c>
      <c r="C89" t="s">
        <v>41</v>
      </c>
      <c r="D89">
        <v>51</v>
      </c>
      <c r="E89" t="s">
        <v>41</v>
      </c>
      <c r="F89" t="s">
        <v>42</v>
      </c>
      <c r="G89">
        <v>60</v>
      </c>
      <c r="H89" t="s">
        <v>14</v>
      </c>
      <c r="I89" t="s">
        <v>40</v>
      </c>
      <c r="J89">
        <v>75</v>
      </c>
      <c r="K89" t="s">
        <v>9</v>
      </c>
      <c r="L89">
        <v>59.08</v>
      </c>
      <c r="M89" t="s">
        <v>45</v>
      </c>
    </row>
    <row r="90" spans="1:13">
      <c r="A90" t="s">
        <v>4</v>
      </c>
      <c r="B90">
        <v>66</v>
      </c>
      <c r="C90" t="s">
        <v>41</v>
      </c>
      <c r="D90">
        <v>62</v>
      </c>
      <c r="E90" t="s">
        <v>41</v>
      </c>
      <c r="F90" t="s">
        <v>39</v>
      </c>
      <c r="G90">
        <v>73</v>
      </c>
      <c r="H90" t="s">
        <v>13</v>
      </c>
      <c r="I90" t="s">
        <v>40</v>
      </c>
      <c r="J90">
        <v>58</v>
      </c>
      <c r="K90" t="s">
        <v>9</v>
      </c>
      <c r="L90">
        <v>64.36</v>
      </c>
      <c r="M90" t="s">
        <v>1</v>
      </c>
    </row>
    <row r="91" spans="1:13">
      <c r="A91" t="s">
        <v>4</v>
      </c>
      <c r="B91">
        <v>84</v>
      </c>
      <c r="C91" t="s">
        <v>14</v>
      </c>
      <c r="D91">
        <v>75</v>
      </c>
      <c r="E91" t="s">
        <v>14</v>
      </c>
      <c r="F91" t="s">
        <v>42</v>
      </c>
      <c r="G91">
        <v>69</v>
      </c>
      <c r="H91" t="s">
        <v>15</v>
      </c>
      <c r="I91" t="s">
        <v>43</v>
      </c>
      <c r="J91">
        <v>62</v>
      </c>
      <c r="K91" t="s">
        <v>9</v>
      </c>
      <c r="L91">
        <v>62.36</v>
      </c>
      <c r="M91" t="s">
        <v>1</v>
      </c>
    </row>
    <row r="92" spans="1:13">
      <c r="A92" t="s">
        <v>4</v>
      </c>
      <c r="B92">
        <v>85</v>
      </c>
      <c r="C92" t="s">
        <v>14</v>
      </c>
      <c r="D92">
        <v>90</v>
      </c>
      <c r="E92" t="s">
        <v>14</v>
      </c>
      <c r="F92" t="s">
        <v>39</v>
      </c>
      <c r="G92">
        <v>82</v>
      </c>
      <c r="H92" t="s">
        <v>13</v>
      </c>
      <c r="I92" t="s">
        <v>40</v>
      </c>
      <c r="J92">
        <v>92</v>
      </c>
      <c r="K92" t="s">
        <v>8</v>
      </c>
      <c r="L92">
        <v>68.03</v>
      </c>
      <c r="M92" t="s">
        <v>1</v>
      </c>
    </row>
    <row r="93" spans="1:13">
      <c r="A93" t="s">
        <v>5</v>
      </c>
      <c r="B93">
        <v>52</v>
      </c>
      <c r="C93" t="s">
        <v>41</v>
      </c>
      <c r="D93">
        <v>57</v>
      </c>
      <c r="E93" t="s">
        <v>41</v>
      </c>
      <c r="F93" t="s">
        <v>39</v>
      </c>
      <c r="G93">
        <v>50.8</v>
      </c>
      <c r="H93" t="s">
        <v>13</v>
      </c>
      <c r="I93" t="s">
        <v>40</v>
      </c>
      <c r="J93">
        <v>67</v>
      </c>
      <c r="K93" t="s">
        <v>9</v>
      </c>
      <c r="L93">
        <v>62.79</v>
      </c>
      <c r="M93" t="s">
        <v>45</v>
      </c>
    </row>
    <row r="94" spans="1:13">
      <c r="A94" t="s">
        <v>4</v>
      </c>
      <c r="B94">
        <v>60.23</v>
      </c>
      <c r="C94" t="s">
        <v>41</v>
      </c>
      <c r="D94">
        <v>69</v>
      </c>
      <c r="E94" t="s">
        <v>41</v>
      </c>
      <c r="F94" t="s">
        <v>42</v>
      </c>
      <c r="G94">
        <v>66</v>
      </c>
      <c r="H94" t="s">
        <v>13</v>
      </c>
      <c r="I94" t="s">
        <v>40</v>
      </c>
      <c r="J94">
        <v>72</v>
      </c>
      <c r="K94" t="s">
        <v>8</v>
      </c>
      <c r="L94">
        <v>59.47</v>
      </c>
      <c r="M94" t="s">
        <v>1</v>
      </c>
    </row>
    <row r="95" spans="1:13">
      <c r="A95" t="s">
        <v>5</v>
      </c>
      <c r="B95">
        <v>52</v>
      </c>
      <c r="C95" t="s">
        <v>41</v>
      </c>
      <c r="D95">
        <v>62</v>
      </c>
      <c r="E95" t="s">
        <v>41</v>
      </c>
      <c r="F95" t="s">
        <v>39</v>
      </c>
      <c r="G95">
        <v>54</v>
      </c>
      <c r="H95" t="s">
        <v>13</v>
      </c>
      <c r="I95" t="s">
        <v>40</v>
      </c>
      <c r="J95">
        <v>72</v>
      </c>
      <c r="K95" t="s">
        <v>9</v>
      </c>
      <c r="L95">
        <v>55.41</v>
      </c>
      <c r="M95" t="s">
        <v>45</v>
      </c>
    </row>
    <row r="96" spans="1:13">
      <c r="A96" t="s">
        <v>5</v>
      </c>
      <c r="B96">
        <v>58</v>
      </c>
      <c r="C96" t="s">
        <v>41</v>
      </c>
      <c r="D96">
        <v>62</v>
      </c>
      <c r="E96" t="s">
        <v>41</v>
      </c>
      <c r="F96" t="s">
        <v>39</v>
      </c>
      <c r="G96">
        <v>64</v>
      </c>
      <c r="H96" t="s">
        <v>13</v>
      </c>
      <c r="I96" t="s">
        <v>40</v>
      </c>
      <c r="J96">
        <v>53.88</v>
      </c>
      <c r="K96" t="s">
        <v>8</v>
      </c>
      <c r="L96">
        <v>54.97</v>
      </c>
      <c r="M96" t="s">
        <v>1</v>
      </c>
    </row>
    <row r="97" spans="1:13">
      <c r="A97" t="s">
        <v>5</v>
      </c>
      <c r="B97">
        <v>73</v>
      </c>
      <c r="C97" t="s">
        <v>41</v>
      </c>
      <c r="D97">
        <v>78</v>
      </c>
      <c r="E97" t="s">
        <v>14</v>
      </c>
      <c r="F97" t="s">
        <v>39</v>
      </c>
      <c r="G97">
        <v>65</v>
      </c>
      <c r="H97" t="s">
        <v>13</v>
      </c>
      <c r="I97" t="s">
        <v>43</v>
      </c>
      <c r="J97">
        <v>95.46</v>
      </c>
      <c r="K97" t="s">
        <v>8</v>
      </c>
      <c r="L97">
        <v>62.16</v>
      </c>
      <c r="M97" t="s">
        <v>1</v>
      </c>
    </row>
    <row r="98" spans="1:13">
      <c r="A98" t="s">
        <v>4</v>
      </c>
      <c r="B98">
        <v>76</v>
      </c>
      <c r="C98" t="s">
        <v>41</v>
      </c>
      <c r="D98">
        <v>70</v>
      </c>
      <c r="E98" t="s">
        <v>41</v>
      </c>
      <c r="F98" t="s">
        <v>42</v>
      </c>
      <c r="G98">
        <v>76</v>
      </c>
      <c r="H98" t="s">
        <v>13</v>
      </c>
      <c r="I98" t="s">
        <v>43</v>
      </c>
      <c r="J98">
        <v>66</v>
      </c>
      <c r="K98" t="s">
        <v>8</v>
      </c>
      <c r="L98">
        <v>64.44</v>
      </c>
      <c r="M98" t="s">
        <v>1</v>
      </c>
    </row>
    <row r="99" spans="1:13">
      <c r="A99" t="s">
        <v>4</v>
      </c>
      <c r="B99">
        <v>70.5</v>
      </c>
      <c r="C99" t="s">
        <v>41</v>
      </c>
      <c r="D99">
        <v>62.5</v>
      </c>
      <c r="E99" t="s">
        <v>14</v>
      </c>
      <c r="F99" t="s">
        <v>39</v>
      </c>
      <c r="G99">
        <v>61</v>
      </c>
      <c r="H99" t="s">
        <v>13</v>
      </c>
      <c r="I99" t="s">
        <v>40</v>
      </c>
      <c r="J99">
        <v>93.91</v>
      </c>
      <c r="K99" t="s">
        <v>8</v>
      </c>
      <c r="L99">
        <v>69.03</v>
      </c>
      <c r="M99" t="s">
        <v>45</v>
      </c>
    </row>
    <row r="100" spans="1:13">
      <c r="A100" t="s">
        <v>4</v>
      </c>
      <c r="B100">
        <v>69</v>
      </c>
      <c r="C100" t="s">
        <v>41</v>
      </c>
      <c r="D100">
        <v>73</v>
      </c>
      <c r="E100" t="s">
        <v>41</v>
      </c>
      <c r="F100" t="s">
        <v>39</v>
      </c>
      <c r="G100">
        <v>65</v>
      </c>
      <c r="H100" t="s">
        <v>13</v>
      </c>
      <c r="I100" t="s">
        <v>40</v>
      </c>
      <c r="J100">
        <v>70</v>
      </c>
      <c r="K100" t="s">
        <v>8</v>
      </c>
      <c r="L100">
        <v>57.31</v>
      </c>
      <c r="M100" t="s">
        <v>1</v>
      </c>
    </row>
    <row r="101" spans="1:13">
      <c r="A101" t="s">
        <v>5</v>
      </c>
      <c r="B101">
        <v>54</v>
      </c>
      <c r="C101" t="s">
        <v>41</v>
      </c>
      <c r="D101">
        <v>82</v>
      </c>
      <c r="E101" t="s">
        <v>14</v>
      </c>
      <c r="F101" t="s">
        <v>39</v>
      </c>
      <c r="G101">
        <v>63</v>
      </c>
      <c r="H101" t="s">
        <v>15</v>
      </c>
      <c r="I101" t="s">
        <v>40</v>
      </c>
      <c r="J101">
        <v>50</v>
      </c>
      <c r="K101" t="s">
        <v>8</v>
      </c>
      <c r="L101">
        <v>59.47</v>
      </c>
      <c r="M101" t="s">
        <v>45</v>
      </c>
    </row>
    <row r="102" spans="1:13">
      <c r="A102" t="s">
        <v>4</v>
      </c>
      <c r="B102">
        <v>45</v>
      </c>
      <c r="C102" t="s">
        <v>14</v>
      </c>
      <c r="D102">
        <v>57</v>
      </c>
      <c r="E102" t="s">
        <v>14</v>
      </c>
      <c r="F102" t="s">
        <v>39</v>
      </c>
      <c r="G102">
        <v>58</v>
      </c>
      <c r="H102" t="s">
        <v>13</v>
      </c>
      <c r="I102" t="s">
        <v>43</v>
      </c>
      <c r="J102">
        <v>56.39</v>
      </c>
      <c r="K102" t="s">
        <v>9</v>
      </c>
      <c r="L102">
        <v>64.95</v>
      </c>
      <c r="M102" t="s">
        <v>45</v>
      </c>
    </row>
    <row r="103" spans="1:13">
      <c r="A103" t="s">
        <v>5</v>
      </c>
      <c r="B103">
        <v>63</v>
      </c>
      <c r="C103" t="s">
        <v>41</v>
      </c>
      <c r="D103">
        <v>72</v>
      </c>
      <c r="E103" t="s">
        <v>41</v>
      </c>
      <c r="F103" t="s">
        <v>39</v>
      </c>
      <c r="G103">
        <v>68</v>
      </c>
      <c r="H103" t="s">
        <v>13</v>
      </c>
      <c r="I103" t="s">
        <v>40</v>
      </c>
      <c r="J103">
        <v>78</v>
      </c>
      <c r="K103" t="s">
        <v>9</v>
      </c>
      <c r="L103">
        <v>60.44</v>
      </c>
      <c r="M103" t="s">
        <v>1</v>
      </c>
    </row>
    <row r="104" spans="1:13">
      <c r="A104" t="s">
        <v>4</v>
      </c>
      <c r="B104">
        <v>77</v>
      </c>
      <c r="C104" t="s">
        <v>14</v>
      </c>
      <c r="D104">
        <v>61</v>
      </c>
      <c r="E104" t="s">
        <v>14</v>
      </c>
      <c r="F104" t="s">
        <v>39</v>
      </c>
      <c r="G104">
        <v>68</v>
      </c>
      <c r="H104" t="s">
        <v>13</v>
      </c>
      <c r="I104" t="s">
        <v>43</v>
      </c>
      <c r="J104">
        <v>57.5</v>
      </c>
      <c r="K104" t="s">
        <v>8</v>
      </c>
      <c r="L104">
        <v>61.31</v>
      </c>
      <c r="M104" t="s">
        <v>1</v>
      </c>
    </row>
    <row r="105" spans="1:13">
      <c r="A105" t="s">
        <v>5</v>
      </c>
      <c r="B105">
        <v>73</v>
      </c>
      <c r="C105" t="s">
        <v>41</v>
      </c>
      <c r="D105">
        <v>78</v>
      </c>
      <c r="E105" t="s">
        <v>41</v>
      </c>
      <c r="F105" t="s">
        <v>42</v>
      </c>
      <c r="G105">
        <v>73</v>
      </c>
      <c r="H105" t="s">
        <v>15</v>
      </c>
      <c r="I105" t="s">
        <v>43</v>
      </c>
      <c r="J105">
        <v>85</v>
      </c>
      <c r="K105" t="s">
        <v>9</v>
      </c>
      <c r="L105">
        <v>65.83</v>
      </c>
      <c r="M105" t="s">
        <v>1</v>
      </c>
    </row>
    <row r="106" spans="1:13">
      <c r="A106" t="s">
        <v>5</v>
      </c>
      <c r="B106">
        <v>69</v>
      </c>
      <c r="C106" t="s">
        <v>41</v>
      </c>
      <c r="D106">
        <v>63</v>
      </c>
      <c r="E106" t="s">
        <v>14</v>
      </c>
      <c r="F106" t="s">
        <v>42</v>
      </c>
      <c r="G106">
        <v>65</v>
      </c>
      <c r="H106" t="s">
        <v>13</v>
      </c>
      <c r="I106" t="s">
        <v>43</v>
      </c>
      <c r="J106">
        <v>55</v>
      </c>
      <c r="K106" t="s">
        <v>9</v>
      </c>
      <c r="L106">
        <v>58.23</v>
      </c>
      <c r="M106" t="s">
        <v>1</v>
      </c>
    </row>
    <row r="107" spans="1:13">
      <c r="A107" t="s">
        <v>5</v>
      </c>
      <c r="B107">
        <v>59</v>
      </c>
      <c r="C107" t="s">
        <v>41</v>
      </c>
      <c r="D107">
        <v>64</v>
      </c>
      <c r="E107" t="s">
        <v>14</v>
      </c>
      <c r="F107" t="s">
        <v>42</v>
      </c>
      <c r="G107">
        <v>58</v>
      </c>
      <c r="H107" t="s">
        <v>15</v>
      </c>
      <c r="I107" t="s">
        <v>40</v>
      </c>
      <c r="J107">
        <v>85</v>
      </c>
      <c r="K107" t="s">
        <v>9</v>
      </c>
      <c r="L107">
        <v>55.3</v>
      </c>
      <c r="M107" t="s">
        <v>45</v>
      </c>
    </row>
    <row r="108" spans="1:13">
      <c r="A108" t="s">
        <v>5</v>
      </c>
      <c r="B108">
        <v>61.08</v>
      </c>
      <c r="C108" t="s">
        <v>14</v>
      </c>
      <c r="D108">
        <v>50</v>
      </c>
      <c r="E108" t="s">
        <v>14</v>
      </c>
      <c r="F108" t="s">
        <v>42</v>
      </c>
      <c r="G108">
        <v>54</v>
      </c>
      <c r="H108" t="s">
        <v>15</v>
      </c>
      <c r="I108" t="s">
        <v>40</v>
      </c>
      <c r="J108">
        <v>71</v>
      </c>
      <c r="K108" t="s">
        <v>8</v>
      </c>
      <c r="L108">
        <v>65.69</v>
      </c>
      <c r="M108" t="s">
        <v>45</v>
      </c>
    </row>
    <row r="109" spans="1:13">
      <c r="A109" t="s">
        <v>5</v>
      </c>
      <c r="B109">
        <v>82</v>
      </c>
      <c r="C109" t="s">
        <v>14</v>
      </c>
      <c r="D109">
        <v>90</v>
      </c>
      <c r="E109" t="s">
        <v>14</v>
      </c>
      <c r="F109" t="s">
        <v>39</v>
      </c>
      <c r="G109">
        <v>83</v>
      </c>
      <c r="H109" t="s">
        <v>13</v>
      </c>
      <c r="I109" t="s">
        <v>40</v>
      </c>
      <c r="J109">
        <v>80</v>
      </c>
      <c r="K109" t="s">
        <v>9</v>
      </c>
      <c r="L109">
        <v>73.52</v>
      </c>
      <c r="M109" t="s">
        <v>1</v>
      </c>
    </row>
    <row r="110" spans="1:13">
      <c r="A110" t="s">
        <v>5</v>
      </c>
      <c r="B110">
        <v>61</v>
      </c>
      <c r="C110" t="s">
        <v>41</v>
      </c>
      <c r="D110">
        <v>82</v>
      </c>
      <c r="E110" t="s">
        <v>41</v>
      </c>
      <c r="F110" t="s">
        <v>39</v>
      </c>
      <c r="G110">
        <v>69</v>
      </c>
      <c r="H110" t="s">
        <v>13</v>
      </c>
      <c r="I110" t="s">
        <v>40</v>
      </c>
      <c r="J110">
        <v>84</v>
      </c>
      <c r="K110" t="s">
        <v>8</v>
      </c>
      <c r="L110">
        <v>58.31</v>
      </c>
      <c r="M110" t="s">
        <v>1</v>
      </c>
    </row>
    <row r="111" spans="1:13">
      <c r="A111" t="s">
        <v>5</v>
      </c>
      <c r="B111">
        <v>52</v>
      </c>
      <c r="C111" t="s">
        <v>41</v>
      </c>
      <c r="D111">
        <v>63</v>
      </c>
      <c r="E111" t="s">
        <v>14</v>
      </c>
      <c r="F111" t="s">
        <v>42</v>
      </c>
      <c r="G111">
        <v>65</v>
      </c>
      <c r="H111" t="s">
        <v>15</v>
      </c>
      <c r="I111" t="s">
        <v>43</v>
      </c>
      <c r="J111">
        <v>86</v>
      </c>
      <c r="K111" t="s">
        <v>9</v>
      </c>
      <c r="L111">
        <v>56.09</v>
      </c>
      <c r="M111" t="s">
        <v>45</v>
      </c>
    </row>
    <row r="112" spans="1:13">
      <c r="A112" t="s">
        <v>4</v>
      </c>
      <c r="B112">
        <v>69.5</v>
      </c>
      <c r="C112" t="s">
        <v>41</v>
      </c>
      <c r="D112">
        <v>70</v>
      </c>
      <c r="E112" t="s">
        <v>41</v>
      </c>
      <c r="F112" t="s">
        <v>42</v>
      </c>
      <c r="G112">
        <v>72</v>
      </c>
      <c r="H112" t="s">
        <v>15</v>
      </c>
      <c r="I112" t="s">
        <v>40</v>
      </c>
      <c r="J112">
        <v>57.2</v>
      </c>
      <c r="K112" t="s">
        <v>9</v>
      </c>
      <c r="L112">
        <v>54.8</v>
      </c>
      <c r="M112" t="s">
        <v>1</v>
      </c>
    </row>
    <row r="113" spans="1:13">
      <c r="A113" t="s">
        <v>5</v>
      </c>
      <c r="B113">
        <v>51</v>
      </c>
      <c r="C113" t="s">
        <v>14</v>
      </c>
      <c r="D113">
        <v>54</v>
      </c>
      <c r="E113" t="s">
        <v>14</v>
      </c>
      <c r="F113" t="s">
        <v>42</v>
      </c>
      <c r="G113">
        <v>61</v>
      </c>
      <c r="H113" t="s">
        <v>15</v>
      </c>
      <c r="I113" t="s">
        <v>40</v>
      </c>
      <c r="J113">
        <v>60</v>
      </c>
      <c r="K113" t="s">
        <v>9</v>
      </c>
      <c r="L113">
        <v>60.64</v>
      </c>
      <c r="M113" t="s">
        <v>45</v>
      </c>
    </row>
    <row r="114" spans="1:13">
      <c r="A114" t="s">
        <v>5</v>
      </c>
      <c r="B114">
        <v>58</v>
      </c>
      <c r="C114" t="s">
        <v>14</v>
      </c>
      <c r="D114">
        <v>61</v>
      </c>
      <c r="E114" t="s">
        <v>14</v>
      </c>
      <c r="F114" t="s">
        <v>39</v>
      </c>
      <c r="G114">
        <v>61</v>
      </c>
      <c r="H114" t="s">
        <v>13</v>
      </c>
      <c r="I114" t="s">
        <v>40</v>
      </c>
      <c r="J114">
        <v>58</v>
      </c>
      <c r="K114" t="s">
        <v>9</v>
      </c>
      <c r="L114">
        <v>53.94</v>
      </c>
      <c r="M114" t="s">
        <v>1</v>
      </c>
    </row>
    <row r="115" spans="1:13">
      <c r="A115" t="s">
        <v>4</v>
      </c>
      <c r="B115">
        <v>73.959999999999994</v>
      </c>
      <c r="C115" t="s">
        <v>14</v>
      </c>
      <c r="D115">
        <v>79</v>
      </c>
      <c r="E115" t="s">
        <v>14</v>
      </c>
      <c r="F115" t="s">
        <v>39</v>
      </c>
      <c r="G115">
        <v>67</v>
      </c>
      <c r="H115" t="s">
        <v>13</v>
      </c>
      <c r="I115" t="s">
        <v>40</v>
      </c>
      <c r="J115">
        <v>72.150000000000006</v>
      </c>
      <c r="K115" t="s">
        <v>8</v>
      </c>
      <c r="L115">
        <v>63.08</v>
      </c>
      <c r="M115" t="s">
        <v>1</v>
      </c>
    </row>
    <row r="116" spans="1:13">
      <c r="A116" t="s">
        <v>5</v>
      </c>
      <c r="B116">
        <v>65</v>
      </c>
      <c r="C116" t="s">
        <v>41</v>
      </c>
      <c r="D116">
        <v>68</v>
      </c>
      <c r="E116" t="s">
        <v>14</v>
      </c>
      <c r="F116" t="s">
        <v>42</v>
      </c>
      <c r="G116">
        <v>69</v>
      </c>
      <c r="H116" t="s">
        <v>13</v>
      </c>
      <c r="I116" t="s">
        <v>40</v>
      </c>
      <c r="J116">
        <v>53.7</v>
      </c>
      <c r="K116" t="s">
        <v>9</v>
      </c>
      <c r="L116">
        <v>55.01</v>
      </c>
      <c r="M116" t="s">
        <v>1</v>
      </c>
    </row>
    <row r="117" spans="1:13">
      <c r="A117" t="s">
        <v>4</v>
      </c>
      <c r="B117">
        <v>73</v>
      </c>
      <c r="C117" t="s">
        <v>14</v>
      </c>
      <c r="D117">
        <v>63</v>
      </c>
      <c r="E117" t="s">
        <v>14</v>
      </c>
      <c r="F117" t="s">
        <v>42</v>
      </c>
      <c r="G117">
        <v>66</v>
      </c>
      <c r="H117" t="s">
        <v>13</v>
      </c>
      <c r="I117" t="s">
        <v>40</v>
      </c>
      <c r="J117">
        <v>89</v>
      </c>
      <c r="K117" t="s">
        <v>8</v>
      </c>
      <c r="L117">
        <v>60.5</v>
      </c>
      <c r="M117" t="s">
        <v>1</v>
      </c>
    </row>
    <row r="118" spans="1:13">
      <c r="A118" t="s">
        <v>5</v>
      </c>
      <c r="B118">
        <v>68.2</v>
      </c>
      <c r="C118" t="s">
        <v>41</v>
      </c>
      <c r="D118">
        <v>72.8</v>
      </c>
      <c r="E118" t="s">
        <v>41</v>
      </c>
      <c r="F118" t="s">
        <v>39</v>
      </c>
      <c r="G118">
        <v>66.599999999999994</v>
      </c>
      <c r="H118" t="s">
        <v>13</v>
      </c>
      <c r="I118" t="s">
        <v>43</v>
      </c>
      <c r="J118">
        <v>96</v>
      </c>
      <c r="K118" t="s">
        <v>8</v>
      </c>
      <c r="L118">
        <v>70.849999999999994</v>
      </c>
      <c r="M118" t="s">
        <v>1</v>
      </c>
    </row>
    <row r="119" spans="1:13">
      <c r="A119" t="s">
        <v>5</v>
      </c>
      <c r="B119">
        <v>77</v>
      </c>
      <c r="C119" t="s">
        <v>14</v>
      </c>
      <c r="D119">
        <v>75</v>
      </c>
      <c r="E119" t="s">
        <v>14</v>
      </c>
      <c r="F119" t="s">
        <v>42</v>
      </c>
      <c r="G119">
        <v>73</v>
      </c>
      <c r="H119" t="s">
        <v>15</v>
      </c>
      <c r="I119" t="s">
        <v>40</v>
      </c>
      <c r="J119">
        <v>80</v>
      </c>
      <c r="K119" t="s">
        <v>8</v>
      </c>
      <c r="L119">
        <v>67.05</v>
      </c>
      <c r="M119" t="s">
        <v>1</v>
      </c>
    </row>
    <row r="120" spans="1:13">
      <c r="A120" t="s">
        <v>5</v>
      </c>
      <c r="B120">
        <v>76</v>
      </c>
      <c r="C120" t="s">
        <v>41</v>
      </c>
      <c r="D120">
        <v>80</v>
      </c>
      <c r="E120" t="s">
        <v>41</v>
      </c>
      <c r="F120" t="s">
        <v>42</v>
      </c>
      <c r="G120">
        <v>78</v>
      </c>
      <c r="H120" t="s">
        <v>15</v>
      </c>
      <c r="I120" t="s">
        <v>43</v>
      </c>
      <c r="J120">
        <v>97</v>
      </c>
      <c r="K120" t="s">
        <v>9</v>
      </c>
      <c r="L120">
        <v>70.48</v>
      </c>
      <c r="M120" t="s">
        <v>1</v>
      </c>
    </row>
    <row r="121" spans="1:13">
      <c r="A121" t="s">
        <v>5</v>
      </c>
      <c r="B121">
        <v>60.8</v>
      </c>
      <c r="C121" t="s">
        <v>41</v>
      </c>
      <c r="D121">
        <v>68.400000000000006</v>
      </c>
      <c r="E121" t="s">
        <v>41</v>
      </c>
      <c r="F121" t="s">
        <v>39</v>
      </c>
      <c r="G121">
        <v>64.599999999999994</v>
      </c>
      <c r="H121" t="s">
        <v>13</v>
      </c>
      <c r="I121" t="s">
        <v>43</v>
      </c>
      <c r="J121">
        <v>82.66</v>
      </c>
      <c r="K121" t="s">
        <v>8</v>
      </c>
      <c r="L121">
        <v>64.34</v>
      </c>
      <c r="M121" t="s">
        <v>1</v>
      </c>
    </row>
    <row r="122" spans="1:13">
      <c r="A122" t="s">
        <v>5</v>
      </c>
      <c r="B122">
        <v>58</v>
      </c>
      <c r="C122" t="s">
        <v>14</v>
      </c>
      <c r="D122">
        <v>40</v>
      </c>
      <c r="E122" t="s">
        <v>14</v>
      </c>
      <c r="F122" t="s">
        <v>42</v>
      </c>
      <c r="G122">
        <v>59</v>
      </c>
      <c r="H122" t="s">
        <v>13</v>
      </c>
      <c r="I122" t="s">
        <v>40</v>
      </c>
      <c r="J122">
        <v>73</v>
      </c>
      <c r="K122" t="s">
        <v>9</v>
      </c>
      <c r="L122">
        <v>58.81</v>
      </c>
      <c r="M122" t="s">
        <v>45</v>
      </c>
    </row>
    <row r="123" spans="1:13">
      <c r="A123" t="s">
        <v>4</v>
      </c>
      <c r="B123">
        <v>64</v>
      </c>
      <c r="C123" t="s">
        <v>41</v>
      </c>
      <c r="D123">
        <v>67</v>
      </c>
      <c r="E123" t="s">
        <v>14</v>
      </c>
      <c r="F123" t="s">
        <v>42</v>
      </c>
      <c r="G123">
        <v>69.599999999999994</v>
      </c>
      <c r="H123" t="s">
        <v>15</v>
      </c>
      <c r="I123" t="s">
        <v>43</v>
      </c>
      <c r="J123">
        <v>55.67</v>
      </c>
      <c r="K123" t="s">
        <v>9</v>
      </c>
      <c r="L123">
        <v>71.489999999999995</v>
      </c>
      <c r="M123" t="s">
        <v>1</v>
      </c>
    </row>
    <row r="124" spans="1:13">
      <c r="A124" t="s">
        <v>4</v>
      </c>
      <c r="B124">
        <v>66.5</v>
      </c>
      <c r="C124" t="s">
        <v>41</v>
      </c>
      <c r="D124">
        <v>66.8</v>
      </c>
      <c r="E124" t="s">
        <v>41</v>
      </c>
      <c r="F124" t="s">
        <v>44</v>
      </c>
      <c r="G124">
        <v>69.3</v>
      </c>
      <c r="H124" t="s">
        <v>13</v>
      </c>
      <c r="I124" t="s">
        <v>43</v>
      </c>
      <c r="J124">
        <v>80.400000000000006</v>
      </c>
      <c r="K124" t="s">
        <v>8</v>
      </c>
      <c r="L124">
        <v>71</v>
      </c>
      <c r="M124" t="s">
        <v>1</v>
      </c>
    </row>
    <row r="125" spans="1:13">
      <c r="A125" t="s">
        <v>5</v>
      </c>
      <c r="B125">
        <v>74</v>
      </c>
      <c r="C125" t="s">
        <v>14</v>
      </c>
      <c r="D125">
        <v>59</v>
      </c>
      <c r="E125" t="s">
        <v>14</v>
      </c>
      <c r="F125" t="s">
        <v>39</v>
      </c>
      <c r="G125">
        <v>73</v>
      </c>
      <c r="H125" t="s">
        <v>13</v>
      </c>
      <c r="I125" t="s">
        <v>43</v>
      </c>
      <c r="J125">
        <v>60</v>
      </c>
      <c r="K125" t="s">
        <v>9</v>
      </c>
      <c r="L125">
        <v>56.7</v>
      </c>
      <c r="M125" t="s">
        <v>1</v>
      </c>
    </row>
    <row r="126" spans="1:13">
      <c r="A126" t="s">
        <v>5</v>
      </c>
      <c r="B126">
        <v>67</v>
      </c>
      <c r="C126" t="s">
        <v>41</v>
      </c>
      <c r="D126">
        <v>71</v>
      </c>
      <c r="E126" t="s">
        <v>41</v>
      </c>
      <c r="F126" t="s">
        <v>42</v>
      </c>
      <c r="G126">
        <v>64.33</v>
      </c>
      <c r="H126" t="s">
        <v>14</v>
      </c>
      <c r="I126" t="s">
        <v>43</v>
      </c>
      <c r="J126">
        <v>64</v>
      </c>
      <c r="K126" t="s">
        <v>9</v>
      </c>
      <c r="L126">
        <v>61.26</v>
      </c>
      <c r="M126" t="s">
        <v>1</v>
      </c>
    </row>
    <row r="127" spans="1:13">
      <c r="A127" t="s">
        <v>4</v>
      </c>
      <c r="B127">
        <v>84</v>
      </c>
      <c r="C127" t="s">
        <v>41</v>
      </c>
      <c r="D127">
        <v>73</v>
      </c>
      <c r="E127" t="s">
        <v>41</v>
      </c>
      <c r="F127" t="s">
        <v>39</v>
      </c>
      <c r="G127">
        <v>73</v>
      </c>
      <c r="H127" t="s">
        <v>13</v>
      </c>
      <c r="I127" t="s">
        <v>40</v>
      </c>
      <c r="J127">
        <v>75</v>
      </c>
      <c r="K127" t="s">
        <v>8</v>
      </c>
      <c r="L127">
        <v>73.33</v>
      </c>
      <c r="M127" t="s">
        <v>1</v>
      </c>
    </row>
    <row r="128" spans="1:13">
      <c r="A128" t="s">
        <v>4</v>
      </c>
      <c r="B128">
        <v>79</v>
      </c>
      <c r="C128" t="s">
        <v>14</v>
      </c>
      <c r="D128">
        <v>61</v>
      </c>
      <c r="E128" t="s">
        <v>14</v>
      </c>
      <c r="F128" t="s">
        <v>42</v>
      </c>
      <c r="G128">
        <v>75.5</v>
      </c>
      <c r="H128" t="s">
        <v>15</v>
      </c>
      <c r="I128" t="s">
        <v>43</v>
      </c>
      <c r="J128">
        <v>70</v>
      </c>
      <c r="K128" t="s">
        <v>8</v>
      </c>
      <c r="L128">
        <v>68.2</v>
      </c>
      <c r="M128" t="s">
        <v>1</v>
      </c>
    </row>
    <row r="129" spans="1:13">
      <c r="A129" t="s">
        <v>4</v>
      </c>
      <c r="B129">
        <v>72</v>
      </c>
      <c r="C129" t="s">
        <v>14</v>
      </c>
      <c r="D129">
        <v>60</v>
      </c>
      <c r="E129" t="s">
        <v>14</v>
      </c>
      <c r="F129" t="s">
        <v>42</v>
      </c>
      <c r="G129">
        <v>69</v>
      </c>
      <c r="H129" t="s">
        <v>13</v>
      </c>
      <c r="I129" t="s">
        <v>40</v>
      </c>
      <c r="J129">
        <v>55.5</v>
      </c>
      <c r="K129" t="s">
        <v>9</v>
      </c>
      <c r="L129">
        <v>58.4</v>
      </c>
      <c r="M129" t="s">
        <v>1</v>
      </c>
    </row>
    <row r="130" spans="1:13">
      <c r="A130" t="s">
        <v>5</v>
      </c>
      <c r="B130">
        <v>80.400000000000006</v>
      </c>
      <c r="C130" t="s">
        <v>41</v>
      </c>
      <c r="D130">
        <v>73.400000000000006</v>
      </c>
      <c r="E130" t="s">
        <v>41</v>
      </c>
      <c r="F130" t="s">
        <v>42</v>
      </c>
      <c r="G130">
        <v>77.72</v>
      </c>
      <c r="H130" t="s">
        <v>15</v>
      </c>
      <c r="I130" t="s">
        <v>43</v>
      </c>
      <c r="J130">
        <v>81.2</v>
      </c>
      <c r="K130" t="s">
        <v>9</v>
      </c>
      <c r="L130">
        <v>76.260000000000005</v>
      </c>
      <c r="M130" t="s">
        <v>1</v>
      </c>
    </row>
    <row r="131" spans="1:13">
      <c r="A131" t="s">
        <v>5</v>
      </c>
      <c r="B131">
        <v>76.7</v>
      </c>
      <c r="C131" t="s">
        <v>41</v>
      </c>
      <c r="D131">
        <v>89.7</v>
      </c>
      <c r="E131" t="s">
        <v>14</v>
      </c>
      <c r="F131" t="s">
        <v>39</v>
      </c>
      <c r="G131">
        <v>66</v>
      </c>
      <c r="H131" t="s">
        <v>13</v>
      </c>
      <c r="I131" t="s">
        <v>43</v>
      </c>
      <c r="J131">
        <v>90</v>
      </c>
      <c r="K131" t="s">
        <v>8</v>
      </c>
      <c r="L131">
        <v>68.55</v>
      </c>
      <c r="M131" t="s">
        <v>1</v>
      </c>
    </row>
    <row r="132" spans="1:13">
      <c r="A132" t="s">
        <v>5</v>
      </c>
      <c r="B132">
        <v>62</v>
      </c>
      <c r="C132" t="s">
        <v>41</v>
      </c>
      <c r="D132">
        <v>65</v>
      </c>
      <c r="E132" t="s">
        <v>14</v>
      </c>
      <c r="F132" t="s">
        <v>39</v>
      </c>
      <c r="G132">
        <v>60</v>
      </c>
      <c r="H132" t="s">
        <v>13</v>
      </c>
      <c r="I132" t="s">
        <v>40</v>
      </c>
      <c r="J132">
        <v>84</v>
      </c>
      <c r="K132" t="s">
        <v>8</v>
      </c>
      <c r="L132">
        <v>64.150000000000006</v>
      </c>
      <c r="M132" t="s">
        <v>45</v>
      </c>
    </row>
    <row r="133" spans="1:13">
      <c r="A133" t="s">
        <v>4</v>
      </c>
      <c r="B133">
        <v>74.900000000000006</v>
      </c>
      <c r="C133" t="s">
        <v>14</v>
      </c>
      <c r="D133">
        <v>57</v>
      </c>
      <c r="E133" t="s">
        <v>14</v>
      </c>
      <c r="F133" t="s">
        <v>42</v>
      </c>
      <c r="G133">
        <v>62</v>
      </c>
      <c r="H133" t="s">
        <v>14</v>
      </c>
      <c r="I133" t="s">
        <v>43</v>
      </c>
      <c r="J133">
        <v>80</v>
      </c>
      <c r="K133" t="s">
        <v>8</v>
      </c>
      <c r="L133">
        <v>60.78</v>
      </c>
      <c r="M133" t="s">
        <v>1</v>
      </c>
    </row>
    <row r="134" spans="1:13">
      <c r="A134" t="s">
        <v>5</v>
      </c>
      <c r="B134">
        <v>67</v>
      </c>
      <c r="C134" t="s">
        <v>14</v>
      </c>
      <c r="D134">
        <v>68</v>
      </c>
      <c r="E134" t="s">
        <v>14</v>
      </c>
      <c r="F134" t="s">
        <v>39</v>
      </c>
      <c r="G134">
        <v>64</v>
      </c>
      <c r="H134" t="s">
        <v>13</v>
      </c>
      <c r="I134" t="s">
        <v>43</v>
      </c>
      <c r="J134">
        <v>74.400000000000006</v>
      </c>
      <c r="K134" t="s">
        <v>9</v>
      </c>
      <c r="L134">
        <v>53.49</v>
      </c>
      <c r="M134" t="s">
        <v>1</v>
      </c>
    </row>
    <row r="135" spans="1:13">
      <c r="A135" t="s">
        <v>5</v>
      </c>
      <c r="B135">
        <v>73</v>
      </c>
      <c r="C135" t="s">
        <v>41</v>
      </c>
      <c r="D135">
        <v>64</v>
      </c>
      <c r="E135" t="s">
        <v>14</v>
      </c>
      <c r="F135" t="s">
        <v>39</v>
      </c>
      <c r="G135">
        <v>77</v>
      </c>
      <c r="H135" t="s">
        <v>13</v>
      </c>
      <c r="I135" t="s">
        <v>43</v>
      </c>
      <c r="J135">
        <v>65</v>
      </c>
      <c r="K135" t="s">
        <v>9</v>
      </c>
      <c r="L135">
        <v>60.98</v>
      </c>
      <c r="M135" t="s">
        <v>1</v>
      </c>
    </row>
    <row r="136" spans="1:13">
      <c r="A136" t="s">
        <v>4</v>
      </c>
      <c r="B136">
        <v>77.44</v>
      </c>
      <c r="C136" t="s">
        <v>41</v>
      </c>
      <c r="D136">
        <v>92</v>
      </c>
      <c r="E136" t="s">
        <v>14</v>
      </c>
      <c r="F136" t="s">
        <v>39</v>
      </c>
      <c r="G136">
        <v>72</v>
      </c>
      <c r="H136" t="s">
        <v>13</v>
      </c>
      <c r="I136" t="s">
        <v>43</v>
      </c>
      <c r="J136">
        <v>94</v>
      </c>
      <c r="K136" t="s">
        <v>8</v>
      </c>
      <c r="L136">
        <v>67.13</v>
      </c>
      <c r="M136" t="s">
        <v>1</v>
      </c>
    </row>
    <row r="137" spans="1:13">
      <c r="A137" t="s">
        <v>4</v>
      </c>
      <c r="B137">
        <v>72</v>
      </c>
      <c r="C137" t="s">
        <v>41</v>
      </c>
      <c r="D137">
        <v>56</v>
      </c>
      <c r="E137" t="s">
        <v>14</v>
      </c>
      <c r="F137" t="s">
        <v>42</v>
      </c>
      <c r="G137">
        <v>69</v>
      </c>
      <c r="H137" t="s">
        <v>13</v>
      </c>
      <c r="I137" t="s">
        <v>40</v>
      </c>
      <c r="J137">
        <v>55.6</v>
      </c>
      <c r="K137" t="s">
        <v>9</v>
      </c>
      <c r="L137">
        <v>65.63</v>
      </c>
      <c r="M137" t="s">
        <v>1</v>
      </c>
    </row>
    <row r="138" spans="1:13">
      <c r="A138" t="s">
        <v>4</v>
      </c>
      <c r="B138">
        <v>47</v>
      </c>
      <c r="C138" t="s">
        <v>41</v>
      </c>
      <c r="D138">
        <v>59</v>
      </c>
      <c r="E138" t="s">
        <v>41</v>
      </c>
      <c r="F138" t="s">
        <v>44</v>
      </c>
      <c r="G138">
        <v>64</v>
      </c>
      <c r="H138" t="s">
        <v>13</v>
      </c>
      <c r="I138" t="s">
        <v>40</v>
      </c>
      <c r="J138">
        <v>78</v>
      </c>
      <c r="K138" t="s">
        <v>8</v>
      </c>
      <c r="L138">
        <v>61.58</v>
      </c>
      <c r="M138" t="s">
        <v>45</v>
      </c>
    </row>
    <row r="139" spans="1:13">
      <c r="A139" t="s">
        <v>5</v>
      </c>
      <c r="B139">
        <v>67</v>
      </c>
      <c r="C139" t="s">
        <v>14</v>
      </c>
      <c r="D139">
        <v>63</v>
      </c>
      <c r="E139" t="s">
        <v>41</v>
      </c>
      <c r="F139" t="s">
        <v>39</v>
      </c>
      <c r="G139">
        <v>72</v>
      </c>
      <c r="H139" t="s">
        <v>13</v>
      </c>
      <c r="I139" t="s">
        <v>40</v>
      </c>
      <c r="J139">
        <v>56</v>
      </c>
      <c r="K139" t="s">
        <v>9</v>
      </c>
      <c r="L139">
        <v>60.41</v>
      </c>
      <c r="M139" t="s">
        <v>1</v>
      </c>
    </row>
    <row r="140" spans="1:13">
      <c r="A140" t="s">
        <v>4</v>
      </c>
      <c r="B140">
        <v>82</v>
      </c>
      <c r="C140" t="s">
        <v>14</v>
      </c>
      <c r="D140">
        <v>64</v>
      </c>
      <c r="E140" t="s">
        <v>14</v>
      </c>
      <c r="F140" t="s">
        <v>42</v>
      </c>
      <c r="G140">
        <v>73</v>
      </c>
      <c r="H140" t="s">
        <v>15</v>
      </c>
      <c r="I140" t="s">
        <v>43</v>
      </c>
      <c r="J140">
        <v>96</v>
      </c>
      <c r="K140" t="s">
        <v>8</v>
      </c>
      <c r="L140">
        <v>71.77</v>
      </c>
      <c r="M140" t="s">
        <v>1</v>
      </c>
    </row>
    <row r="141" spans="1:13">
      <c r="A141" t="s">
        <v>5</v>
      </c>
      <c r="B141">
        <v>77</v>
      </c>
      <c r="C141" t="s">
        <v>41</v>
      </c>
      <c r="D141">
        <v>70</v>
      </c>
      <c r="E141" t="s">
        <v>41</v>
      </c>
      <c r="F141" t="s">
        <v>39</v>
      </c>
      <c r="G141">
        <v>59</v>
      </c>
      <c r="H141" t="s">
        <v>13</v>
      </c>
      <c r="I141" t="s">
        <v>43</v>
      </c>
      <c r="J141">
        <v>58</v>
      </c>
      <c r="K141" t="s">
        <v>8</v>
      </c>
      <c r="L141">
        <v>54.43</v>
      </c>
      <c r="M141" t="s">
        <v>1</v>
      </c>
    </row>
    <row r="142" spans="1:13">
      <c r="A142" t="s">
        <v>5</v>
      </c>
      <c r="B142">
        <v>65</v>
      </c>
      <c r="C142" t="s">
        <v>41</v>
      </c>
      <c r="D142">
        <v>64.8</v>
      </c>
      <c r="E142" t="s">
        <v>14</v>
      </c>
      <c r="F142" t="s">
        <v>39</v>
      </c>
      <c r="G142">
        <v>69.5</v>
      </c>
      <c r="H142" t="s">
        <v>13</v>
      </c>
      <c r="I142" t="s">
        <v>43</v>
      </c>
      <c r="J142">
        <v>56</v>
      </c>
      <c r="K142" t="s">
        <v>8</v>
      </c>
      <c r="L142">
        <v>56.94</v>
      </c>
      <c r="M142" t="s">
        <v>1</v>
      </c>
    </row>
    <row r="143" spans="1:13">
      <c r="A143" t="s">
        <v>5</v>
      </c>
      <c r="B143">
        <v>66</v>
      </c>
      <c r="C143" t="s">
        <v>41</v>
      </c>
      <c r="D143">
        <v>64</v>
      </c>
      <c r="E143" t="s">
        <v>41</v>
      </c>
      <c r="F143" t="s">
        <v>42</v>
      </c>
      <c r="G143">
        <v>60</v>
      </c>
      <c r="H143" t="s">
        <v>13</v>
      </c>
      <c r="I143" t="s">
        <v>40</v>
      </c>
      <c r="J143">
        <v>60</v>
      </c>
      <c r="K143" t="s">
        <v>9</v>
      </c>
      <c r="L143">
        <v>61.9</v>
      </c>
      <c r="M143" t="s">
        <v>45</v>
      </c>
    </row>
    <row r="144" spans="1:13">
      <c r="A144" t="s">
        <v>5</v>
      </c>
      <c r="B144">
        <v>85</v>
      </c>
      <c r="C144" t="s">
        <v>41</v>
      </c>
      <c r="D144">
        <v>60</v>
      </c>
      <c r="E144" t="s">
        <v>14</v>
      </c>
      <c r="F144" t="s">
        <v>42</v>
      </c>
      <c r="G144">
        <v>73.430000000000007</v>
      </c>
      <c r="H144" t="s">
        <v>15</v>
      </c>
      <c r="I144" t="s">
        <v>43</v>
      </c>
      <c r="J144">
        <v>60</v>
      </c>
      <c r="K144" t="s">
        <v>8</v>
      </c>
      <c r="L144">
        <v>61.29</v>
      </c>
      <c r="M144" t="s">
        <v>1</v>
      </c>
    </row>
    <row r="145" spans="1:13">
      <c r="A145" t="s">
        <v>5</v>
      </c>
      <c r="B145">
        <v>77.67</v>
      </c>
      <c r="C145" t="s">
        <v>14</v>
      </c>
      <c r="D145">
        <v>64.89</v>
      </c>
      <c r="E145" t="s">
        <v>14</v>
      </c>
      <c r="F145" t="s">
        <v>39</v>
      </c>
      <c r="G145">
        <v>70.67</v>
      </c>
      <c r="H145" t="s">
        <v>13</v>
      </c>
      <c r="I145" t="s">
        <v>40</v>
      </c>
      <c r="J145">
        <v>89</v>
      </c>
      <c r="K145" t="s">
        <v>8</v>
      </c>
      <c r="L145">
        <v>60.39</v>
      </c>
      <c r="M145" t="s">
        <v>1</v>
      </c>
    </row>
    <row r="146" spans="1:13">
      <c r="A146" t="s">
        <v>5</v>
      </c>
      <c r="B146">
        <v>52</v>
      </c>
      <c r="C146" t="s">
        <v>14</v>
      </c>
      <c r="D146">
        <v>50</v>
      </c>
      <c r="E146" t="s">
        <v>14</v>
      </c>
      <c r="F146" t="s">
        <v>44</v>
      </c>
      <c r="G146">
        <v>61</v>
      </c>
      <c r="H146" t="s">
        <v>13</v>
      </c>
      <c r="I146" t="s">
        <v>40</v>
      </c>
      <c r="J146">
        <v>60</v>
      </c>
      <c r="K146" t="s">
        <v>8</v>
      </c>
      <c r="L146">
        <v>58.52</v>
      </c>
      <c r="M146" t="s">
        <v>45</v>
      </c>
    </row>
    <row r="147" spans="1:13">
      <c r="A147" t="s">
        <v>5</v>
      </c>
      <c r="B147">
        <v>89.4</v>
      </c>
      <c r="C147" t="s">
        <v>14</v>
      </c>
      <c r="D147">
        <v>65.66</v>
      </c>
      <c r="E147" t="s">
        <v>14</v>
      </c>
      <c r="F147" t="s">
        <v>42</v>
      </c>
      <c r="G147">
        <v>71.25</v>
      </c>
      <c r="H147" t="s">
        <v>15</v>
      </c>
      <c r="I147" t="s">
        <v>40</v>
      </c>
      <c r="J147">
        <v>72</v>
      </c>
      <c r="K147" t="s">
        <v>9</v>
      </c>
      <c r="L147">
        <v>63.23</v>
      </c>
      <c r="M147" t="s">
        <v>1</v>
      </c>
    </row>
    <row r="148" spans="1:13">
      <c r="A148" t="s">
        <v>5</v>
      </c>
      <c r="B148">
        <v>62</v>
      </c>
      <c r="C148" t="s">
        <v>41</v>
      </c>
      <c r="D148">
        <v>63</v>
      </c>
      <c r="E148" t="s">
        <v>14</v>
      </c>
      <c r="F148" t="s">
        <v>42</v>
      </c>
      <c r="G148">
        <v>66</v>
      </c>
      <c r="H148" t="s">
        <v>13</v>
      </c>
      <c r="I148" t="s">
        <v>40</v>
      </c>
      <c r="J148">
        <v>85</v>
      </c>
      <c r="K148" t="s">
        <v>9</v>
      </c>
      <c r="L148">
        <v>55.14</v>
      </c>
      <c r="M148" t="s">
        <v>1</v>
      </c>
    </row>
    <row r="149" spans="1:13">
      <c r="A149" t="s">
        <v>5</v>
      </c>
      <c r="B149">
        <v>70</v>
      </c>
      <c r="C149" t="s">
        <v>41</v>
      </c>
      <c r="D149">
        <v>74</v>
      </c>
      <c r="E149" t="s">
        <v>41</v>
      </c>
      <c r="F149" t="s">
        <v>39</v>
      </c>
      <c r="G149">
        <v>65</v>
      </c>
      <c r="H149" t="s">
        <v>13</v>
      </c>
      <c r="I149" t="s">
        <v>40</v>
      </c>
      <c r="J149">
        <v>83</v>
      </c>
      <c r="K149" t="s">
        <v>8</v>
      </c>
      <c r="L149">
        <v>62.28</v>
      </c>
      <c r="M149" t="s">
        <v>1</v>
      </c>
    </row>
    <row r="150" spans="1:13">
      <c r="A150" t="s">
        <v>4</v>
      </c>
      <c r="B150">
        <v>77</v>
      </c>
      <c r="C150" t="s">
        <v>41</v>
      </c>
      <c r="D150">
        <v>86</v>
      </c>
      <c r="E150" t="s">
        <v>41</v>
      </c>
      <c r="F150" t="s">
        <v>44</v>
      </c>
      <c r="G150">
        <v>56</v>
      </c>
      <c r="H150" t="s">
        <v>14</v>
      </c>
      <c r="I150" t="s">
        <v>40</v>
      </c>
      <c r="J150">
        <v>57</v>
      </c>
      <c r="K150" t="s">
        <v>8</v>
      </c>
      <c r="L150">
        <v>64.08</v>
      </c>
      <c r="M150" t="s">
        <v>1</v>
      </c>
    </row>
    <row r="151" spans="1:13">
      <c r="A151" t="s">
        <v>5</v>
      </c>
      <c r="B151">
        <v>44</v>
      </c>
      <c r="C151" t="s">
        <v>41</v>
      </c>
      <c r="D151">
        <v>58</v>
      </c>
      <c r="E151" t="s">
        <v>41</v>
      </c>
      <c r="F151" t="s">
        <v>44</v>
      </c>
      <c r="G151">
        <v>55</v>
      </c>
      <c r="H151" t="s">
        <v>13</v>
      </c>
      <c r="I151" t="s">
        <v>43</v>
      </c>
      <c r="J151">
        <v>64.25</v>
      </c>
      <c r="K151" t="s">
        <v>9</v>
      </c>
      <c r="L151">
        <v>58.54</v>
      </c>
      <c r="M151" t="s">
        <v>45</v>
      </c>
    </row>
    <row r="152" spans="1:13">
      <c r="A152" t="s">
        <v>5</v>
      </c>
      <c r="B152">
        <v>71</v>
      </c>
      <c r="C152" t="s">
        <v>41</v>
      </c>
      <c r="D152">
        <v>58.66</v>
      </c>
      <c r="E152" t="s">
        <v>41</v>
      </c>
      <c r="F152" t="s">
        <v>42</v>
      </c>
      <c r="G152">
        <v>58</v>
      </c>
      <c r="H152" t="s">
        <v>15</v>
      </c>
      <c r="I152" t="s">
        <v>43</v>
      </c>
      <c r="J152">
        <v>56</v>
      </c>
      <c r="K152" t="s">
        <v>8</v>
      </c>
      <c r="L152">
        <v>61.3</v>
      </c>
      <c r="M152" t="s">
        <v>1</v>
      </c>
    </row>
    <row r="153" spans="1:13">
      <c r="A153" t="s">
        <v>5</v>
      </c>
      <c r="B153">
        <v>65</v>
      </c>
      <c r="C153" t="s">
        <v>41</v>
      </c>
      <c r="D153">
        <v>65</v>
      </c>
      <c r="E153" t="s">
        <v>41</v>
      </c>
      <c r="F153" t="s">
        <v>39</v>
      </c>
      <c r="G153">
        <v>75</v>
      </c>
      <c r="H153" t="s">
        <v>13</v>
      </c>
      <c r="I153" t="s">
        <v>40</v>
      </c>
      <c r="J153">
        <v>83</v>
      </c>
      <c r="K153" t="s">
        <v>8</v>
      </c>
      <c r="L153">
        <v>58.87</v>
      </c>
      <c r="M153" t="s">
        <v>1</v>
      </c>
    </row>
    <row r="154" spans="1:13">
      <c r="A154" t="s">
        <v>4</v>
      </c>
      <c r="B154">
        <v>75.400000000000006</v>
      </c>
      <c r="C154" t="s">
        <v>14</v>
      </c>
      <c r="D154">
        <v>60.5</v>
      </c>
      <c r="E154" t="s">
        <v>41</v>
      </c>
      <c r="F154" t="s">
        <v>42</v>
      </c>
      <c r="G154">
        <v>84</v>
      </c>
      <c r="H154" t="s">
        <v>15</v>
      </c>
      <c r="I154" t="s">
        <v>40</v>
      </c>
      <c r="J154">
        <v>98</v>
      </c>
      <c r="K154" t="s">
        <v>8</v>
      </c>
      <c r="L154">
        <v>65.25</v>
      </c>
      <c r="M154" t="s">
        <v>1</v>
      </c>
    </row>
    <row r="155" spans="1:13">
      <c r="A155" t="s">
        <v>5</v>
      </c>
      <c r="B155">
        <v>49</v>
      </c>
      <c r="C155" t="s">
        <v>14</v>
      </c>
      <c r="D155">
        <v>59</v>
      </c>
      <c r="E155" t="s">
        <v>14</v>
      </c>
      <c r="F155" t="s">
        <v>42</v>
      </c>
      <c r="G155">
        <v>65</v>
      </c>
      <c r="H155" t="s">
        <v>15</v>
      </c>
      <c r="I155" t="s">
        <v>43</v>
      </c>
      <c r="J155">
        <v>86</v>
      </c>
      <c r="K155" t="s">
        <v>8</v>
      </c>
      <c r="L155">
        <v>62.48</v>
      </c>
      <c r="M155" t="s">
        <v>1</v>
      </c>
    </row>
    <row r="156" spans="1:13">
      <c r="A156" t="s">
        <v>5</v>
      </c>
      <c r="B156">
        <v>53</v>
      </c>
      <c r="C156" t="s">
        <v>41</v>
      </c>
      <c r="D156">
        <v>63</v>
      </c>
      <c r="E156" t="s">
        <v>14</v>
      </c>
      <c r="F156" t="s">
        <v>42</v>
      </c>
      <c r="G156">
        <v>60</v>
      </c>
      <c r="H156" t="s">
        <v>13</v>
      </c>
      <c r="I156" t="s">
        <v>43</v>
      </c>
      <c r="J156">
        <v>70</v>
      </c>
      <c r="K156" t="s">
        <v>8</v>
      </c>
      <c r="L156">
        <v>53.2</v>
      </c>
      <c r="M156" t="s">
        <v>1</v>
      </c>
    </row>
    <row r="157" spans="1:13">
      <c r="A157" t="s">
        <v>5</v>
      </c>
      <c r="B157">
        <v>51.57</v>
      </c>
      <c r="C157" t="s">
        <v>14</v>
      </c>
      <c r="D157">
        <v>74.66</v>
      </c>
      <c r="E157" t="s">
        <v>14</v>
      </c>
      <c r="F157" t="s">
        <v>39</v>
      </c>
      <c r="G157">
        <v>59.9</v>
      </c>
      <c r="H157" t="s">
        <v>13</v>
      </c>
      <c r="I157" t="s">
        <v>43</v>
      </c>
      <c r="J157">
        <v>56.15</v>
      </c>
      <c r="K157" t="s">
        <v>9</v>
      </c>
      <c r="L157">
        <v>65.989999999999995</v>
      </c>
      <c r="M157" t="s">
        <v>45</v>
      </c>
    </row>
    <row r="158" spans="1:13">
      <c r="A158" t="s">
        <v>5</v>
      </c>
      <c r="B158">
        <v>84.2</v>
      </c>
      <c r="C158" t="s">
        <v>41</v>
      </c>
      <c r="D158">
        <v>69.400000000000006</v>
      </c>
      <c r="E158" t="s">
        <v>41</v>
      </c>
      <c r="F158" t="s">
        <v>42</v>
      </c>
      <c r="G158">
        <v>65</v>
      </c>
      <c r="H158" t="s">
        <v>15</v>
      </c>
      <c r="I158" t="s">
        <v>43</v>
      </c>
      <c r="J158">
        <v>80</v>
      </c>
      <c r="K158" t="s">
        <v>9</v>
      </c>
      <c r="L158">
        <v>52.72</v>
      </c>
      <c r="M158" t="s">
        <v>1</v>
      </c>
    </row>
    <row r="159" spans="1:13">
      <c r="A159" t="s">
        <v>5</v>
      </c>
      <c r="B159">
        <v>66.5</v>
      </c>
      <c r="C159" t="s">
        <v>41</v>
      </c>
      <c r="D159">
        <v>62.5</v>
      </c>
      <c r="E159" t="s">
        <v>41</v>
      </c>
      <c r="F159" t="s">
        <v>39</v>
      </c>
      <c r="G159">
        <v>60.9</v>
      </c>
      <c r="H159" t="s">
        <v>13</v>
      </c>
      <c r="I159" t="s">
        <v>40</v>
      </c>
      <c r="J159">
        <v>93.4</v>
      </c>
      <c r="K159" t="s">
        <v>8</v>
      </c>
      <c r="L159">
        <v>55.03</v>
      </c>
      <c r="M159" t="s">
        <v>1</v>
      </c>
    </row>
    <row r="160" spans="1:13">
      <c r="A160" t="s">
        <v>5</v>
      </c>
      <c r="B160">
        <v>67</v>
      </c>
      <c r="C160" t="s">
        <v>14</v>
      </c>
      <c r="D160">
        <v>63</v>
      </c>
      <c r="E160" t="s">
        <v>14</v>
      </c>
      <c r="F160" t="s">
        <v>42</v>
      </c>
      <c r="G160">
        <v>64</v>
      </c>
      <c r="H160" t="s">
        <v>15</v>
      </c>
      <c r="I160" t="s">
        <v>40</v>
      </c>
      <c r="J160">
        <v>60</v>
      </c>
      <c r="K160" t="s">
        <v>8</v>
      </c>
      <c r="L160">
        <v>61.87</v>
      </c>
      <c r="M160" t="s">
        <v>45</v>
      </c>
    </row>
    <row r="161" spans="1:13">
      <c r="A161" t="s">
        <v>5</v>
      </c>
      <c r="B161">
        <v>52</v>
      </c>
      <c r="C161" t="s">
        <v>41</v>
      </c>
      <c r="D161">
        <v>49</v>
      </c>
      <c r="E161" t="s">
        <v>14</v>
      </c>
      <c r="F161" t="s">
        <v>39</v>
      </c>
      <c r="G161">
        <v>58</v>
      </c>
      <c r="H161" t="s">
        <v>13</v>
      </c>
      <c r="I161" t="s">
        <v>40</v>
      </c>
      <c r="J161">
        <v>62</v>
      </c>
      <c r="K161" t="s">
        <v>9</v>
      </c>
      <c r="L161">
        <v>60.59</v>
      </c>
      <c r="M161" t="s">
        <v>45</v>
      </c>
    </row>
    <row r="162" spans="1:13">
      <c r="A162" t="s">
        <v>5</v>
      </c>
      <c r="B162">
        <v>87</v>
      </c>
      <c r="C162" t="s">
        <v>41</v>
      </c>
      <c r="D162">
        <v>74</v>
      </c>
      <c r="E162" t="s">
        <v>41</v>
      </c>
      <c r="F162" t="s">
        <v>42</v>
      </c>
      <c r="G162">
        <v>65</v>
      </c>
      <c r="H162" t="s">
        <v>15</v>
      </c>
      <c r="I162" t="s">
        <v>43</v>
      </c>
      <c r="J162">
        <v>75</v>
      </c>
      <c r="K162" t="s">
        <v>9</v>
      </c>
      <c r="L162">
        <v>72.290000000000006</v>
      </c>
      <c r="M162" t="s">
        <v>1</v>
      </c>
    </row>
    <row r="163" spans="1:13">
      <c r="A163" t="s">
        <v>5</v>
      </c>
      <c r="B163">
        <v>55.6</v>
      </c>
      <c r="C163" t="s">
        <v>14</v>
      </c>
      <c r="D163">
        <v>51</v>
      </c>
      <c r="E163" t="s">
        <v>14</v>
      </c>
      <c r="F163" t="s">
        <v>39</v>
      </c>
      <c r="G163">
        <v>57.5</v>
      </c>
      <c r="H163" t="s">
        <v>13</v>
      </c>
      <c r="I163" t="s">
        <v>40</v>
      </c>
      <c r="J163">
        <v>57.63</v>
      </c>
      <c r="K163" t="s">
        <v>9</v>
      </c>
      <c r="L163">
        <v>62.72</v>
      </c>
      <c r="M163" t="s">
        <v>45</v>
      </c>
    </row>
    <row r="164" spans="1:13">
      <c r="A164" t="s">
        <v>5</v>
      </c>
      <c r="B164">
        <v>74.2</v>
      </c>
      <c r="C164" t="s">
        <v>41</v>
      </c>
      <c r="D164">
        <v>87.6</v>
      </c>
      <c r="E164" t="s">
        <v>14</v>
      </c>
      <c r="F164" t="s">
        <v>39</v>
      </c>
      <c r="G164">
        <v>77.25</v>
      </c>
      <c r="H164" t="s">
        <v>13</v>
      </c>
      <c r="I164" t="s">
        <v>43</v>
      </c>
      <c r="J164">
        <v>75.2</v>
      </c>
      <c r="K164" t="s">
        <v>8</v>
      </c>
      <c r="L164">
        <v>66.06</v>
      </c>
      <c r="M164" t="s">
        <v>1</v>
      </c>
    </row>
    <row r="165" spans="1:13">
      <c r="A165" t="s">
        <v>5</v>
      </c>
      <c r="B165">
        <v>63</v>
      </c>
      <c r="C165" t="s">
        <v>14</v>
      </c>
      <c r="D165">
        <v>67</v>
      </c>
      <c r="E165" t="s">
        <v>14</v>
      </c>
      <c r="F165" t="s">
        <v>42</v>
      </c>
      <c r="G165">
        <v>64</v>
      </c>
      <c r="H165" t="s">
        <v>15</v>
      </c>
      <c r="I165" t="s">
        <v>40</v>
      </c>
      <c r="J165">
        <v>75</v>
      </c>
      <c r="K165" t="s">
        <v>8</v>
      </c>
      <c r="L165">
        <v>66.459999999999994</v>
      </c>
      <c r="M165" t="s">
        <v>1</v>
      </c>
    </row>
    <row r="166" spans="1:13">
      <c r="A166" t="s">
        <v>4</v>
      </c>
      <c r="B166">
        <v>67.16</v>
      </c>
      <c r="C166" t="s">
        <v>41</v>
      </c>
      <c r="D166">
        <v>72.5</v>
      </c>
      <c r="E166" t="s">
        <v>41</v>
      </c>
      <c r="F166" t="s">
        <v>39</v>
      </c>
      <c r="G166">
        <v>63.35</v>
      </c>
      <c r="H166" t="s">
        <v>13</v>
      </c>
      <c r="I166" t="s">
        <v>40</v>
      </c>
      <c r="J166">
        <v>53.04</v>
      </c>
      <c r="K166" t="s">
        <v>8</v>
      </c>
      <c r="L166">
        <v>65.52</v>
      </c>
      <c r="M166" t="s">
        <v>1</v>
      </c>
    </row>
    <row r="167" spans="1:13">
      <c r="A167" t="s">
        <v>4</v>
      </c>
      <c r="B167">
        <v>63.3</v>
      </c>
      <c r="C167" t="s">
        <v>41</v>
      </c>
      <c r="D167">
        <v>78.33</v>
      </c>
      <c r="E167" t="s">
        <v>14</v>
      </c>
      <c r="F167" t="s">
        <v>39</v>
      </c>
      <c r="G167">
        <v>74</v>
      </c>
      <c r="H167" t="s">
        <v>13</v>
      </c>
      <c r="I167" t="s">
        <v>40</v>
      </c>
      <c r="J167">
        <v>80</v>
      </c>
      <c r="K167" t="s">
        <v>8</v>
      </c>
      <c r="L167">
        <v>74.56</v>
      </c>
      <c r="M167" t="s">
        <v>45</v>
      </c>
    </row>
    <row r="168" spans="1:13">
      <c r="A168" t="s">
        <v>5</v>
      </c>
      <c r="B168">
        <v>62</v>
      </c>
      <c r="C168" t="s">
        <v>14</v>
      </c>
      <c r="D168">
        <v>62</v>
      </c>
      <c r="E168" t="s">
        <v>14</v>
      </c>
      <c r="F168" t="s">
        <v>39</v>
      </c>
      <c r="G168">
        <v>60</v>
      </c>
      <c r="H168" t="s">
        <v>13</v>
      </c>
      <c r="I168" t="s">
        <v>43</v>
      </c>
      <c r="J168">
        <v>63</v>
      </c>
      <c r="K168" t="s">
        <v>9</v>
      </c>
      <c r="L168">
        <v>52.38</v>
      </c>
      <c r="M168" t="s">
        <v>1</v>
      </c>
    </row>
    <row r="169" spans="1:13">
      <c r="A169" t="s">
        <v>5</v>
      </c>
      <c r="B169">
        <v>67.900000000000006</v>
      </c>
      <c r="C169" t="s">
        <v>14</v>
      </c>
      <c r="D169">
        <v>62</v>
      </c>
      <c r="E169" t="s">
        <v>14</v>
      </c>
      <c r="F169" t="s">
        <v>42</v>
      </c>
      <c r="G169">
        <v>67</v>
      </c>
      <c r="H169" t="s">
        <v>15</v>
      </c>
      <c r="I169" t="s">
        <v>43</v>
      </c>
      <c r="J169">
        <v>58.1</v>
      </c>
      <c r="K169" t="s">
        <v>8</v>
      </c>
      <c r="L169">
        <v>75.709999999999994</v>
      </c>
      <c r="M169" t="s">
        <v>45</v>
      </c>
    </row>
    <row r="170" spans="1:13">
      <c r="A170" t="s">
        <v>4</v>
      </c>
      <c r="B170">
        <v>48</v>
      </c>
      <c r="C170" t="s">
        <v>41</v>
      </c>
      <c r="D170">
        <v>51</v>
      </c>
      <c r="E170" t="s">
        <v>41</v>
      </c>
      <c r="F170" t="s">
        <v>39</v>
      </c>
      <c r="G170">
        <v>58</v>
      </c>
      <c r="H170" t="s">
        <v>13</v>
      </c>
      <c r="I170" t="s">
        <v>43</v>
      </c>
      <c r="J170">
        <v>60</v>
      </c>
      <c r="K170" t="s">
        <v>9</v>
      </c>
      <c r="L170">
        <v>58.79</v>
      </c>
      <c r="M170" t="s">
        <v>45</v>
      </c>
    </row>
    <row r="171" spans="1:13">
      <c r="A171" t="s">
        <v>5</v>
      </c>
      <c r="B171">
        <v>59.96</v>
      </c>
      <c r="C171" t="s">
        <v>14</v>
      </c>
      <c r="D171">
        <v>42.16</v>
      </c>
      <c r="E171" t="s">
        <v>14</v>
      </c>
      <c r="F171" t="s">
        <v>42</v>
      </c>
      <c r="G171">
        <v>61.26</v>
      </c>
      <c r="H171" t="s">
        <v>15</v>
      </c>
      <c r="I171" t="s">
        <v>40</v>
      </c>
      <c r="J171">
        <v>54.48</v>
      </c>
      <c r="K171" t="s">
        <v>9</v>
      </c>
      <c r="L171">
        <v>65.48</v>
      </c>
      <c r="M171" t="s">
        <v>45</v>
      </c>
    </row>
    <row r="172" spans="1:13">
      <c r="A172" t="s">
        <v>4</v>
      </c>
      <c r="B172">
        <v>63.4</v>
      </c>
      <c r="C172" t="s">
        <v>14</v>
      </c>
      <c r="D172">
        <v>67.2</v>
      </c>
      <c r="E172" t="s">
        <v>14</v>
      </c>
      <c r="F172" t="s">
        <v>39</v>
      </c>
      <c r="G172">
        <v>60</v>
      </c>
      <c r="H172" t="s">
        <v>13</v>
      </c>
      <c r="I172" t="s">
        <v>40</v>
      </c>
      <c r="J172">
        <v>58.06</v>
      </c>
      <c r="K172" t="s">
        <v>9</v>
      </c>
      <c r="L172">
        <v>69.28</v>
      </c>
      <c r="M172" t="s">
        <v>45</v>
      </c>
    </row>
    <row r="173" spans="1:13">
      <c r="A173" t="s">
        <v>5</v>
      </c>
      <c r="B173">
        <v>80</v>
      </c>
      <c r="C173" t="s">
        <v>14</v>
      </c>
      <c r="D173">
        <v>80</v>
      </c>
      <c r="E173" t="s">
        <v>14</v>
      </c>
      <c r="F173" t="s">
        <v>39</v>
      </c>
      <c r="G173">
        <v>72</v>
      </c>
      <c r="H173" t="s">
        <v>13</v>
      </c>
      <c r="I173" t="s">
        <v>43</v>
      </c>
      <c r="J173">
        <v>63.79</v>
      </c>
      <c r="K173" t="s">
        <v>8</v>
      </c>
      <c r="L173">
        <v>66.040000000000006</v>
      </c>
      <c r="M173" t="s">
        <v>1</v>
      </c>
    </row>
    <row r="174" spans="1:13">
      <c r="A174" t="s">
        <v>5</v>
      </c>
      <c r="B174">
        <v>73</v>
      </c>
      <c r="C174" t="s">
        <v>14</v>
      </c>
      <c r="D174">
        <v>58</v>
      </c>
      <c r="E174" t="s">
        <v>14</v>
      </c>
      <c r="F174" t="s">
        <v>39</v>
      </c>
      <c r="G174">
        <v>56</v>
      </c>
      <c r="H174" t="s">
        <v>13</v>
      </c>
      <c r="I174" t="s">
        <v>40</v>
      </c>
      <c r="J174">
        <v>84</v>
      </c>
      <c r="K174" t="s">
        <v>9</v>
      </c>
      <c r="L174">
        <v>52.64</v>
      </c>
      <c r="M174" t="s">
        <v>1</v>
      </c>
    </row>
    <row r="175" spans="1:13">
      <c r="A175" t="s">
        <v>4</v>
      </c>
      <c r="B175">
        <v>52</v>
      </c>
      <c r="C175" t="s">
        <v>14</v>
      </c>
      <c r="D175">
        <v>52</v>
      </c>
      <c r="E175" t="s">
        <v>14</v>
      </c>
      <c r="F175" t="s">
        <v>42</v>
      </c>
      <c r="G175">
        <v>55</v>
      </c>
      <c r="H175" t="s">
        <v>15</v>
      </c>
      <c r="I175" t="s">
        <v>40</v>
      </c>
      <c r="J175">
        <v>67</v>
      </c>
      <c r="K175" t="s">
        <v>9</v>
      </c>
      <c r="L175">
        <v>59.32</v>
      </c>
      <c r="M175" t="s">
        <v>45</v>
      </c>
    </row>
    <row r="176" spans="1:13">
      <c r="A176" t="s">
        <v>5</v>
      </c>
      <c r="B176">
        <v>73.239999999999995</v>
      </c>
      <c r="C176" t="s">
        <v>14</v>
      </c>
      <c r="D176">
        <v>50.83</v>
      </c>
      <c r="E176" t="s">
        <v>14</v>
      </c>
      <c r="F176" t="s">
        <v>42</v>
      </c>
      <c r="G176">
        <v>64.27</v>
      </c>
      <c r="H176" t="s">
        <v>15</v>
      </c>
      <c r="I176" t="s">
        <v>43</v>
      </c>
      <c r="J176">
        <v>64</v>
      </c>
      <c r="K176" t="s">
        <v>8</v>
      </c>
      <c r="L176">
        <v>66.23</v>
      </c>
      <c r="M176" t="s">
        <v>1</v>
      </c>
    </row>
    <row r="177" spans="1:13">
      <c r="A177" t="s">
        <v>5</v>
      </c>
      <c r="B177">
        <v>63</v>
      </c>
      <c r="C177" t="s">
        <v>14</v>
      </c>
      <c r="D177">
        <v>62</v>
      </c>
      <c r="E177" t="s">
        <v>14</v>
      </c>
      <c r="F177" t="s">
        <v>42</v>
      </c>
      <c r="G177">
        <v>65</v>
      </c>
      <c r="H177" t="s">
        <v>15</v>
      </c>
      <c r="I177" t="s">
        <v>40</v>
      </c>
      <c r="J177">
        <v>87.5</v>
      </c>
      <c r="K177" t="s">
        <v>9</v>
      </c>
      <c r="L177">
        <v>60.69</v>
      </c>
      <c r="M177" t="s">
        <v>45</v>
      </c>
    </row>
    <row r="178" spans="1:13">
      <c r="A178" t="s">
        <v>4</v>
      </c>
      <c r="B178">
        <v>59</v>
      </c>
      <c r="C178" t="s">
        <v>41</v>
      </c>
      <c r="D178">
        <v>60</v>
      </c>
      <c r="E178" t="s">
        <v>14</v>
      </c>
      <c r="F178" t="s">
        <v>39</v>
      </c>
      <c r="G178">
        <v>56</v>
      </c>
      <c r="H178" t="s">
        <v>13</v>
      </c>
      <c r="I178" t="s">
        <v>40</v>
      </c>
      <c r="J178">
        <v>55</v>
      </c>
      <c r="K178" t="s">
        <v>9</v>
      </c>
      <c r="L178">
        <v>57.9</v>
      </c>
      <c r="M178" t="s">
        <v>1</v>
      </c>
    </row>
    <row r="179" spans="1:13">
      <c r="A179" t="s">
        <v>4</v>
      </c>
      <c r="B179">
        <v>73</v>
      </c>
      <c r="C179" t="s">
        <v>41</v>
      </c>
      <c r="D179">
        <v>97</v>
      </c>
      <c r="E179" t="s">
        <v>14</v>
      </c>
      <c r="F179" t="s">
        <v>39</v>
      </c>
      <c r="G179">
        <v>79</v>
      </c>
      <c r="H179" t="s">
        <v>13</v>
      </c>
      <c r="I179" t="s">
        <v>43</v>
      </c>
      <c r="J179">
        <v>89</v>
      </c>
      <c r="K179" t="s">
        <v>8</v>
      </c>
      <c r="L179">
        <v>70.81</v>
      </c>
      <c r="M179" t="s">
        <v>1</v>
      </c>
    </row>
    <row r="180" spans="1:13">
      <c r="A180" t="s">
        <v>5</v>
      </c>
      <c r="B180">
        <v>68</v>
      </c>
      <c r="C180" t="s">
        <v>14</v>
      </c>
      <c r="D180">
        <v>56</v>
      </c>
      <c r="E180" t="s">
        <v>14</v>
      </c>
      <c r="F180" t="s">
        <v>42</v>
      </c>
      <c r="G180">
        <v>68</v>
      </c>
      <c r="H180" t="s">
        <v>15</v>
      </c>
      <c r="I180" t="s">
        <v>40</v>
      </c>
      <c r="J180">
        <v>73</v>
      </c>
      <c r="K180" t="s">
        <v>9</v>
      </c>
      <c r="L180">
        <v>68.069999999999993</v>
      </c>
      <c r="M180" t="s">
        <v>1</v>
      </c>
    </row>
    <row r="181" spans="1:13">
      <c r="A181" t="s">
        <v>4</v>
      </c>
      <c r="B181">
        <v>77.8</v>
      </c>
      <c r="C181" t="s">
        <v>41</v>
      </c>
      <c r="D181">
        <v>64</v>
      </c>
      <c r="E181" t="s">
        <v>41</v>
      </c>
      <c r="F181" t="s">
        <v>42</v>
      </c>
      <c r="G181">
        <v>64.2</v>
      </c>
      <c r="H181" t="s">
        <v>15</v>
      </c>
      <c r="I181" t="s">
        <v>40</v>
      </c>
      <c r="J181">
        <v>75.5</v>
      </c>
      <c r="K181" t="s">
        <v>9</v>
      </c>
      <c r="L181">
        <v>72.14</v>
      </c>
      <c r="M181" t="s">
        <v>45</v>
      </c>
    </row>
    <row r="182" spans="1:13">
      <c r="A182" t="s">
        <v>5</v>
      </c>
      <c r="B182">
        <v>65</v>
      </c>
      <c r="C182" t="s">
        <v>41</v>
      </c>
      <c r="D182">
        <v>71.5</v>
      </c>
      <c r="E182" t="s">
        <v>14</v>
      </c>
      <c r="F182" t="s">
        <v>39</v>
      </c>
      <c r="G182">
        <v>62.8</v>
      </c>
      <c r="H182" t="s">
        <v>13</v>
      </c>
      <c r="I182" t="s">
        <v>43</v>
      </c>
      <c r="J182">
        <v>57</v>
      </c>
      <c r="K182" t="s">
        <v>8</v>
      </c>
      <c r="L182">
        <v>56.6</v>
      </c>
      <c r="M182" t="s">
        <v>1</v>
      </c>
    </row>
    <row r="183" spans="1:13">
      <c r="A183" t="s">
        <v>5</v>
      </c>
      <c r="B183">
        <v>62</v>
      </c>
      <c r="C183" t="s">
        <v>41</v>
      </c>
      <c r="D183">
        <v>60.33</v>
      </c>
      <c r="E183" t="s">
        <v>14</v>
      </c>
      <c r="F183" t="s">
        <v>42</v>
      </c>
      <c r="G183">
        <v>64.209999999999994</v>
      </c>
      <c r="H183" t="s">
        <v>15</v>
      </c>
      <c r="I183" t="s">
        <v>40</v>
      </c>
      <c r="J183">
        <v>63</v>
      </c>
      <c r="K183" t="s">
        <v>9</v>
      </c>
      <c r="L183">
        <v>60.02</v>
      </c>
      <c r="M183" t="s">
        <v>45</v>
      </c>
    </row>
    <row r="184" spans="1:13">
      <c r="A184" t="s">
        <v>5</v>
      </c>
      <c r="B184">
        <v>52</v>
      </c>
      <c r="C184" t="s">
        <v>14</v>
      </c>
      <c r="D184">
        <v>65</v>
      </c>
      <c r="E184" t="s">
        <v>14</v>
      </c>
      <c r="F184" t="s">
        <v>44</v>
      </c>
      <c r="G184">
        <v>57</v>
      </c>
      <c r="H184" t="s">
        <v>14</v>
      </c>
      <c r="I184" t="s">
        <v>43</v>
      </c>
      <c r="J184">
        <v>75</v>
      </c>
      <c r="K184" t="s">
        <v>8</v>
      </c>
      <c r="L184">
        <v>59.81</v>
      </c>
      <c r="M184" t="s">
        <v>45</v>
      </c>
    </row>
    <row r="185" spans="1:13">
      <c r="A185" t="s">
        <v>5</v>
      </c>
      <c r="B185">
        <v>65</v>
      </c>
      <c r="C185" t="s">
        <v>41</v>
      </c>
      <c r="D185">
        <v>77</v>
      </c>
      <c r="E185" t="s">
        <v>41</v>
      </c>
      <c r="F185" t="s">
        <v>39</v>
      </c>
      <c r="G185">
        <v>69</v>
      </c>
      <c r="H185" t="s">
        <v>13</v>
      </c>
      <c r="I185" t="s">
        <v>40</v>
      </c>
      <c r="J185">
        <v>60</v>
      </c>
      <c r="K185" t="s">
        <v>9</v>
      </c>
      <c r="L185">
        <v>61.82</v>
      </c>
      <c r="M185" t="s">
        <v>1</v>
      </c>
    </row>
    <row r="186" spans="1:13">
      <c r="A186" t="s">
        <v>4</v>
      </c>
      <c r="B186">
        <v>56.28</v>
      </c>
      <c r="C186" t="s">
        <v>14</v>
      </c>
      <c r="D186">
        <v>62.83</v>
      </c>
      <c r="E186" t="s">
        <v>14</v>
      </c>
      <c r="F186" t="s">
        <v>39</v>
      </c>
      <c r="G186">
        <v>59.79</v>
      </c>
      <c r="H186" t="s">
        <v>13</v>
      </c>
      <c r="I186" t="s">
        <v>40</v>
      </c>
      <c r="J186">
        <v>60</v>
      </c>
      <c r="K186" t="s">
        <v>9</v>
      </c>
      <c r="L186">
        <v>57.29</v>
      </c>
      <c r="M186" t="s">
        <v>45</v>
      </c>
    </row>
    <row r="187" spans="1:13">
      <c r="A187" t="s">
        <v>4</v>
      </c>
      <c r="B187">
        <v>88</v>
      </c>
      <c r="C187" t="s">
        <v>41</v>
      </c>
      <c r="D187">
        <v>72</v>
      </c>
      <c r="E187" t="s">
        <v>41</v>
      </c>
      <c r="F187" t="s">
        <v>42</v>
      </c>
      <c r="G187">
        <v>78</v>
      </c>
      <c r="H187" t="s">
        <v>14</v>
      </c>
      <c r="I187" t="s">
        <v>40</v>
      </c>
      <c r="J187">
        <v>82</v>
      </c>
      <c r="K187" t="s">
        <v>9</v>
      </c>
      <c r="L187">
        <v>71.430000000000007</v>
      </c>
      <c r="M187" t="s">
        <v>1</v>
      </c>
    </row>
    <row r="188" spans="1:13">
      <c r="A188" t="s">
        <v>4</v>
      </c>
      <c r="B188">
        <v>52</v>
      </c>
      <c r="C188" t="s">
        <v>41</v>
      </c>
      <c r="D188">
        <v>64</v>
      </c>
      <c r="E188" t="s">
        <v>41</v>
      </c>
      <c r="F188" t="s">
        <v>39</v>
      </c>
      <c r="G188">
        <v>61</v>
      </c>
      <c r="H188" t="s">
        <v>13</v>
      </c>
      <c r="I188" t="s">
        <v>40</v>
      </c>
      <c r="J188">
        <v>55</v>
      </c>
      <c r="K188" t="s">
        <v>8</v>
      </c>
      <c r="L188">
        <v>62.93</v>
      </c>
      <c r="M188" t="s">
        <v>45</v>
      </c>
    </row>
    <row r="189" spans="1:13">
      <c r="A189" t="s">
        <v>5</v>
      </c>
      <c r="B189">
        <v>78.5</v>
      </c>
      <c r="C189" t="s">
        <v>41</v>
      </c>
      <c r="D189">
        <v>65.5</v>
      </c>
      <c r="E189" t="s">
        <v>41</v>
      </c>
      <c r="F189" t="s">
        <v>42</v>
      </c>
      <c r="G189">
        <v>67</v>
      </c>
      <c r="H189" t="s">
        <v>15</v>
      </c>
      <c r="I189" t="s">
        <v>43</v>
      </c>
      <c r="J189">
        <v>95</v>
      </c>
      <c r="K189" t="s">
        <v>8</v>
      </c>
      <c r="L189">
        <v>64.86</v>
      </c>
      <c r="M189" t="s">
        <v>1</v>
      </c>
    </row>
    <row r="190" spans="1:13">
      <c r="A190" t="s">
        <v>5</v>
      </c>
      <c r="B190">
        <v>61.8</v>
      </c>
      <c r="C190" t="s">
        <v>14</v>
      </c>
      <c r="D190">
        <v>47</v>
      </c>
      <c r="E190" t="s">
        <v>14</v>
      </c>
      <c r="F190" t="s">
        <v>39</v>
      </c>
      <c r="G190">
        <v>54.38</v>
      </c>
      <c r="H190" t="s">
        <v>13</v>
      </c>
      <c r="I190" t="s">
        <v>40</v>
      </c>
      <c r="J190">
        <v>57</v>
      </c>
      <c r="K190" t="s">
        <v>8</v>
      </c>
      <c r="L190">
        <v>56.13</v>
      </c>
      <c r="M190" t="s">
        <v>45</v>
      </c>
    </row>
    <row r="191" spans="1:13">
      <c r="A191" t="s">
        <v>4</v>
      </c>
      <c r="B191">
        <v>54</v>
      </c>
      <c r="C191" t="s">
        <v>41</v>
      </c>
      <c r="D191">
        <v>77.599999999999994</v>
      </c>
      <c r="E191" t="s">
        <v>14</v>
      </c>
      <c r="F191" t="s">
        <v>39</v>
      </c>
      <c r="G191">
        <v>69.2</v>
      </c>
      <c r="H191" t="s">
        <v>13</v>
      </c>
      <c r="I191" t="s">
        <v>40</v>
      </c>
      <c r="J191">
        <v>95.65</v>
      </c>
      <c r="K191" t="s">
        <v>8</v>
      </c>
      <c r="L191">
        <v>66.94</v>
      </c>
      <c r="M191" t="s">
        <v>45</v>
      </c>
    </row>
    <row r="192" spans="1:13">
      <c r="A192" t="s">
        <v>4</v>
      </c>
      <c r="B192">
        <v>64</v>
      </c>
      <c r="C192" t="s">
        <v>14</v>
      </c>
      <c r="D192">
        <v>70.2</v>
      </c>
      <c r="E192" t="s">
        <v>41</v>
      </c>
      <c r="F192" t="s">
        <v>39</v>
      </c>
      <c r="G192">
        <v>61</v>
      </c>
      <c r="H192" t="s">
        <v>13</v>
      </c>
      <c r="I192" t="s">
        <v>40</v>
      </c>
      <c r="J192">
        <v>50</v>
      </c>
      <c r="K192" t="s">
        <v>8</v>
      </c>
      <c r="L192">
        <v>62.5</v>
      </c>
      <c r="M192" t="s">
        <v>45</v>
      </c>
    </row>
    <row r="193" spans="1:13">
      <c r="A193" t="s">
        <v>5</v>
      </c>
      <c r="B193">
        <v>67</v>
      </c>
      <c r="C193" t="s">
        <v>14</v>
      </c>
      <c r="D193">
        <v>61</v>
      </c>
      <c r="E193" t="s">
        <v>41</v>
      </c>
      <c r="F193" t="s">
        <v>42</v>
      </c>
      <c r="G193">
        <v>72</v>
      </c>
      <c r="H193" t="s">
        <v>13</v>
      </c>
      <c r="I193" t="s">
        <v>40</v>
      </c>
      <c r="J193">
        <v>72</v>
      </c>
      <c r="K193" t="s">
        <v>8</v>
      </c>
      <c r="L193">
        <v>61.01</v>
      </c>
      <c r="M193" t="s">
        <v>1</v>
      </c>
    </row>
    <row r="194" spans="1:13">
      <c r="A194" t="s">
        <v>5</v>
      </c>
      <c r="B194">
        <v>65.2</v>
      </c>
      <c r="C194" t="s">
        <v>41</v>
      </c>
      <c r="D194">
        <v>61.4</v>
      </c>
      <c r="E194" t="s">
        <v>41</v>
      </c>
      <c r="F194" t="s">
        <v>39</v>
      </c>
      <c r="G194">
        <v>64.8</v>
      </c>
      <c r="H194" t="s">
        <v>13</v>
      </c>
      <c r="I194" t="s">
        <v>43</v>
      </c>
      <c r="J194">
        <v>93.4</v>
      </c>
      <c r="K194" t="s">
        <v>8</v>
      </c>
      <c r="L194">
        <v>57.34</v>
      </c>
      <c r="M194" t="s">
        <v>1</v>
      </c>
    </row>
    <row r="195" spans="1:13">
      <c r="A195" t="s">
        <v>4</v>
      </c>
      <c r="B195">
        <v>60</v>
      </c>
      <c r="C195" t="s">
        <v>41</v>
      </c>
      <c r="D195">
        <v>63</v>
      </c>
      <c r="E195" t="s">
        <v>41</v>
      </c>
      <c r="F195" t="s">
        <v>44</v>
      </c>
      <c r="G195">
        <v>56</v>
      </c>
      <c r="H195" t="s">
        <v>14</v>
      </c>
      <c r="I195" t="s">
        <v>43</v>
      </c>
      <c r="J195">
        <v>80</v>
      </c>
      <c r="K195" t="s">
        <v>9</v>
      </c>
      <c r="L195">
        <v>56.63</v>
      </c>
      <c r="M195" t="s">
        <v>1</v>
      </c>
    </row>
    <row r="196" spans="1:13">
      <c r="A196" t="s">
        <v>5</v>
      </c>
      <c r="B196">
        <v>52</v>
      </c>
      <c r="C196" t="s">
        <v>14</v>
      </c>
      <c r="D196">
        <v>55</v>
      </c>
      <c r="E196" t="s">
        <v>14</v>
      </c>
      <c r="F196" t="s">
        <v>39</v>
      </c>
      <c r="G196">
        <v>56.3</v>
      </c>
      <c r="H196" t="s">
        <v>13</v>
      </c>
      <c r="I196" t="s">
        <v>40</v>
      </c>
      <c r="J196">
        <v>59</v>
      </c>
      <c r="K196" t="s">
        <v>8</v>
      </c>
      <c r="L196">
        <v>64.739999999999995</v>
      </c>
      <c r="M196" t="s">
        <v>45</v>
      </c>
    </row>
    <row r="197" spans="1:13">
      <c r="A197" t="s">
        <v>5</v>
      </c>
      <c r="B197">
        <v>66</v>
      </c>
      <c r="C197" t="s">
        <v>41</v>
      </c>
      <c r="D197">
        <v>76</v>
      </c>
      <c r="E197" t="s">
        <v>41</v>
      </c>
      <c r="F197" t="s">
        <v>39</v>
      </c>
      <c r="G197">
        <v>72</v>
      </c>
      <c r="H197" t="s">
        <v>13</v>
      </c>
      <c r="I197" t="s">
        <v>43</v>
      </c>
      <c r="J197">
        <v>84</v>
      </c>
      <c r="K197" t="s">
        <v>9</v>
      </c>
      <c r="L197">
        <v>58.95</v>
      </c>
      <c r="M197" t="s">
        <v>1</v>
      </c>
    </row>
    <row r="198" spans="1:13">
      <c r="A198" t="s">
        <v>5</v>
      </c>
      <c r="B198">
        <v>72</v>
      </c>
      <c r="C198" t="s">
        <v>14</v>
      </c>
      <c r="D198">
        <v>63</v>
      </c>
      <c r="E198" t="s">
        <v>14</v>
      </c>
      <c r="F198" t="s">
        <v>42</v>
      </c>
      <c r="G198">
        <v>77.5</v>
      </c>
      <c r="H198" t="s">
        <v>15</v>
      </c>
      <c r="I198" t="s">
        <v>43</v>
      </c>
      <c r="J198">
        <v>78</v>
      </c>
      <c r="K198" t="s">
        <v>8</v>
      </c>
      <c r="L198">
        <v>54.48</v>
      </c>
      <c r="M198" t="s">
        <v>1</v>
      </c>
    </row>
    <row r="199" spans="1:13">
      <c r="A199" t="s">
        <v>4</v>
      </c>
      <c r="B199">
        <v>83.96</v>
      </c>
      <c r="C199" t="s">
        <v>14</v>
      </c>
      <c r="D199">
        <v>53</v>
      </c>
      <c r="E199" t="s">
        <v>14</v>
      </c>
      <c r="F199" t="s">
        <v>42</v>
      </c>
      <c r="G199">
        <v>91</v>
      </c>
      <c r="H199" t="s">
        <v>15</v>
      </c>
      <c r="I199" t="s">
        <v>40</v>
      </c>
      <c r="J199">
        <v>59.32</v>
      </c>
      <c r="K199" t="s">
        <v>9</v>
      </c>
      <c r="L199">
        <v>69.709999999999994</v>
      </c>
      <c r="M199" t="s">
        <v>1</v>
      </c>
    </row>
    <row r="200" spans="1:13">
      <c r="A200" t="s">
        <v>4</v>
      </c>
      <c r="B200">
        <v>67</v>
      </c>
      <c r="C200" t="s">
        <v>41</v>
      </c>
      <c r="D200">
        <v>70</v>
      </c>
      <c r="E200" t="s">
        <v>41</v>
      </c>
      <c r="F200" t="s">
        <v>39</v>
      </c>
      <c r="G200">
        <v>65</v>
      </c>
      <c r="H200" t="s">
        <v>14</v>
      </c>
      <c r="I200" t="s">
        <v>40</v>
      </c>
      <c r="J200">
        <v>88</v>
      </c>
      <c r="K200" t="s">
        <v>9</v>
      </c>
      <c r="L200">
        <v>71.959999999999994</v>
      </c>
      <c r="M200" t="s">
        <v>45</v>
      </c>
    </row>
    <row r="201" spans="1:13">
      <c r="A201" t="s">
        <v>5</v>
      </c>
      <c r="B201">
        <v>69</v>
      </c>
      <c r="C201" t="s">
        <v>14</v>
      </c>
      <c r="D201">
        <v>65</v>
      </c>
      <c r="E201" t="s">
        <v>14</v>
      </c>
      <c r="F201" t="s">
        <v>39</v>
      </c>
      <c r="G201">
        <v>57</v>
      </c>
      <c r="H201" t="s">
        <v>13</v>
      </c>
      <c r="I201" t="s">
        <v>40</v>
      </c>
      <c r="J201">
        <v>73</v>
      </c>
      <c r="K201" t="s">
        <v>9</v>
      </c>
      <c r="L201">
        <v>55.8</v>
      </c>
      <c r="M201" t="s">
        <v>1</v>
      </c>
    </row>
    <row r="202" spans="1:13">
      <c r="A202" t="s">
        <v>5</v>
      </c>
      <c r="B202">
        <v>69</v>
      </c>
      <c r="C202" t="s">
        <v>14</v>
      </c>
      <c r="D202">
        <v>60</v>
      </c>
      <c r="E202" t="s">
        <v>14</v>
      </c>
      <c r="F202" t="s">
        <v>39</v>
      </c>
      <c r="G202">
        <v>65</v>
      </c>
      <c r="H202" t="s">
        <v>13</v>
      </c>
      <c r="I202" t="s">
        <v>40</v>
      </c>
      <c r="J202">
        <v>87.55</v>
      </c>
      <c r="K202" t="s">
        <v>8</v>
      </c>
      <c r="L202">
        <v>52.81</v>
      </c>
      <c r="M202" t="s">
        <v>1</v>
      </c>
    </row>
    <row r="203" spans="1:13">
      <c r="A203" t="s">
        <v>5</v>
      </c>
      <c r="B203">
        <v>54.2</v>
      </c>
      <c r="C203" t="s">
        <v>41</v>
      </c>
      <c r="D203">
        <v>63</v>
      </c>
      <c r="E203" t="s">
        <v>14</v>
      </c>
      <c r="F203" t="s">
        <v>42</v>
      </c>
      <c r="G203">
        <v>58</v>
      </c>
      <c r="H203" t="s">
        <v>13</v>
      </c>
      <c r="I203" t="s">
        <v>40</v>
      </c>
      <c r="J203">
        <v>79</v>
      </c>
      <c r="K203" t="s">
        <v>9</v>
      </c>
      <c r="L203">
        <v>58.44</v>
      </c>
      <c r="M203" t="s">
        <v>45</v>
      </c>
    </row>
    <row r="204" spans="1:13">
      <c r="A204" t="s">
        <v>5</v>
      </c>
      <c r="B204">
        <v>70</v>
      </c>
      <c r="C204" t="s">
        <v>41</v>
      </c>
      <c r="D204">
        <v>63</v>
      </c>
      <c r="E204" t="s">
        <v>41</v>
      </c>
      <c r="F204" t="s">
        <v>42</v>
      </c>
      <c r="G204">
        <v>66</v>
      </c>
      <c r="H204" t="s">
        <v>15</v>
      </c>
      <c r="I204" t="s">
        <v>40</v>
      </c>
      <c r="J204">
        <v>61.28</v>
      </c>
      <c r="K204" t="s">
        <v>9</v>
      </c>
      <c r="L204">
        <v>60.11</v>
      </c>
      <c r="M204" t="s">
        <v>1</v>
      </c>
    </row>
    <row r="205" spans="1:13">
      <c r="A205" t="s">
        <v>5</v>
      </c>
      <c r="B205">
        <v>55.68</v>
      </c>
      <c r="C205" t="s">
        <v>14</v>
      </c>
      <c r="D205">
        <v>61.33</v>
      </c>
      <c r="E205" t="s">
        <v>14</v>
      </c>
      <c r="F205" t="s">
        <v>39</v>
      </c>
      <c r="G205">
        <v>56.87</v>
      </c>
      <c r="H205" t="s">
        <v>13</v>
      </c>
      <c r="I205" t="s">
        <v>40</v>
      </c>
      <c r="J205">
        <v>66</v>
      </c>
      <c r="K205" t="s">
        <v>9</v>
      </c>
      <c r="L205">
        <v>58.3</v>
      </c>
      <c r="M205" t="s">
        <v>1</v>
      </c>
    </row>
    <row r="206" spans="1:13">
      <c r="A206" t="s">
        <v>4</v>
      </c>
      <c r="B206">
        <v>74</v>
      </c>
      <c r="C206" t="s">
        <v>14</v>
      </c>
      <c r="D206">
        <v>73</v>
      </c>
      <c r="E206" t="s">
        <v>14</v>
      </c>
      <c r="F206" t="s">
        <v>39</v>
      </c>
      <c r="G206">
        <v>73</v>
      </c>
      <c r="H206" t="s">
        <v>13</v>
      </c>
      <c r="I206" t="s">
        <v>43</v>
      </c>
      <c r="J206">
        <v>80</v>
      </c>
      <c r="K206" t="s">
        <v>8</v>
      </c>
      <c r="L206">
        <v>67.69</v>
      </c>
      <c r="M206" t="s">
        <v>1</v>
      </c>
    </row>
    <row r="207" spans="1:13">
      <c r="A207" t="s">
        <v>5</v>
      </c>
      <c r="B207">
        <v>61</v>
      </c>
      <c r="C207" t="s">
        <v>14</v>
      </c>
      <c r="D207">
        <v>62</v>
      </c>
      <c r="E207" t="s">
        <v>14</v>
      </c>
      <c r="F207" t="s">
        <v>39</v>
      </c>
      <c r="G207">
        <v>65</v>
      </c>
      <c r="H207" t="s">
        <v>13</v>
      </c>
      <c r="I207" t="s">
        <v>40</v>
      </c>
      <c r="J207">
        <v>62</v>
      </c>
      <c r="K207" t="s">
        <v>8</v>
      </c>
      <c r="L207">
        <v>56.81</v>
      </c>
      <c r="M207" t="s">
        <v>1</v>
      </c>
    </row>
    <row r="208" spans="1:13">
      <c r="A208" t="s">
        <v>5</v>
      </c>
      <c r="B208">
        <v>41</v>
      </c>
      <c r="C208" t="s">
        <v>41</v>
      </c>
      <c r="D208">
        <v>42</v>
      </c>
      <c r="E208" t="s">
        <v>41</v>
      </c>
      <c r="F208" t="s">
        <v>42</v>
      </c>
      <c r="G208">
        <v>60</v>
      </c>
      <c r="H208" t="s">
        <v>13</v>
      </c>
      <c r="I208" t="s">
        <v>40</v>
      </c>
      <c r="J208">
        <v>97</v>
      </c>
      <c r="K208" t="s">
        <v>8</v>
      </c>
      <c r="L208">
        <v>53.39</v>
      </c>
      <c r="M208" t="s">
        <v>45</v>
      </c>
    </row>
    <row r="209" spans="1:13">
      <c r="A209" t="s">
        <v>5</v>
      </c>
      <c r="B209">
        <v>83.33</v>
      </c>
      <c r="C209" t="s">
        <v>41</v>
      </c>
      <c r="D209">
        <v>78</v>
      </c>
      <c r="E209" t="s">
        <v>14</v>
      </c>
      <c r="F209" t="s">
        <v>39</v>
      </c>
      <c r="G209">
        <v>61</v>
      </c>
      <c r="H209" t="s">
        <v>13</v>
      </c>
      <c r="I209" t="s">
        <v>43</v>
      </c>
      <c r="J209">
        <v>88.56</v>
      </c>
      <c r="K209" t="s">
        <v>8</v>
      </c>
      <c r="L209">
        <v>71.55</v>
      </c>
      <c r="M209" t="s">
        <v>1</v>
      </c>
    </row>
    <row r="210" spans="1:13">
      <c r="A210" t="s">
        <v>4</v>
      </c>
      <c r="B210">
        <v>43</v>
      </c>
      <c r="C210" t="s">
        <v>41</v>
      </c>
      <c r="D210">
        <v>60</v>
      </c>
      <c r="E210" t="s">
        <v>14</v>
      </c>
      <c r="F210" t="s">
        <v>42</v>
      </c>
      <c r="G210">
        <v>65</v>
      </c>
      <c r="H210" t="s">
        <v>13</v>
      </c>
      <c r="I210" t="s">
        <v>40</v>
      </c>
      <c r="J210">
        <v>92.66</v>
      </c>
      <c r="K210" t="s">
        <v>9</v>
      </c>
      <c r="L210">
        <v>62.92</v>
      </c>
      <c r="M210" t="s">
        <v>45</v>
      </c>
    </row>
    <row r="211" spans="1:13">
      <c r="A211" t="s">
        <v>5</v>
      </c>
      <c r="B211">
        <v>62</v>
      </c>
      <c r="C211" t="s">
        <v>41</v>
      </c>
      <c r="D211">
        <v>72</v>
      </c>
      <c r="E211" t="s">
        <v>41</v>
      </c>
      <c r="F211" t="s">
        <v>39</v>
      </c>
      <c r="G211">
        <v>65</v>
      </c>
      <c r="H211" t="s">
        <v>13</v>
      </c>
      <c r="I211" t="s">
        <v>40</v>
      </c>
      <c r="J211">
        <v>67</v>
      </c>
      <c r="K211" t="s">
        <v>8</v>
      </c>
      <c r="L211">
        <v>56.49</v>
      </c>
      <c r="M211" t="s">
        <v>1</v>
      </c>
    </row>
    <row r="212" spans="1:13">
      <c r="A212" t="s">
        <v>5</v>
      </c>
      <c r="B212">
        <v>80.599999999999994</v>
      </c>
      <c r="C212" t="s">
        <v>14</v>
      </c>
      <c r="D212">
        <v>82</v>
      </c>
      <c r="E212" t="s">
        <v>14</v>
      </c>
      <c r="F212" t="s">
        <v>39</v>
      </c>
      <c r="G212">
        <v>77.599999999999994</v>
      </c>
      <c r="H212" t="s">
        <v>13</v>
      </c>
      <c r="I212" t="s">
        <v>40</v>
      </c>
      <c r="J212">
        <v>91</v>
      </c>
      <c r="K212" t="s">
        <v>8</v>
      </c>
      <c r="L212">
        <v>74.489999999999995</v>
      </c>
      <c r="M212" t="s">
        <v>1</v>
      </c>
    </row>
    <row r="213" spans="1:13">
      <c r="A213" t="s">
        <v>5</v>
      </c>
      <c r="B213">
        <v>58</v>
      </c>
      <c r="C213" t="s">
        <v>14</v>
      </c>
      <c r="D213">
        <v>60</v>
      </c>
      <c r="E213" t="s">
        <v>14</v>
      </c>
      <c r="F213" t="s">
        <v>42</v>
      </c>
      <c r="G213">
        <v>72</v>
      </c>
      <c r="H213" t="s">
        <v>15</v>
      </c>
      <c r="I213" t="s">
        <v>40</v>
      </c>
      <c r="J213">
        <v>74</v>
      </c>
      <c r="K213" t="s">
        <v>8</v>
      </c>
      <c r="L213">
        <v>53.62</v>
      </c>
      <c r="M213" t="s">
        <v>1</v>
      </c>
    </row>
    <row r="214" spans="1:13">
      <c r="A214" t="s">
        <v>5</v>
      </c>
      <c r="B214">
        <v>67</v>
      </c>
      <c r="C214" t="s">
        <v>14</v>
      </c>
      <c r="D214">
        <v>67</v>
      </c>
      <c r="E214" t="s">
        <v>14</v>
      </c>
      <c r="F214" t="s">
        <v>39</v>
      </c>
      <c r="G214">
        <v>73</v>
      </c>
      <c r="H214" t="s">
        <v>13</v>
      </c>
      <c r="I214" t="s">
        <v>43</v>
      </c>
      <c r="J214">
        <v>59</v>
      </c>
      <c r="K214" t="s">
        <v>8</v>
      </c>
      <c r="L214">
        <v>69.72</v>
      </c>
      <c r="M214" t="s">
        <v>1</v>
      </c>
    </row>
    <row r="215" spans="1:13">
      <c r="A215" t="s">
        <v>4</v>
      </c>
      <c r="B215">
        <v>74</v>
      </c>
      <c r="C215" t="s">
        <v>14</v>
      </c>
      <c r="D215">
        <v>66</v>
      </c>
      <c r="E215" t="s">
        <v>14</v>
      </c>
      <c r="F215" t="s">
        <v>39</v>
      </c>
      <c r="G215">
        <v>58</v>
      </c>
      <c r="H215" t="s">
        <v>13</v>
      </c>
      <c r="I215" t="s">
        <v>40</v>
      </c>
      <c r="J215">
        <v>70</v>
      </c>
      <c r="K215" t="s">
        <v>9</v>
      </c>
      <c r="L215">
        <v>60.23</v>
      </c>
      <c r="M215" t="s">
        <v>1</v>
      </c>
    </row>
    <row r="216" spans="1:13">
      <c r="A216" t="s">
        <v>5</v>
      </c>
      <c r="B216">
        <v>62</v>
      </c>
      <c r="C216" t="s">
        <v>41</v>
      </c>
      <c r="D216">
        <v>58</v>
      </c>
      <c r="E216" t="s">
        <v>14</v>
      </c>
      <c r="F216" t="s">
        <v>42</v>
      </c>
      <c r="G216">
        <v>53</v>
      </c>
      <c r="H216" t="s">
        <v>13</v>
      </c>
      <c r="I216" t="s">
        <v>40</v>
      </c>
      <c r="J216">
        <v>89</v>
      </c>
      <c r="K216" t="s">
        <v>9</v>
      </c>
      <c r="L216">
        <v>60.22</v>
      </c>
      <c r="M216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5A42-39A5-4877-999D-85A72FD8A3C6}">
  <dimension ref="A1"/>
  <sheetViews>
    <sheetView showGridLines="0" workbookViewId="0">
      <selection activeCell="B14" sqref="B14"/>
    </sheetView>
  </sheetViews>
  <sheetFormatPr defaultRowHeight="15"/>
  <cols>
    <col min="14" max="14" width="10.5703125" customWidth="1"/>
  </cols>
  <sheetData>
    <row r="1" spans="1:1">
      <c r="A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2025-05-21T03:11:36Z</dcterms:created>
  <dcterms:modified xsi:type="dcterms:W3CDTF">2025-05-21T09:09:35Z</dcterms:modified>
  <cp:category/>
  <cp:contentStatus/>
</cp:coreProperties>
</file>