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1_KLIMA\1-4_Lufttemperatur\"/>
    </mc:Choice>
  </mc:AlternateContent>
  <xr:revisionPtr revIDLastSave="0" documentId="13_ncr:1_{43DB3BC1-91FD-4248-A00A-3214191917EE}" xr6:coauthVersionLast="36" xr6:coauthVersionMax="36" xr10:uidLastSave="{00000000-0000-0000-0000-000000000000}"/>
  <bookViews>
    <workbookView xWindow="2880" yWindow="0" windowWidth="28800" windowHeight="10725" tabRatio="930" activeTab="2" xr2:uid="{00000000-000D-0000-FFFF-FFFF00000000}"/>
  </bookViews>
  <sheets>
    <sheet name="3_DWD" sheetId="24" r:id="rId1"/>
    <sheet name="3_Daten" sheetId="1" r:id="rId2"/>
    <sheet name="3_Abb_jährl-TMT" sheetId="16" r:id="rId3"/>
    <sheet name="4_Tab" sheetId="39" r:id="rId4"/>
    <sheet name="5_DWD" sheetId="25" r:id="rId5"/>
    <sheet name="5_Daten" sheetId="29" r:id="rId6"/>
    <sheet name="5_Abb_Frühling" sheetId="30" r:id="rId7"/>
    <sheet name="6_DWD" sheetId="26" r:id="rId8"/>
    <sheet name="6_Daten" sheetId="31" r:id="rId9"/>
    <sheet name="6_Abb_Sommer" sheetId="32" r:id="rId10"/>
    <sheet name="7_DWD" sheetId="27" r:id="rId11"/>
    <sheet name="7_Daten" sheetId="33" r:id="rId12"/>
    <sheet name="7_Abb_Herbst" sheetId="34" r:id="rId13"/>
    <sheet name="8_DWD" sheetId="28" r:id="rId14"/>
    <sheet name="8_Daten" sheetId="35" r:id="rId15"/>
    <sheet name="8_Abb_Winter" sheetId="36" r:id="rId16"/>
  </sheets>
  <definedNames>
    <definedName name="Beschriftung" localSheetId="5">OFFSET('5_Daten'!$B$31,0,0,COUNTA('5_Daten'!$B$31:$B$45),-1)</definedName>
    <definedName name="Beschriftung" localSheetId="8">OFFSET('6_Daten'!$B$31,0,0,COUNTA('6_Daten'!$B$31:$B$45),-1)</definedName>
    <definedName name="Beschriftung" localSheetId="11">OFFSET('7_Daten'!$B$31,0,0,COUNTA('7_Daten'!$B$31:$B$45),-1)</definedName>
    <definedName name="Beschriftung" localSheetId="14">OFFSET('8_Daten'!$B$31,0,0,COUNTA('8_Daten'!$B$31:$B$45),-1)</definedName>
    <definedName name="Beschriftung">OFFSET('3_Daten'!$B$31,0,0,COUNTA('3_Daten'!$B$31:$B$45),-1)</definedName>
    <definedName name="Daten01" localSheetId="5">OFFSET('5_Daten'!$C$31,0,0,COUNTA('5_Daten'!$C$31:$C$45),-1)</definedName>
    <definedName name="Daten01" localSheetId="8">OFFSET('6_Daten'!$C$31,0,0,COUNTA('6_Daten'!$C$31:$C$45),-1)</definedName>
    <definedName name="Daten01" localSheetId="11">OFFSET('7_Daten'!$C$31,0,0,COUNTA('7_Daten'!$C$31:$C$45),-1)</definedName>
    <definedName name="Daten01" localSheetId="14">OFFSET('8_Daten'!$C$31,0,0,COUNTA('8_Daten'!$C$31:$C$45),-1)</definedName>
    <definedName name="Daten01">OFFSET('3_Daten'!$C$31,0,0,COUNTA('3_Daten'!$C$31:$C$45),-1)</definedName>
    <definedName name="Daten02" localSheetId="5">OFFSET('5_Daten'!$D$31,0,0,COUNTA('5_Daten'!$D$31:$D$45),-1)</definedName>
    <definedName name="Daten02" localSheetId="8">OFFSET('6_Daten'!$D$31,0,0,COUNTA('6_Daten'!$D$31:$D$45),-1)</definedName>
    <definedName name="Daten02" localSheetId="11">OFFSET('7_Daten'!$D$31,0,0,COUNTA('7_Daten'!$D$31:$D$45),-1)</definedName>
    <definedName name="Daten02" localSheetId="14">OFFSET('8_Daten'!$D$31,0,0,COUNTA('8_Daten'!$D$31:$D$45),-1)</definedName>
    <definedName name="Daten02">OFFSET('3_Daten'!$D$31,0,0,COUNTA('3_Daten'!$D$31:$D$45),-1)</definedName>
    <definedName name="Daten03" localSheetId="6">OFFSET('3_Daten'!#REF!,0,0,COUNTA('3_Daten'!#REF!),-1)</definedName>
    <definedName name="Daten03" localSheetId="5">OFFSET('5_Daten'!#REF!,0,0,COUNTA('5_Daten'!#REF!),-1)</definedName>
    <definedName name="Daten03" localSheetId="9">OFFSET('3_Daten'!#REF!,0,0,COUNTA('3_Daten'!#REF!),-1)</definedName>
    <definedName name="Daten03" localSheetId="8">OFFSET('6_Daten'!#REF!,0,0,COUNTA('6_Daten'!#REF!),-1)</definedName>
    <definedName name="Daten03" localSheetId="12">OFFSET('3_Daten'!#REF!,0,0,COUNTA('3_Daten'!#REF!),-1)</definedName>
    <definedName name="Daten03" localSheetId="11">OFFSET('7_Daten'!#REF!,0,0,COUNTA('7_Daten'!#REF!),-1)</definedName>
    <definedName name="Daten03" localSheetId="15">OFFSET('3_Daten'!#REF!,0,0,COUNTA('3_Daten'!#REF!),-1)</definedName>
    <definedName name="Daten03" localSheetId="14">OFFSET('8_Daten'!#REF!,0,0,COUNTA('8_Daten'!#REF!),-1)</definedName>
    <definedName name="Daten03">OFFSET('3_Daten'!#REF!,0,0,COUNTA('3_Daten'!#REF!),-1)</definedName>
    <definedName name="Daten04" localSheetId="6">OFFSET('3_Daten'!#REF!,0,0,COUNTA('3_Daten'!#REF!),-1)</definedName>
    <definedName name="Daten04" localSheetId="5">OFFSET('5_Daten'!#REF!,0,0,COUNTA('5_Daten'!#REF!),-1)</definedName>
    <definedName name="Daten04" localSheetId="9">OFFSET('3_Daten'!#REF!,0,0,COUNTA('3_Daten'!#REF!),-1)</definedName>
    <definedName name="Daten04" localSheetId="8">OFFSET('6_Daten'!#REF!,0,0,COUNTA('6_Daten'!#REF!),-1)</definedName>
    <definedName name="Daten04" localSheetId="12">OFFSET('3_Daten'!#REF!,0,0,COUNTA('3_Daten'!#REF!),-1)</definedName>
    <definedName name="Daten04" localSheetId="11">OFFSET('7_Daten'!#REF!,0,0,COUNTA('7_Daten'!#REF!),-1)</definedName>
    <definedName name="Daten04" localSheetId="15">OFFSET('3_Daten'!#REF!,0,0,COUNTA('3_Daten'!#REF!),-1)</definedName>
    <definedName name="Daten04" localSheetId="14">OFFSET('8_Daten'!#REF!,0,0,COUNTA('8_Daten'!#REF!),-1)</definedName>
    <definedName name="Daten04">OFFSET('3_Daten'!#REF!,0,0,COUNTA('3_Daten'!#REF!),-1)</definedName>
    <definedName name="Daten05" localSheetId="6">OFFSET('3_Daten'!#REF!,0,0,COUNTA('3_Daten'!#REF!),-1)</definedName>
    <definedName name="Daten05" localSheetId="5">OFFSET('5_Daten'!#REF!,0,0,COUNTA('5_Daten'!#REF!),-1)</definedName>
    <definedName name="Daten05" localSheetId="9">OFFSET('3_Daten'!#REF!,0,0,COUNTA('3_Daten'!#REF!),-1)</definedName>
    <definedName name="Daten05" localSheetId="8">OFFSET('6_Daten'!#REF!,0,0,COUNTA('6_Daten'!#REF!),-1)</definedName>
    <definedName name="Daten05" localSheetId="12">OFFSET('3_Daten'!#REF!,0,0,COUNTA('3_Daten'!#REF!),-1)</definedName>
    <definedName name="Daten05" localSheetId="11">OFFSET('7_Daten'!#REF!,0,0,COUNTA('7_Daten'!#REF!),-1)</definedName>
    <definedName name="Daten05" localSheetId="15">OFFSET('3_Daten'!#REF!,0,0,COUNTA('3_Daten'!#REF!),-1)</definedName>
    <definedName name="Daten05" localSheetId="14">OFFSET('8_Daten'!#REF!,0,0,COUNTA('8_Daten'!#REF!),-1)</definedName>
    <definedName name="Daten05">OFFSET('3_Daten'!#REF!,0,0,COUNTA('3_Daten'!#REF!),-1)</definedName>
    <definedName name="Daten06" localSheetId="6">OFFSET('3_Daten'!#REF!,0,0,COUNTA('3_Daten'!#REF!),-1)</definedName>
    <definedName name="Daten06" localSheetId="5">OFFSET('5_Daten'!#REF!,0,0,COUNTA('5_Daten'!#REF!),-1)</definedName>
    <definedName name="Daten06" localSheetId="9">OFFSET('3_Daten'!#REF!,0,0,COUNTA('3_Daten'!#REF!),-1)</definedName>
    <definedName name="Daten06" localSheetId="8">OFFSET('6_Daten'!#REF!,0,0,COUNTA('6_Daten'!#REF!),-1)</definedName>
    <definedName name="Daten06" localSheetId="12">OFFSET('3_Daten'!#REF!,0,0,COUNTA('3_Daten'!#REF!),-1)</definedName>
    <definedName name="Daten06" localSheetId="11">OFFSET('7_Daten'!#REF!,0,0,COUNTA('7_Daten'!#REF!),-1)</definedName>
    <definedName name="Daten06" localSheetId="15">OFFSET('3_Daten'!#REF!,0,0,COUNTA('3_Daten'!#REF!),-1)</definedName>
    <definedName name="Daten06" localSheetId="14">OFFSET('8_Daten'!#REF!,0,0,COUNTA('8_Daten'!#REF!),-1)</definedName>
    <definedName name="Daten06">OFFSET('3_Daten'!#REF!,0,0,COUNTA('3_Daten'!#REF!),-1)</definedName>
    <definedName name="Daten07" localSheetId="6">OFFSET('3_Daten'!#REF!,0,0,COUNTA('3_Daten'!#REF!),-1)</definedName>
    <definedName name="Daten07" localSheetId="5">OFFSET('5_Daten'!#REF!,0,0,COUNTA('5_Daten'!#REF!),-1)</definedName>
    <definedName name="Daten07" localSheetId="9">OFFSET('3_Daten'!#REF!,0,0,COUNTA('3_Daten'!#REF!),-1)</definedName>
    <definedName name="Daten07" localSheetId="8">OFFSET('6_Daten'!#REF!,0,0,COUNTA('6_Daten'!#REF!),-1)</definedName>
    <definedName name="Daten07" localSheetId="12">OFFSET('3_Daten'!#REF!,0,0,COUNTA('3_Daten'!#REF!),-1)</definedName>
    <definedName name="Daten07" localSheetId="11">OFFSET('7_Daten'!#REF!,0,0,COUNTA('7_Daten'!#REF!),-1)</definedName>
    <definedName name="Daten07" localSheetId="15">OFFSET('3_Daten'!#REF!,0,0,COUNTA('3_Daten'!#REF!),-1)</definedName>
    <definedName name="Daten07" localSheetId="14">OFFSET('8_Daten'!#REF!,0,0,COUNTA('8_Daten'!#REF!),-1)</definedName>
    <definedName name="Daten07">OFFSET('3_Daten'!#REF!,0,0,COUNTA('3_Daten'!#REF!),-1)</definedName>
    <definedName name="Daten08" localSheetId="6">OFFSET('3_Daten'!#REF!,0,0,COUNTA('3_Daten'!#REF!),-1)</definedName>
    <definedName name="Daten08" localSheetId="5">OFFSET('5_Daten'!#REF!,0,0,COUNTA('5_Daten'!#REF!),-1)</definedName>
    <definedName name="Daten08" localSheetId="9">OFFSET('3_Daten'!#REF!,0,0,COUNTA('3_Daten'!#REF!),-1)</definedName>
    <definedName name="Daten08" localSheetId="8">OFFSET('6_Daten'!#REF!,0,0,COUNTA('6_Daten'!#REF!),-1)</definedName>
    <definedName name="Daten08" localSheetId="12">OFFSET('3_Daten'!#REF!,0,0,COUNTA('3_Daten'!#REF!),-1)</definedName>
    <definedName name="Daten08" localSheetId="11">OFFSET('7_Daten'!#REF!,0,0,COUNTA('7_Daten'!#REF!),-1)</definedName>
    <definedName name="Daten08" localSheetId="15">OFFSET('3_Daten'!#REF!,0,0,COUNTA('3_Daten'!#REF!),-1)</definedName>
    <definedName name="Daten08" localSheetId="14">OFFSET('8_Daten'!#REF!,0,0,COUNTA('8_Daten'!#REF!),-1)</definedName>
    <definedName name="Daten08">OFFSET('3_Daten'!#REF!,0,0,COUNTA('3_Daten'!#REF!),-1)</definedName>
    <definedName name="Daten09" localSheetId="6">OFFSET('3_Daten'!#REF!,0,0,COUNTA('3_Daten'!#REF!),-1)</definedName>
    <definedName name="Daten09" localSheetId="5">OFFSET('5_Daten'!#REF!,0,0,COUNTA('5_Daten'!#REF!),-1)</definedName>
    <definedName name="Daten09" localSheetId="9">OFFSET('3_Daten'!#REF!,0,0,COUNTA('3_Daten'!#REF!),-1)</definedName>
    <definedName name="Daten09" localSheetId="8">OFFSET('6_Daten'!#REF!,0,0,COUNTA('6_Daten'!#REF!),-1)</definedName>
    <definedName name="Daten09" localSheetId="12">OFFSET('3_Daten'!#REF!,0,0,COUNTA('3_Daten'!#REF!),-1)</definedName>
    <definedName name="Daten09" localSheetId="11">OFFSET('7_Daten'!#REF!,0,0,COUNTA('7_Daten'!#REF!),-1)</definedName>
    <definedName name="Daten09" localSheetId="15">OFFSET('3_Daten'!#REF!,0,0,COUNTA('3_Daten'!#REF!),-1)</definedName>
    <definedName name="Daten09" localSheetId="14">OFFSET('8_Daten'!#REF!,0,0,COUNTA('8_Daten'!#REF!),-1)</definedName>
    <definedName name="Daten09">OFFSET('3_Daten'!#REF!,0,0,COUNTA('3_Daten'!#REF!),-1)</definedName>
    <definedName name="Daten10" localSheetId="6">OFFSET('3_Daten'!#REF!,0,0,COUNTA('3_Daten'!#REF!),-1)</definedName>
    <definedName name="Daten10" localSheetId="5">OFFSET('5_Daten'!#REF!,0,0,COUNTA('5_Daten'!#REF!),-1)</definedName>
    <definedName name="Daten10" localSheetId="9">OFFSET('3_Daten'!#REF!,0,0,COUNTA('3_Daten'!#REF!),-1)</definedName>
    <definedName name="Daten10" localSheetId="8">OFFSET('6_Daten'!#REF!,0,0,COUNTA('6_Daten'!#REF!),-1)</definedName>
    <definedName name="Daten10" localSheetId="12">OFFSET('3_Daten'!#REF!,0,0,COUNTA('3_Daten'!#REF!),-1)</definedName>
    <definedName name="Daten10" localSheetId="11">OFFSET('7_Daten'!#REF!,0,0,COUNTA('7_Daten'!#REF!),-1)</definedName>
    <definedName name="Daten10" localSheetId="15">OFFSET('3_Daten'!#REF!,0,0,COUNTA('3_Daten'!#REF!),-1)</definedName>
    <definedName name="Daten10" localSheetId="14">OFFSET('8_Daten'!#REF!,0,0,COUNTA('8_Daten'!#REF!),-1)</definedName>
    <definedName name="Daten10">OFFSET('3_Daten'!#REF!,0,0,COUNTA('3_Daten'!#REF!),-1)</definedName>
    <definedName name="Print_Area" localSheetId="2">'3_Abb_jährl-TMT'!$B$1:$N$31</definedName>
    <definedName name="Print_Area" localSheetId="6">'5_Abb_Frühling'!$B$1:$N$32</definedName>
    <definedName name="Print_Area" localSheetId="9">'6_Abb_Sommer'!$B$1:$N$31</definedName>
    <definedName name="Print_Area" localSheetId="12">'7_Abb_Herbst'!$B$1:$N$31</definedName>
    <definedName name="Print_Area" localSheetId="15">'8_Abb_Winter'!$B$1:$N$31</definedName>
  </definedNames>
  <calcPr calcId="191029"/>
</workbook>
</file>

<file path=xl/calcChain.xml><?xml version="1.0" encoding="utf-8"?>
<calcChain xmlns="http://schemas.openxmlformats.org/spreadsheetml/2006/main">
  <c r="E148" i="28" l="1"/>
  <c r="F148" i="28"/>
  <c r="G148" i="28"/>
  <c r="H148" i="28"/>
  <c r="I148" i="28"/>
  <c r="J148" i="28"/>
  <c r="K148" i="28"/>
  <c r="L148" i="28"/>
  <c r="M148" i="28"/>
  <c r="N148" i="28"/>
  <c r="O148" i="28"/>
  <c r="P148" i="28"/>
  <c r="Q148" i="28"/>
  <c r="R148" i="28"/>
  <c r="S148" i="28"/>
  <c r="T148" i="28"/>
  <c r="D148" i="28"/>
  <c r="D13" i="33"/>
  <c r="D17" i="33"/>
  <c r="D21" i="33"/>
  <c r="D25" i="33"/>
  <c r="D29" i="33"/>
  <c r="D33" i="33"/>
  <c r="D37" i="33"/>
  <c r="D41" i="33"/>
  <c r="D45" i="33"/>
  <c r="D49" i="33"/>
  <c r="D53" i="33"/>
  <c r="D57" i="33"/>
  <c r="D61" i="33"/>
  <c r="D65" i="33"/>
  <c r="D69" i="33"/>
  <c r="D73" i="33"/>
  <c r="D77" i="33"/>
  <c r="D81" i="33"/>
  <c r="D85" i="33"/>
  <c r="D89" i="33"/>
  <c r="D93" i="33"/>
  <c r="D97" i="33"/>
  <c r="D101" i="33"/>
  <c r="D105" i="33"/>
  <c r="D109" i="33"/>
  <c r="D113" i="33"/>
  <c r="D117" i="33"/>
  <c r="D121" i="33"/>
  <c r="D125" i="33"/>
  <c r="D129" i="33"/>
  <c r="D133" i="33"/>
  <c r="D137" i="33"/>
  <c r="D141" i="33"/>
  <c r="D145" i="33"/>
  <c r="D149" i="33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D14" i="33" s="1"/>
  <c r="D148" i="27"/>
  <c r="E148" i="26"/>
  <c r="F148" i="26"/>
  <c r="G148" i="26"/>
  <c r="H148" i="26"/>
  <c r="I148" i="26"/>
  <c r="J148" i="26"/>
  <c r="K148" i="26"/>
  <c r="L148" i="26"/>
  <c r="M148" i="26"/>
  <c r="N148" i="26"/>
  <c r="O148" i="26"/>
  <c r="P148" i="26"/>
  <c r="Q148" i="26"/>
  <c r="R148" i="26"/>
  <c r="S148" i="26"/>
  <c r="T148" i="26"/>
  <c r="D13" i="31" s="1"/>
  <c r="D148" i="26"/>
  <c r="D148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T148" i="25"/>
  <c r="D12" i="31"/>
  <c r="D16" i="31"/>
  <c r="D20" i="31"/>
  <c r="D24" i="31"/>
  <c r="D28" i="31"/>
  <c r="D32" i="31"/>
  <c r="D36" i="31"/>
  <c r="D40" i="31"/>
  <c r="D44" i="31"/>
  <c r="D48" i="31"/>
  <c r="D52" i="31"/>
  <c r="D56" i="31"/>
  <c r="D60" i="31"/>
  <c r="D64" i="31"/>
  <c r="D68" i="31"/>
  <c r="D72" i="31"/>
  <c r="D76" i="31"/>
  <c r="D80" i="31"/>
  <c r="D84" i="31"/>
  <c r="D88" i="31"/>
  <c r="D92" i="31"/>
  <c r="D96" i="31"/>
  <c r="D100" i="31"/>
  <c r="D104" i="31"/>
  <c r="D108" i="31"/>
  <c r="D112" i="31"/>
  <c r="D116" i="31"/>
  <c r="D120" i="31"/>
  <c r="D124" i="31"/>
  <c r="D128" i="31"/>
  <c r="D132" i="31"/>
  <c r="D136" i="31"/>
  <c r="D140" i="31"/>
  <c r="D144" i="31"/>
  <c r="D148" i="31"/>
  <c r="D11" i="31"/>
  <c r="D12" i="1"/>
  <c r="D16" i="1"/>
  <c r="D20" i="1"/>
  <c r="D28" i="1"/>
  <c r="D32" i="1"/>
  <c r="D36" i="1"/>
  <c r="D44" i="1"/>
  <c r="D48" i="1"/>
  <c r="D52" i="1"/>
  <c r="D60" i="1"/>
  <c r="D64" i="1"/>
  <c r="D65" i="1"/>
  <c r="D68" i="1"/>
  <c r="D69" i="1"/>
  <c r="D70" i="1"/>
  <c r="D72" i="1"/>
  <c r="D73" i="1"/>
  <c r="D74" i="1"/>
  <c r="D76" i="1"/>
  <c r="D77" i="1"/>
  <c r="D78" i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D112" i="1"/>
  <c r="D113" i="1"/>
  <c r="D114" i="1"/>
  <c r="D116" i="1"/>
  <c r="D117" i="1"/>
  <c r="D118" i="1"/>
  <c r="D120" i="1"/>
  <c r="D121" i="1"/>
  <c r="D122" i="1"/>
  <c r="D124" i="1"/>
  <c r="D125" i="1"/>
  <c r="D126" i="1"/>
  <c r="D128" i="1"/>
  <c r="D129" i="1"/>
  <c r="D130" i="1"/>
  <c r="D132" i="1"/>
  <c r="D133" i="1"/>
  <c r="D134" i="1"/>
  <c r="D136" i="1"/>
  <c r="D137" i="1"/>
  <c r="D138" i="1"/>
  <c r="D140" i="1"/>
  <c r="D141" i="1"/>
  <c r="D142" i="1"/>
  <c r="D144" i="1"/>
  <c r="D145" i="1"/>
  <c r="D146" i="1"/>
  <c r="D148" i="1"/>
  <c r="D149" i="1"/>
  <c r="D10" i="1"/>
  <c r="T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D148" i="24"/>
  <c r="D13" i="35" l="1"/>
  <c r="D17" i="35"/>
  <c r="D21" i="35"/>
  <c r="D25" i="35"/>
  <c r="D29" i="35"/>
  <c r="D33" i="35"/>
  <c r="D37" i="35"/>
  <c r="D41" i="35"/>
  <c r="D45" i="35"/>
  <c r="D49" i="35"/>
  <c r="D53" i="35"/>
  <c r="D57" i="35"/>
  <c r="D61" i="35"/>
  <c r="D65" i="35"/>
  <c r="D69" i="35"/>
  <c r="D73" i="35"/>
  <c r="D77" i="35"/>
  <c r="D81" i="35"/>
  <c r="D85" i="35"/>
  <c r="D89" i="35"/>
  <c r="D93" i="35"/>
  <c r="D97" i="35"/>
  <c r="D101" i="35"/>
  <c r="D105" i="35"/>
  <c r="D109" i="35"/>
  <c r="D113" i="35"/>
  <c r="D117" i="35"/>
  <c r="D121" i="35"/>
  <c r="D125" i="35"/>
  <c r="D129" i="35"/>
  <c r="D133" i="35"/>
  <c r="D137" i="35"/>
  <c r="D141" i="35"/>
  <c r="D145" i="35"/>
  <c r="D149" i="35"/>
  <c r="D14" i="35"/>
  <c r="D18" i="35"/>
  <c r="D22" i="35"/>
  <c r="D26" i="35"/>
  <c r="D30" i="35"/>
  <c r="D34" i="35"/>
  <c r="D38" i="35"/>
  <c r="D42" i="35"/>
  <c r="D46" i="35"/>
  <c r="D50" i="35"/>
  <c r="D54" i="35"/>
  <c r="D58" i="35"/>
  <c r="D62" i="35"/>
  <c r="D66" i="35"/>
  <c r="D70" i="35"/>
  <c r="D74" i="35"/>
  <c r="D78" i="35"/>
  <c r="D82" i="35"/>
  <c r="D86" i="35"/>
  <c r="D90" i="35"/>
  <c r="D94" i="35"/>
  <c r="D98" i="35"/>
  <c r="D102" i="35"/>
  <c r="D106" i="35"/>
  <c r="D110" i="35"/>
  <c r="D114" i="35"/>
  <c r="D118" i="35"/>
  <c r="D122" i="35"/>
  <c r="D126" i="35"/>
  <c r="D130" i="35"/>
  <c r="D134" i="35"/>
  <c r="D138" i="35"/>
  <c r="D142" i="35"/>
  <c r="D146" i="35"/>
  <c r="D150" i="35"/>
  <c r="D15" i="35"/>
  <c r="D19" i="35"/>
  <c r="D23" i="35"/>
  <c r="D27" i="35"/>
  <c r="D31" i="35"/>
  <c r="D35" i="35"/>
  <c r="D39" i="35"/>
  <c r="D43" i="35"/>
  <c r="D47" i="35"/>
  <c r="D51" i="35"/>
  <c r="D55" i="35"/>
  <c r="D59" i="35"/>
  <c r="D63" i="35"/>
  <c r="D67" i="35"/>
  <c r="D71" i="35"/>
  <c r="D75" i="35"/>
  <c r="D79" i="35"/>
  <c r="D83" i="35"/>
  <c r="D87" i="35"/>
  <c r="D91" i="35"/>
  <c r="D95" i="35"/>
  <c r="D99" i="35"/>
  <c r="D103" i="35"/>
  <c r="D107" i="35"/>
  <c r="D111" i="35"/>
  <c r="D115" i="35"/>
  <c r="D119" i="35"/>
  <c r="D123" i="35"/>
  <c r="D127" i="35"/>
  <c r="D131" i="35"/>
  <c r="D135" i="35"/>
  <c r="D139" i="35"/>
  <c r="D143" i="35"/>
  <c r="D147" i="35"/>
  <c r="D11" i="35"/>
  <c r="D10" i="35"/>
  <c r="D136" i="35"/>
  <c r="D120" i="35"/>
  <c r="D104" i="35"/>
  <c r="D88" i="35"/>
  <c r="D72" i="35"/>
  <c r="D56" i="35"/>
  <c r="D40" i="35"/>
  <c r="D24" i="35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15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6" i="1"/>
  <c r="D56" i="1"/>
  <c r="D40" i="1"/>
  <c r="D24" i="1"/>
  <c r="D148" i="35"/>
  <c r="D132" i="35"/>
  <c r="D116" i="35"/>
  <c r="D100" i="35"/>
  <c r="D84" i="35"/>
  <c r="D68" i="35"/>
  <c r="D52" i="35"/>
  <c r="D36" i="35"/>
  <c r="D20" i="35"/>
  <c r="D144" i="35"/>
  <c r="D128" i="35"/>
  <c r="D112" i="35"/>
  <c r="D96" i="35"/>
  <c r="D80" i="35"/>
  <c r="D64" i="35"/>
  <c r="D48" i="35"/>
  <c r="D32" i="35"/>
  <c r="D16" i="35"/>
  <c r="D140" i="35"/>
  <c r="D124" i="35"/>
  <c r="D108" i="35"/>
  <c r="D92" i="35"/>
  <c r="D76" i="35"/>
  <c r="D60" i="35"/>
  <c r="D44" i="35"/>
  <c r="D28" i="35"/>
  <c r="D12" i="35"/>
  <c r="D148" i="33"/>
  <c r="D144" i="33"/>
  <c r="D140" i="33"/>
  <c r="D136" i="33"/>
  <c r="D132" i="33"/>
  <c r="D128" i="33"/>
  <c r="D124" i="33"/>
  <c r="D120" i="33"/>
  <c r="D116" i="33"/>
  <c r="D112" i="33"/>
  <c r="D108" i="33"/>
  <c r="D104" i="33"/>
  <c r="D100" i="33"/>
  <c r="D96" i="33"/>
  <c r="D92" i="33"/>
  <c r="D88" i="33"/>
  <c r="D84" i="33"/>
  <c r="D80" i="33"/>
  <c r="D76" i="33"/>
  <c r="D72" i="33"/>
  <c r="D68" i="33"/>
  <c r="D64" i="33"/>
  <c r="D60" i="33"/>
  <c r="D56" i="33"/>
  <c r="D52" i="33"/>
  <c r="D48" i="33"/>
  <c r="D44" i="33"/>
  <c r="D40" i="33"/>
  <c r="D36" i="33"/>
  <c r="D32" i="33"/>
  <c r="D28" i="33"/>
  <c r="D24" i="33"/>
  <c r="D20" i="33"/>
  <c r="D16" i="33"/>
  <c r="D12" i="33"/>
  <c r="D10" i="33"/>
  <c r="D147" i="33"/>
  <c r="D143" i="33"/>
  <c r="D139" i="33"/>
  <c r="D135" i="33"/>
  <c r="D131" i="33"/>
  <c r="D127" i="33"/>
  <c r="D123" i="33"/>
  <c r="D119" i="33"/>
  <c r="D115" i="33"/>
  <c r="D111" i="33"/>
  <c r="D107" i="33"/>
  <c r="D103" i="33"/>
  <c r="D99" i="33"/>
  <c r="D95" i="33"/>
  <c r="D91" i="33"/>
  <c r="D87" i="33"/>
  <c r="D83" i="33"/>
  <c r="D79" i="33"/>
  <c r="D75" i="33"/>
  <c r="D71" i="33"/>
  <c r="D67" i="33"/>
  <c r="D63" i="33"/>
  <c r="D59" i="33"/>
  <c r="D55" i="33"/>
  <c r="D51" i="33"/>
  <c r="D47" i="33"/>
  <c r="D43" i="33"/>
  <c r="D39" i="33"/>
  <c r="D35" i="33"/>
  <c r="D31" i="33"/>
  <c r="D27" i="33"/>
  <c r="D23" i="33"/>
  <c r="D19" i="33"/>
  <c r="D15" i="33"/>
  <c r="D150" i="33"/>
  <c r="D11" i="33"/>
  <c r="D146" i="33"/>
  <c r="D142" i="33"/>
  <c r="D138" i="33"/>
  <c r="D134" i="33"/>
  <c r="D130" i="33"/>
  <c r="D126" i="33"/>
  <c r="D122" i="33"/>
  <c r="D118" i="33"/>
  <c r="D114" i="33"/>
  <c r="D110" i="33"/>
  <c r="D106" i="33"/>
  <c r="D102" i="33"/>
  <c r="D98" i="33"/>
  <c r="D94" i="33"/>
  <c r="D90" i="33"/>
  <c r="D86" i="33"/>
  <c r="D82" i="33"/>
  <c r="D78" i="33"/>
  <c r="D74" i="33"/>
  <c r="D70" i="33"/>
  <c r="D66" i="33"/>
  <c r="D62" i="33"/>
  <c r="D58" i="33"/>
  <c r="D54" i="33"/>
  <c r="D50" i="33"/>
  <c r="D46" i="33"/>
  <c r="D42" i="33"/>
  <c r="D38" i="33"/>
  <c r="D34" i="33"/>
  <c r="D30" i="33"/>
  <c r="D26" i="33"/>
  <c r="D22" i="33"/>
  <c r="D18" i="33"/>
  <c r="D10" i="31"/>
  <c r="D143" i="31"/>
  <c r="D135" i="31"/>
  <c r="D127" i="31"/>
  <c r="D119" i="31"/>
  <c r="D111" i="31"/>
  <c r="D103" i="31"/>
  <c r="D95" i="31"/>
  <c r="D87" i="31"/>
  <c r="D75" i="31"/>
  <c r="D67" i="31"/>
  <c r="D59" i="31"/>
  <c r="D51" i="31"/>
  <c r="D43" i="31"/>
  <c r="D35" i="31"/>
  <c r="D27" i="31"/>
  <c r="D23" i="31"/>
  <c r="D15" i="31"/>
  <c r="D150" i="31"/>
  <c r="D146" i="31"/>
  <c r="D142" i="31"/>
  <c r="D138" i="31"/>
  <c r="D134" i="31"/>
  <c r="D130" i="31"/>
  <c r="D126" i="31"/>
  <c r="D122" i="31"/>
  <c r="D118" i="31"/>
  <c r="D114" i="31"/>
  <c r="D110" i="31"/>
  <c r="D106" i="31"/>
  <c r="D102" i="31"/>
  <c r="D98" i="31"/>
  <c r="D94" i="31"/>
  <c r="D90" i="31"/>
  <c r="D86" i="31"/>
  <c r="D82" i="31"/>
  <c r="D78" i="31"/>
  <c r="D74" i="31"/>
  <c r="D70" i="31"/>
  <c r="D66" i="31"/>
  <c r="D62" i="31"/>
  <c r="D58" i="31"/>
  <c r="D54" i="31"/>
  <c r="D50" i="31"/>
  <c r="D46" i="31"/>
  <c r="D42" i="31"/>
  <c r="D38" i="31"/>
  <c r="D34" i="31"/>
  <c r="D30" i="31"/>
  <c r="D26" i="31"/>
  <c r="D22" i="31"/>
  <c r="D18" i="31"/>
  <c r="D14" i="31"/>
  <c r="D147" i="31"/>
  <c r="D139" i="31"/>
  <c r="D131" i="31"/>
  <c r="D123" i="31"/>
  <c r="D115" i="31"/>
  <c r="D107" i="31"/>
  <c r="D99" i="31"/>
  <c r="D91" i="31"/>
  <c r="D83" i="31"/>
  <c r="D79" i="31"/>
  <c r="D71" i="31"/>
  <c r="D63" i="31"/>
  <c r="D55" i="31"/>
  <c r="D47" i="31"/>
  <c r="D39" i="31"/>
  <c r="D31" i="31"/>
  <c r="D19" i="31"/>
  <c r="D149" i="31"/>
  <c r="D145" i="31"/>
  <c r="D141" i="31"/>
  <c r="D137" i="31"/>
  <c r="D133" i="31"/>
  <c r="D129" i="31"/>
  <c r="D125" i="31"/>
  <c r="D121" i="31"/>
  <c r="D117" i="31"/>
  <c r="D113" i="31"/>
  <c r="D109" i="31"/>
  <c r="D105" i="31"/>
  <c r="D101" i="31"/>
  <c r="D97" i="31"/>
  <c r="D93" i="31"/>
  <c r="D89" i="31"/>
  <c r="D85" i="31"/>
  <c r="D81" i="31"/>
  <c r="D77" i="31"/>
  <c r="D73" i="31"/>
  <c r="D69" i="31"/>
  <c r="D65" i="31"/>
  <c r="D61" i="31"/>
  <c r="D57" i="31"/>
  <c r="D53" i="31"/>
  <c r="D49" i="31"/>
  <c r="D45" i="31"/>
  <c r="D41" i="31"/>
  <c r="D37" i="31"/>
  <c r="D33" i="31"/>
  <c r="D29" i="31"/>
  <c r="D25" i="31"/>
  <c r="D21" i="31"/>
  <c r="D17" i="31"/>
  <c r="E147" i="28"/>
  <c r="F147" i="28"/>
  <c r="G147" i="28"/>
  <c r="H147" i="28"/>
  <c r="I147" i="28"/>
  <c r="J147" i="28"/>
  <c r="K147" i="28"/>
  <c r="L147" i="28"/>
  <c r="M147" i="28"/>
  <c r="N147" i="28"/>
  <c r="O147" i="28"/>
  <c r="P147" i="28"/>
  <c r="Q147" i="28"/>
  <c r="R147" i="28"/>
  <c r="S147" i="28"/>
  <c r="T147" i="28"/>
  <c r="D147" i="28"/>
  <c r="T143" i="28"/>
  <c r="S143" i="28"/>
  <c r="R143" i="28"/>
  <c r="Q143" i="28"/>
  <c r="P143" i="28"/>
  <c r="O143" i="28"/>
  <c r="N143" i="28"/>
  <c r="M143" i="28"/>
  <c r="L143" i="28"/>
  <c r="K143" i="28"/>
  <c r="J143" i="28"/>
  <c r="I143" i="28"/>
  <c r="H143" i="28"/>
  <c r="G143" i="28"/>
  <c r="F143" i="28"/>
  <c r="E143" i="28"/>
  <c r="D143" i="28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D147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E143" i="27"/>
  <c r="D143" i="27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D147" i="26"/>
  <c r="T143" i="26"/>
  <c r="S143" i="26"/>
  <c r="R143" i="26"/>
  <c r="Q143" i="26"/>
  <c r="P143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T147" i="25"/>
  <c r="D147" i="25"/>
  <c r="T143" i="25"/>
  <c r="S143" i="25"/>
  <c r="R143" i="25"/>
  <c r="Q143" i="25"/>
  <c r="P143" i="25"/>
  <c r="O143" i="25"/>
  <c r="N143" i="25"/>
  <c r="M143" i="25"/>
  <c r="L143" i="25"/>
  <c r="K143" i="25"/>
  <c r="J143" i="25"/>
  <c r="I143" i="25"/>
  <c r="H143" i="25"/>
  <c r="G143" i="25"/>
  <c r="F143" i="25"/>
  <c r="E143" i="25"/>
  <c r="D143" i="25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D147" i="24"/>
  <c r="T143" i="24"/>
  <c r="S143" i="24"/>
  <c r="R143" i="24"/>
  <c r="Q143" i="24"/>
  <c r="P143" i="24"/>
  <c r="O143" i="24"/>
  <c r="N143" i="24"/>
  <c r="M143" i="24"/>
  <c r="L143" i="24"/>
  <c r="K143" i="24"/>
  <c r="J143" i="24"/>
  <c r="I143" i="24"/>
  <c r="H143" i="24"/>
  <c r="G143" i="24"/>
  <c r="F143" i="24"/>
  <c r="E143" i="24"/>
  <c r="D143" i="24"/>
  <c r="C149" i="35" l="1"/>
  <c r="T146" i="28"/>
  <c r="S146" i="28"/>
  <c r="R146" i="28"/>
  <c r="Q146" i="28"/>
  <c r="P146" i="28"/>
  <c r="O146" i="28"/>
  <c r="N146" i="28"/>
  <c r="M146" i="28"/>
  <c r="L146" i="28"/>
  <c r="K146" i="28"/>
  <c r="J146" i="28"/>
  <c r="I146" i="28"/>
  <c r="H146" i="28"/>
  <c r="G146" i="28"/>
  <c r="F146" i="28"/>
  <c r="E146" i="28"/>
  <c r="D146" i="28"/>
  <c r="T145" i="28"/>
  <c r="S145" i="28"/>
  <c r="R145" i="28"/>
  <c r="Q145" i="28"/>
  <c r="P145" i="28"/>
  <c r="O145" i="28"/>
  <c r="N145" i="28"/>
  <c r="M145" i="28"/>
  <c r="L145" i="28"/>
  <c r="K145" i="28"/>
  <c r="J145" i="28"/>
  <c r="I145" i="28"/>
  <c r="H145" i="28"/>
  <c r="G145" i="28"/>
  <c r="F145" i="28"/>
  <c r="E145" i="28"/>
  <c r="D145" i="28"/>
  <c r="T144" i="28"/>
  <c r="S144" i="28"/>
  <c r="R144" i="28"/>
  <c r="Q144" i="28"/>
  <c r="P144" i="28"/>
  <c r="O144" i="28"/>
  <c r="N144" i="28"/>
  <c r="M144" i="28"/>
  <c r="L144" i="28"/>
  <c r="K144" i="28"/>
  <c r="J144" i="28"/>
  <c r="I144" i="28"/>
  <c r="H144" i="28"/>
  <c r="G144" i="28"/>
  <c r="F144" i="28"/>
  <c r="E144" i="28"/>
  <c r="D144" i="28"/>
  <c r="V134" i="28"/>
  <c r="V133" i="28"/>
  <c r="V135" i="28" s="1"/>
  <c r="V132" i="28"/>
  <c r="W132" i="28" s="1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G145" i="27"/>
  <c r="F145" i="27"/>
  <c r="E145" i="27"/>
  <c r="D145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V135" i="27"/>
  <c r="V134" i="27"/>
  <c r="V133" i="27"/>
  <c r="V132" i="27"/>
  <c r="W132" i="27" s="1"/>
  <c r="C149" i="33"/>
  <c r="C149" i="31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T145" i="26"/>
  <c r="S145" i="26"/>
  <c r="R145" i="26"/>
  <c r="Q145" i="26"/>
  <c r="P145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V134" i="26"/>
  <c r="V133" i="26"/>
  <c r="V135" i="26" s="1"/>
  <c r="V132" i="26"/>
  <c r="W132" i="26" s="1"/>
  <c r="C149" i="29"/>
  <c r="T146" i="25"/>
  <c r="S146" i="25"/>
  <c r="R146" i="25"/>
  <c r="Q146" i="25"/>
  <c r="P146" i="25"/>
  <c r="O146" i="25"/>
  <c r="N146" i="25"/>
  <c r="M146" i="25"/>
  <c r="L146" i="25"/>
  <c r="K146" i="25"/>
  <c r="J146" i="25"/>
  <c r="I146" i="25"/>
  <c r="H146" i="25"/>
  <c r="G146" i="25"/>
  <c r="F146" i="25"/>
  <c r="E146" i="25"/>
  <c r="D146" i="25"/>
  <c r="T145" i="25"/>
  <c r="S145" i="25"/>
  <c r="R145" i="25"/>
  <c r="Q145" i="25"/>
  <c r="P145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V134" i="25"/>
  <c r="V133" i="25"/>
  <c r="V135" i="25" s="1"/>
  <c r="V132" i="25"/>
  <c r="W132" i="25" s="1"/>
  <c r="C149" i="1"/>
  <c r="T146" i="24"/>
  <c r="S146" i="24"/>
  <c r="R146" i="24"/>
  <c r="Q146" i="24"/>
  <c r="P146" i="24"/>
  <c r="O146" i="24"/>
  <c r="N146" i="24"/>
  <c r="M146" i="24"/>
  <c r="L146" i="24"/>
  <c r="K146" i="24"/>
  <c r="J146" i="24"/>
  <c r="I146" i="24"/>
  <c r="H146" i="24"/>
  <c r="G146" i="24"/>
  <c r="F146" i="24"/>
  <c r="E146" i="24"/>
  <c r="D146" i="24"/>
  <c r="T145" i="24"/>
  <c r="S145" i="24"/>
  <c r="R145" i="24"/>
  <c r="Q145" i="24"/>
  <c r="P145" i="24"/>
  <c r="O145" i="24"/>
  <c r="N145" i="24"/>
  <c r="M145" i="24"/>
  <c r="L145" i="24"/>
  <c r="K145" i="24"/>
  <c r="J145" i="24"/>
  <c r="I145" i="24"/>
  <c r="H145" i="24"/>
  <c r="G145" i="24"/>
  <c r="F145" i="24"/>
  <c r="E145" i="24"/>
  <c r="D145" i="24"/>
  <c r="T144" i="24"/>
  <c r="S144" i="24"/>
  <c r="R144" i="24"/>
  <c r="Q144" i="24"/>
  <c r="P144" i="24"/>
  <c r="O144" i="24"/>
  <c r="N144" i="24"/>
  <c r="M144" i="24"/>
  <c r="L144" i="24"/>
  <c r="K144" i="24"/>
  <c r="J144" i="24"/>
  <c r="I144" i="24"/>
  <c r="H144" i="24"/>
  <c r="G144" i="24"/>
  <c r="F144" i="24"/>
  <c r="E144" i="24"/>
  <c r="D144" i="24"/>
  <c r="V134" i="24"/>
  <c r="V133" i="24"/>
  <c r="V135" i="24" s="1"/>
  <c r="V132" i="24"/>
  <c r="W132" i="24" s="1"/>
  <c r="C148" i="35" l="1"/>
  <c r="C148" i="33"/>
  <c r="C148" i="31"/>
  <c r="C148" i="29" l="1"/>
  <c r="C148" i="1"/>
  <c r="C146" i="35" l="1"/>
  <c r="C147" i="35"/>
  <c r="C146" i="33"/>
  <c r="C147" i="33"/>
  <c r="C147" i="31"/>
  <c r="C146" i="31"/>
  <c r="C146" i="29"/>
  <c r="C147" i="29"/>
  <c r="C146" i="1"/>
  <c r="C147" i="1"/>
  <c r="C144" i="35" l="1"/>
  <c r="C145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0" i="35"/>
  <c r="S3" i="35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S3" i="33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S3" i="31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S3" i="29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S3" i="1"/>
</calcChain>
</file>

<file path=xl/sharedStrings.xml><?xml version="1.0" encoding="utf-8"?>
<sst xmlns="http://schemas.openxmlformats.org/spreadsheetml/2006/main" count="1052" uniqueCount="201">
  <si>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</si>
  <si>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</si>
  <si>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</si>
  <si>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</si>
  <si>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</si>
  <si>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</si>
  <si>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</si>
  <si>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</si>
  <si>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</si>
  <si>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</si>
  <si>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Jahr</t>
  </si>
  <si>
    <t>Grad Celsius</t>
  </si>
  <si>
    <t>Hamburg</t>
  </si>
  <si>
    <t>Bremen</t>
  </si>
  <si>
    <t>Berlin</t>
  </si>
  <si>
    <t>Schleswig-Holstein</t>
  </si>
  <si>
    <t>Niedersachsen</t>
  </si>
  <si>
    <t>Nordrhein-Westfalen</t>
  </si>
  <si>
    <t>Rheinland-Pfalz</t>
  </si>
  <si>
    <t>Saarland</t>
  </si>
  <si>
    <t>Baden-Württemberg</t>
  </si>
  <si>
    <t>Hessen</t>
  </si>
  <si>
    <t>Bayern</t>
  </si>
  <si>
    <t>Mecklenburg-Vorpommern</t>
  </si>
  <si>
    <t>Brandenburg</t>
  </si>
  <si>
    <t>Sachen-Anhalt</t>
  </si>
  <si>
    <t>Sachsen</t>
  </si>
  <si>
    <t>Thüringen</t>
  </si>
  <si>
    <t>Deutschland</t>
  </si>
  <si>
    <t xml:space="preserve">Jahr </t>
  </si>
  <si>
    <t>signifikant</t>
  </si>
  <si>
    <t>Gesamtmittel</t>
  </si>
  <si>
    <t>1961-1990</t>
  </si>
  <si>
    <t>1971-2000</t>
  </si>
  <si>
    <t>1981-2010</t>
  </si>
  <si>
    <t>Einzelwerte</t>
  </si>
  <si>
    <t>Frühling</t>
  </si>
  <si>
    <t>Sommer</t>
  </si>
  <si>
    <t>Herbst</t>
  </si>
  <si>
    <t>Winter</t>
  </si>
  <si>
    <t>nicht signifikant</t>
  </si>
  <si>
    <t>Kennzeichnung einer statistischen Signifikanz von mindestens 95 % durch Einfärbung</t>
  </si>
  <si>
    <t>Frühling (März, April, Mai)</t>
  </si>
  <si>
    <t>Sommer (Juni, Juli, August)</t>
  </si>
  <si>
    <t>Herbst (September, Oktober, November)</t>
  </si>
  <si>
    <t>Winter (Dezember, Januar, Februar)</t>
  </si>
  <si>
    <t>Sachsen-Anhalt</t>
  </si>
  <si>
    <t>1,6 °C</t>
  </si>
  <si>
    <t>Fruehling</t>
  </si>
  <si>
    <t>1881/82</t>
  </si>
  <si>
    <t>1882/83</t>
  </si>
  <si>
    <t>1883/84</t>
  </si>
  <si>
    <t>1884/85</t>
  </si>
  <si>
    <t>1885/86</t>
  </si>
  <si>
    <t>1886/87</t>
  </si>
  <si>
    <t>1887/88</t>
  </si>
  <si>
    <t>1888/89</t>
  </si>
  <si>
    <t>1889/90</t>
  </si>
  <si>
    <t>1890/91</t>
  </si>
  <si>
    <t>1891/92</t>
  </si>
  <si>
    <t>1892/93</t>
  </si>
  <si>
    <t>1893/94</t>
  </si>
  <si>
    <t>1894/95</t>
  </si>
  <si>
    <t>1895/96</t>
  </si>
  <si>
    <t>1896/97</t>
  </si>
  <si>
    <t>1897/98</t>
  </si>
  <si>
    <t>1898/99</t>
  </si>
  <si>
    <t>1899/1900</t>
  </si>
  <si>
    <t>1900/01</t>
  </si>
  <si>
    <t>1901/02</t>
  </si>
  <si>
    <t>1902/03</t>
  </si>
  <si>
    <t>1903/04</t>
  </si>
  <si>
    <t>1904/05</t>
  </si>
  <si>
    <t>1905/06</t>
  </si>
  <si>
    <t>1906/07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</si>
  <si>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</si>
  <si>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</si>
  <si>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</si>
  <si>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</si>
  <si>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</si>
  <si>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</si>
  <si>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</si>
  <si>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</si>
  <si>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1915/16</t>
  </si>
  <si>
    <t>1916/17</t>
  </si>
  <si>
    <t>1917/18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</si>
  <si>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</si>
  <si>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</si>
  <si>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</si>
  <si>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</si>
  <si>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</si>
  <si>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</si>
  <si>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</si>
  <si>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</si>
  <si>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</si>
  <si>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</si>
  <si>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</si>
  <si>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</si>
  <si>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</si>
  <si>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</si>
  <si>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</si>
  <si>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</si>
  <si>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</si>
  <si>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</si>
  <si>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</si>
  <si>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</si>
  <si>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</si>
  <si>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</si>
  <si>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1940/41</t>
  </si>
  <si>
    <t>1941/42</t>
  </si>
  <si>
    <t>1942/43</t>
  </si>
  <si>
    <t>1943/44</t>
  </si>
  <si>
    <t>1944/45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</si>
  <si>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</si>
  <si>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</si>
  <si>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</si>
  <si>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</si>
  <si>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</si>
  <si>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</si>
  <si>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</si>
  <si>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</si>
  <si>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</si>
  <si>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</si>
  <si>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</si>
  <si>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</si>
  <si>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</si>
  <si>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</si>
  <si>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</si>
  <si>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</si>
  <si>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</si>
  <si>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</si>
  <si>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</si>
  <si>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</si>
  <si>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</si>
  <si>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</si>
  <si>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</si>
  <si>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</si>
  <si>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</si>
  <si>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</si>
  <si>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</si>
  <si>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</si>
  <si>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</si>
  <si>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</si>
  <si>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</si>
  <si>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</si>
  <si>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</si>
  <si>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</si>
  <si>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</si>
  <si>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</si>
  <si>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</si>
  <si>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</si>
  <si>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</si>
  <si>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</si>
  <si>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</si>
  <si>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</si>
  <si>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</si>
  <si>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</si>
  <si>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</si>
  <si>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</si>
  <si>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</si>
  <si>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</si>
  <si>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</si>
  <si>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</si>
  <si>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</si>
  <si>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1969/97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</si>
  <si>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</si>
  <si>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</si>
  <si>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</si>
  <si>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</si>
  <si>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</si>
  <si>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</si>
  <si>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</si>
  <si>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</si>
  <si>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</si>
  <si>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</si>
  <si>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</si>
  <si>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</si>
  <si>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</si>
  <si>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</si>
  <si>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</si>
  <si>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</si>
  <si>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</si>
  <si>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</si>
  <si>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</si>
  <si>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</si>
  <si>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</si>
  <si>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</si>
  <si>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1991-2020</t>
  </si>
  <si>
    <t>Lineare Trends der Lufttemperatur zwischen 1881 und 2020</t>
  </si>
  <si>
    <t>1,7 °C</t>
  </si>
  <si>
    <t>2019/20</t>
  </si>
  <si>
    <t>Deutscher Wetterdienst (DWD), Mitteilung vom  08.04.2021</t>
  </si>
  <si>
    <t>Jährliche mittlere Tagesmitteltemperatur in Deutschland 1881 bis 2020</t>
  </si>
  <si>
    <t>Deutscher Wetterdienst (DWD), Mitteilung vom 08.04.2021</t>
  </si>
  <si>
    <t>Mittlere Tagesmitteltemperatur im Frühling in Deutschland 1881 bis 2020</t>
  </si>
  <si>
    <t>Mittlere Tagesmitteltemperatur im Sommer in Deutschland 1881 bis 2020</t>
  </si>
  <si>
    <t>Mittlere Tagesmitteltemperatur im Herbst in Deutschland 1881 bis 2020</t>
  </si>
  <si>
    <t>Mittelwert 1881-1900</t>
  </si>
  <si>
    <t>1881-1900</t>
  </si>
  <si>
    <t>Mittlere Tagesmitteltemperatur im Winter in Deutschland 1881/1882 bis 2019/2020</t>
  </si>
  <si>
    <t>Quelle: Deutscher Wetterdienst (DWD), Mitteilung vom 08.04.2021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</si>
</sst>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Quelle:&quot;\ @"/>
    <numFmt numFmtId="165" formatCode="0.0"/>
    <numFmt numFmtId="166" formatCode="0.0000"/>
    <numFmt numFmtId="167" formatCode="#,##0.000000000"/>
    <numFmt numFmtId="168" formatCode="#,##0.0000"/>
    <numFmt numFmtId="169" formatCode="#,##0.00000"/>
    <numFmt numFmtId="170" formatCode="0.000"/>
    <numFmt numFmtId="171" formatCode="0.00000"/>
    <numFmt numFmtId="172" formatCode="0.000000"/>
  </numFmts>
  <fonts count="3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Meta Offc"/>
      <family val="2"/>
    </font>
    <font>
      <b/>
      <sz val="12"/>
      <color rgb="FF080808"/>
      <name val="Meta Offc"/>
      <family val="2"/>
    </font>
    <font>
      <b/>
      <sz val="9"/>
      <color rgb="FFFFFFFF"/>
      <name val="Meta Offc"/>
      <family val="2"/>
    </font>
    <font>
      <sz val="6"/>
      <name val="Meta Serif Offc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rgb="FF080808"/>
      </right>
      <top/>
      <bottom/>
      <diagonal/>
    </border>
    <border>
      <left style="dotted">
        <color rgb="FF080808"/>
      </left>
      <right/>
      <top/>
      <bottom/>
      <diagonal/>
    </border>
    <border>
      <left style="dotted">
        <color theme="1"/>
      </left>
      <right/>
      <top/>
      <bottom style="thin">
        <color indexed="64"/>
      </bottom>
      <diagonal/>
    </border>
    <border>
      <left/>
      <right style="dotted">
        <color theme="1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0" fontId="32" fillId="0" borderId="0"/>
  </cellStyleXfs>
  <cellXfs count="119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>
      <alignment vertical="top"/>
    </xf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26" fillId="26" borderId="21" xfId="0" applyFont="1" applyFill="1" applyBorder="1" applyAlignment="1">
      <alignment horizontal="left" vertical="center" wrapText="1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20" fillId="24" borderId="0" xfId="0" applyFont="1" applyFill="1" applyBorder="1"/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 applyProtection="1">
      <alignment horizontal="left" vertical="top"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5" fillId="24" borderId="0" xfId="0" applyFont="1" applyFill="1" applyBorder="1" applyAlignment="1" applyProtection="1">
      <alignment horizontal="left" vertical="top" wrapText="1"/>
    </xf>
    <xf numFmtId="0" fontId="1" fillId="0" borderId="0" xfId="0" applyFont="1"/>
    <xf numFmtId="167" fontId="29" fillId="24" borderId="22" xfId="0" applyNumberFormat="1" applyFont="1" applyFill="1" applyBorder="1" applyAlignment="1">
      <alignment horizontal="center" vertical="center" wrapText="1"/>
    </xf>
    <xf numFmtId="167" fontId="29" fillId="26" borderId="22" xfId="0" applyNumberFormat="1" applyFont="1" applyFill="1" applyBorder="1" applyAlignment="1">
      <alignment horizontal="center" vertical="center" wrapText="1"/>
    </xf>
    <xf numFmtId="0" fontId="27" fillId="24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27" fillId="24" borderId="0" xfId="0" applyFont="1" applyFill="1" applyBorder="1" applyAlignment="1" applyProtection="1">
      <alignment horizontal="center"/>
    </xf>
    <xf numFmtId="169" fontId="29" fillId="24" borderId="22" xfId="0" applyNumberFormat="1" applyFont="1" applyFill="1" applyBorder="1" applyAlignment="1">
      <alignment horizontal="center" vertical="center" wrapText="1"/>
    </xf>
    <xf numFmtId="169" fontId="29" fillId="26" borderId="22" xfId="0" applyNumberFormat="1" applyFont="1" applyFill="1" applyBorder="1" applyAlignment="1">
      <alignment horizontal="center" vertical="center" wrapText="1"/>
    </xf>
    <xf numFmtId="168" fontId="29" fillId="24" borderId="22" xfId="0" applyNumberFormat="1" applyFont="1" applyFill="1" applyBorder="1" applyAlignment="1">
      <alignment horizontal="center" vertical="center" wrapText="1"/>
    </xf>
    <xf numFmtId="168" fontId="29" fillId="26" borderId="22" xfId="0" applyNumberFormat="1" applyFont="1" applyFill="1" applyBorder="1" applyAlignment="1">
      <alignment horizontal="center" vertical="center" wrapText="1"/>
    </xf>
    <xf numFmtId="0" fontId="20" fillId="24" borderId="0" xfId="43" applyFont="1" applyFill="1" applyBorder="1" applyAlignment="1">
      <alignment horizontal="left" vertical="top"/>
    </xf>
    <xf numFmtId="0" fontId="32" fillId="24" borderId="0" xfId="43" applyFill="1"/>
    <xf numFmtId="0" fontId="34" fillId="24" borderId="0" xfId="43" applyFont="1" applyFill="1" applyBorder="1" applyAlignment="1">
      <alignment horizontal="left" vertical="top"/>
    </xf>
    <xf numFmtId="0" fontId="23" fillId="24" borderId="0" xfId="43" applyFont="1" applyFill="1" applyBorder="1" applyAlignment="1">
      <alignment horizontal="left"/>
    </xf>
    <xf numFmtId="0" fontId="32" fillId="24" borderId="0" xfId="43" applyFill="1" applyAlignment="1">
      <alignment horizontal="center"/>
    </xf>
    <xf numFmtId="0" fontId="33" fillId="24" borderId="0" xfId="43" applyFont="1" applyFill="1" applyBorder="1" applyAlignment="1">
      <alignment horizontal="center" vertical="top"/>
    </xf>
    <xf numFmtId="0" fontId="21" fillId="27" borderId="28" xfId="43" applyFont="1" applyFill="1" applyBorder="1" applyAlignment="1">
      <alignment horizontal="left" vertical="center" wrapText="1"/>
    </xf>
    <xf numFmtId="4" fontId="20" fillId="27" borderId="29" xfId="43" applyNumberFormat="1" applyFont="1" applyFill="1" applyBorder="1" applyAlignment="1">
      <alignment horizontal="center" vertical="center" wrapText="1"/>
    </xf>
    <xf numFmtId="167" fontId="27" fillId="24" borderId="0" xfId="0" applyNumberFormat="1" applyFont="1" applyFill="1" applyProtection="1"/>
    <xf numFmtId="168" fontId="27" fillId="24" borderId="0" xfId="0" applyNumberFormat="1" applyFont="1" applyFill="1" applyProtection="1"/>
    <xf numFmtId="0" fontId="26" fillId="24" borderId="0" xfId="0" applyFont="1" applyFill="1" applyAlignment="1">
      <alignment horizontal="left" vertical="center"/>
    </xf>
    <xf numFmtId="169" fontId="29" fillId="0" borderId="22" xfId="0" applyNumberFormat="1" applyFont="1" applyFill="1" applyBorder="1" applyAlignment="1">
      <alignment horizontal="center" vertical="center" wrapText="1"/>
    </xf>
    <xf numFmtId="168" fontId="29" fillId="0" borderId="22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left" vertical="center" wrapText="1"/>
    </xf>
    <xf numFmtId="0" fontId="27" fillId="0" borderId="0" xfId="0" applyFont="1" applyFill="1"/>
    <xf numFmtId="0" fontId="27" fillId="0" borderId="0" xfId="0" applyFont="1" applyFill="1" applyProtection="1"/>
    <xf numFmtId="165" fontId="1" fillId="0" borderId="0" xfId="0" applyNumberFormat="1" applyFont="1"/>
    <xf numFmtId="165" fontId="0" fillId="0" borderId="0" xfId="0" applyNumberFormat="1" applyFont="1"/>
    <xf numFmtId="0" fontId="26" fillId="26" borderId="0" xfId="0" applyFont="1" applyFill="1" applyAlignment="1">
      <alignment horizontal="left" vertical="center"/>
    </xf>
    <xf numFmtId="0" fontId="25" fillId="24" borderId="0" xfId="0" applyFont="1" applyFill="1" applyBorder="1" applyAlignment="1" applyProtection="1">
      <alignment horizontal="left" vertical="top" wrapText="1"/>
    </xf>
    <xf numFmtId="0" fontId="36" fillId="24" borderId="0" xfId="43" applyFont="1" applyFill="1" applyBorder="1" applyAlignment="1">
      <alignment horizontal="right" vertical="center"/>
    </xf>
    <xf numFmtId="0" fontId="21" fillId="0" borderId="28" xfId="43" applyFont="1" applyFill="1" applyBorder="1" applyAlignment="1">
      <alignment horizontal="left" vertical="center" wrapText="1"/>
    </xf>
    <xf numFmtId="4" fontId="20" fillId="0" borderId="29" xfId="43" applyNumberFormat="1" applyFont="1" applyFill="1" applyBorder="1" applyAlignment="1">
      <alignment horizontal="center" vertical="center" wrapText="1"/>
    </xf>
    <xf numFmtId="16" fontId="0" fillId="0" borderId="0" xfId="0" applyNumberFormat="1"/>
    <xf numFmtId="168" fontId="29" fillId="24" borderId="30" xfId="0" applyNumberFormat="1" applyFont="1" applyFill="1" applyBorder="1" applyAlignment="1">
      <alignment horizontal="center" vertical="center" wrapText="1"/>
    </xf>
    <xf numFmtId="0" fontId="26" fillId="24" borderId="31" xfId="0" applyFont="1" applyFill="1" applyBorder="1" applyAlignment="1">
      <alignment horizontal="left" vertical="center"/>
    </xf>
    <xf numFmtId="0" fontId="26" fillId="24" borderId="0" xfId="0" applyFont="1" applyFill="1" applyBorder="1" applyAlignment="1">
      <alignment horizontal="left" vertical="center"/>
    </xf>
    <xf numFmtId="0" fontId="26" fillId="24" borderId="17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68" fontId="29" fillId="0" borderId="30" xfId="0" applyNumberFormat="1" applyFont="1" applyFill="1" applyBorder="1" applyAlignment="1">
      <alignment horizontal="center" vertical="center" wrapText="1"/>
    </xf>
    <xf numFmtId="169" fontId="29" fillId="0" borderId="30" xfId="0" applyNumberFormat="1" applyFont="1" applyFill="1" applyBorder="1" applyAlignment="1">
      <alignment horizontal="center" vertical="center" wrapText="1"/>
    </xf>
    <xf numFmtId="168" fontId="28" fillId="24" borderId="0" xfId="0" applyNumberFormat="1" applyFont="1" applyFill="1" applyBorder="1" applyProtection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37" fillId="0" borderId="0" xfId="0" applyFont="1"/>
    <xf numFmtId="0" fontId="37" fillId="0" borderId="0" xfId="0" applyNumberFormat="1" applyFont="1"/>
    <xf numFmtId="165" fontId="37" fillId="0" borderId="0" xfId="0" applyNumberFormat="1" applyFont="1"/>
    <xf numFmtId="171" fontId="37" fillId="0" borderId="0" xfId="0" applyNumberFormat="1" applyFont="1"/>
    <xf numFmtId="167" fontId="29" fillId="24" borderId="30" xfId="0" applyNumberFormat="1" applyFont="1" applyFill="1" applyBorder="1" applyAlignment="1">
      <alignment horizontal="center" vertical="center" wrapText="1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  <xf numFmtId="0" fontId="35" fillId="25" borderId="23" xfId="43" applyFont="1" applyFill="1" applyBorder="1" applyAlignment="1">
      <alignment horizontal="left" vertical="center" wrapText="1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Standard 3" xfId="43" xr:uid="{00000000-0005-0000-0000-000023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5"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FFFF"/>
      <color rgb="FFE6E6E6"/>
      <color rgb="FF080808"/>
      <color rgb="FF333333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35740254612535E-2"/>
          <c:y val="6.2664690905341894E-2"/>
          <c:w val="0.86893452179213104"/>
          <c:h val="0.68568893812121334"/>
        </c:manualLayout>
      </c:layout>
      <c:lineChart>
        <c:grouping val="standard"/>
        <c:varyColors val="0"/>
        <c:ser>
          <c:idx val="0"/>
          <c:order val="0"/>
          <c:tx>
            <c:strRef>
              <c:f>'3_Daten'!$C$9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'3_Daten'!$B$10:$B$150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'3_Daten'!$C$10:$C$150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7.3352000000000004</c:v>
                </c:pt>
                <c:pt idx="2">
                  <c:v>8.3660999999999994</c:v>
                </c:pt>
                <c:pt idx="3">
                  <c:v>7.9099000000000004</c:v>
                </c:pt>
                <c:pt idx="4">
                  <c:v>8.5891999999999999</c:v>
                </c:pt>
                <c:pt idx="5">
                  <c:v>7.7725999999999997</c:v>
                </c:pt>
                <c:pt idx="6">
                  <c:v>8.0396999999999998</c:v>
                </c:pt>
                <c:pt idx="7">
                  <c:v>6.9744999999999999</c:v>
                </c:pt>
                <c:pt idx="8">
                  <c:v>6.8753000000000002</c:v>
                </c:pt>
                <c:pt idx="9">
                  <c:v>7.4036999999999997</c:v>
                </c:pt>
                <c:pt idx="10">
                  <c:v>7.3318000000000003</c:v>
                </c:pt>
                <c:pt idx="11">
                  <c:v>7.4462999999999999</c:v>
                </c:pt>
                <c:pt idx="12">
                  <c:v>7.5187999999999997</c:v>
                </c:pt>
                <c:pt idx="13">
                  <c:v>7.9192999999999998</c:v>
                </c:pt>
                <c:pt idx="14">
                  <c:v>8.1494999999999997</c:v>
                </c:pt>
                <c:pt idx="15">
                  <c:v>7.3304</c:v>
                </c:pt>
                <c:pt idx="16">
                  <c:v>7.5987999999999998</c:v>
                </c:pt>
                <c:pt idx="17">
                  <c:v>7.9569000000000001</c:v>
                </c:pt>
                <c:pt idx="18">
                  <c:v>8.5260999999999996</c:v>
                </c:pt>
                <c:pt idx="19">
                  <c:v>8.1045999999999996</c:v>
                </c:pt>
                <c:pt idx="20">
                  <c:v>8.3679000000000006</c:v>
                </c:pt>
                <c:pt idx="21">
                  <c:v>7.6657999999999999</c:v>
                </c:pt>
                <c:pt idx="22">
                  <c:v>7.1959</c:v>
                </c:pt>
                <c:pt idx="23">
                  <c:v>8.3747000000000007</c:v>
                </c:pt>
                <c:pt idx="24">
                  <c:v>8.3742000000000001</c:v>
                </c:pt>
                <c:pt idx="25">
                  <c:v>7.9752000000000001</c:v>
                </c:pt>
                <c:pt idx="26">
                  <c:v>8.3097999999999992</c:v>
                </c:pt>
                <c:pt idx="27">
                  <c:v>7.8265000000000002</c:v>
                </c:pt>
                <c:pt idx="28">
                  <c:v>7.4973000000000001</c:v>
                </c:pt>
                <c:pt idx="29">
                  <c:v>7.3715999999999999</c:v>
                </c:pt>
                <c:pt idx="30">
                  <c:v>8.4283000000000001</c:v>
                </c:pt>
                <c:pt idx="31">
                  <c:v>9.0655000000000001</c:v>
                </c:pt>
                <c:pt idx="32">
                  <c:v>7.8742999999999999</c:v>
                </c:pt>
                <c:pt idx="33">
                  <c:v>8.5486000000000004</c:v>
                </c:pt>
                <c:pt idx="34">
                  <c:v>8.5406999999999993</c:v>
                </c:pt>
                <c:pt idx="35">
                  <c:v>7.9341999999999997</c:v>
                </c:pt>
                <c:pt idx="36">
                  <c:v>8.4713999999999992</c:v>
                </c:pt>
                <c:pt idx="37">
                  <c:v>7.5608000000000004</c:v>
                </c:pt>
                <c:pt idx="38">
                  <c:v>8.5526999999999997</c:v>
                </c:pt>
                <c:pt idx="39">
                  <c:v>7.3367000000000004</c:v>
                </c:pt>
                <c:pt idx="40">
                  <c:v>8.6471</c:v>
                </c:pt>
                <c:pt idx="41">
                  <c:v>9.0177999999999994</c:v>
                </c:pt>
                <c:pt idx="42">
                  <c:v>7.2077</c:v>
                </c:pt>
                <c:pt idx="43">
                  <c:v>8.0028000000000006</c:v>
                </c:pt>
                <c:pt idx="44">
                  <c:v>7.5415999999999999</c:v>
                </c:pt>
                <c:pt idx="45">
                  <c:v>8.3368000000000002</c:v>
                </c:pt>
                <c:pt idx="46">
                  <c:v>8.7544000000000004</c:v>
                </c:pt>
                <c:pt idx="47">
                  <c:v>8.0520999999999994</c:v>
                </c:pt>
                <c:pt idx="48">
                  <c:v>8.3574999999999999</c:v>
                </c:pt>
                <c:pt idx="49">
                  <c:v>7.3780000000000001</c:v>
                </c:pt>
                <c:pt idx="50">
                  <c:v>8.7667999999999999</c:v>
                </c:pt>
                <c:pt idx="51">
                  <c:v>7.5613000000000001</c:v>
                </c:pt>
                <c:pt idx="52">
                  <c:v>8.3468</c:v>
                </c:pt>
                <c:pt idx="53">
                  <c:v>7.6344000000000003</c:v>
                </c:pt>
                <c:pt idx="54">
                  <c:v>9.5593000000000004</c:v>
                </c:pt>
                <c:pt idx="55">
                  <c:v>8.4436</c:v>
                </c:pt>
                <c:pt idx="56">
                  <c:v>8.3948</c:v>
                </c:pt>
                <c:pt idx="57">
                  <c:v>8.5983999999999998</c:v>
                </c:pt>
                <c:pt idx="58">
                  <c:v>8.6087000000000007</c:v>
                </c:pt>
                <c:pt idx="59">
                  <c:v>8.3173999999999992</c:v>
                </c:pt>
                <c:pt idx="60">
                  <c:v>6.6402999999999999</c:v>
                </c:pt>
                <c:pt idx="61">
                  <c:v>7.1721000000000004</c:v>
                </c:pt>
                <c:pt idx="62">
                  <c:v>7.3005000000000004</c:v>
                </c:pt>
                <c:pt idx="63">
                  <c:v>8.9002999999999997</c:v>
                </c:pt>
                <c:pt idx="64">
                  <c:v>8.3140000000000001</c:v>
                </c:pt>
                <c:pt idx="65">
                  <c:v>8.9875000000000007</c:v>
                </c:pt>
                <c:pt idx="66">
                  <c:v>8.407</c:v>
                </c:pt>
                <c:pt idx="67">
                  <c:v>8.5319000000000003</c:v>
                </c:pt>
                <c:pt idx="68">
                  <c:v>9.0715000000000003</c:v>
                </c:pt>
                <c:pt idx="69">
                  <c:v>9.1618999999999993</c:v>
                </c:pt>
                <c:pt idx="70">
                  <c:v>8.6184999999999992</c:v>
                </c:pt>
                <c:pt idx="71">
                  <c:v>8.7355999999999998</c:v>
                </c:pt>
                <c:pt idx="72">
                  <c:v>7.9542999999999999</c:v>
                </c:pt>
                <c:pt idx="73">
                  <c:v>8.9445999999999994</c:v>
                </c:pt>
                <c:pt idx="74">
                  <c:v>7.7042999999999999</c:v>
                </c:pt>
                <c:pt idx="75">
                  <c:v>7.5506000000000002</c:v>
                </c:pt>
                <c:pt idx="76">
                  <c:v>6.8460000000000001</c:v>
                </c:pt>
                <c:pt idx="77">
                  <c:v>8.5932999999999993</c:v>
                </c:pt>
                <c:pt idx="78">
                  <c:v>8.2212999999999994</c:v>
                </c:pt>
                <c:pt idx="79">
                  <c:v>9.0327999999999999</c:v>
                </c:pt>
                <c:pt idx="80">
                  <c:v>8.4079999999999995</c:v>
                </c:pt>
                <c:pt idx="81">
                  <c:v>8.9509000000000007</c:v>
                </c:pt>
                <c:pt idx="82">
                  <c:v>7.1547000000000001</c:v>
                </c:pt>
                <c:pt idx="83">
                  <c:v>7.11</c:v>
                </c:pt>
                <c:pt idx="84">
                  <c:v>8.1381999999999994</c:v>
                </c:pt>
                <c:pt idx="85">
                  <c:v>7.4855999999999998</c:v>
                </c:pt>
                <c:pt idx="86">
                  <c:v>8.5140999999999991</c:v>
                </c:pt>
                <c:pt idx="87">
                  <c:v>8.8941999999999997</c:v>
                </c:pt>
                <c:pt idx="88">
                  <c:v>8.1501000000000001</c:v>
                </c:pt>
                <c:pt idx="89">
                  <c:v>7.7592999999999996</c:v>
                </c:pt>
                <c:pt idx="90">
                  <c:v>7.7169999999999996</c:v>
                </c:pt>
                <c:pt idx="91">
                  <c:v>8.4300999999999995</c:v>
                </c:pt>
                <c:pt idx="92">
                  <c:v>7.8186</c:v>
                </c:pt>
                <c:pt idx="93">
                  <c:v>8.2172999999999998</c:v>
                </c:pt>
                <c:pt idx="94">
                  <c:v>8.8256999999999994</c:v>
                </c:pt>
                <c:pt idx="95">
                  <c:v>8.9265000000000008</c:v>
                </c:pt>
                <c:pt idx="96">
                  <c:v>8.4657999999999998</c:v>
                </c:pt>
                <c:pt idx="97">
                  <c:v>8.67</c:v>
                </c:pt>
                <c:pt idx="98">
                  <c:v>7.7888999999999999</c:v>
                </c:pt>
                <c:pt idx="99">
                  <c:v>7.7191999999999998</c:v>
                </c:pt>
                <c:pt idx="100">
                  <c:v>7.6288</c:v>
                </c:pt>
                <c:pt idx="101">
                  <c:v>8.1954999999999991</c:v>
                </c:pt>
                <c:pt idx="102">
                  <c:v>8.8985000000000003</c:v>
                </c:pt>
                <c:pt idx="103">
                  <c:v>9.0463000000000005</c:v>
                </c:pt>
                <c:pt idx="104">
                  <c:v>7.9729999999999999</c:v>
                </c:pt>
                <c:pt idx="105">
                  <c:v>7.4230999999999998</c:v>
                </c:pt>
                <c:pt idx="106">
                  <c:v>7.9276999999999997</c:v>
                </c:pt>
                <c:pt idx="107">
                  <c:v>7.4432</c:v>
                </c:pt>
                <c:pt idx="108">
                  <c:v>9.0665999999999993</c:v>
                </c:pt>
                <c:pt idx="109">
                  <c:v>9.4756</c:v>
                </c:pt>
                <c:pt idx="110">
                  <c:v>9.49</c:v>
                </c:pt>
                <c:pt idx="111">
                  <c:v>8.3524999999999991</c:v>
                </c:pt>
                <c:pt idx="112">
                  <c:v>9.3788999999999998</c:v>
                </c:pt>
                <c:pt idx="113">
                  <c:v>8.4727999999999994</c:v>
                </c:pt>
                <c:pt idx="114">
                  <c:v>9.7048000000000005</c:v>
                </c:pt>
                <c:pt idx="115">
                  <c:v>8.8996999999999993</c:v>
                </c:pt>
                <c:pt idx="116">
                  <c:v>7.2051999999999996</c:v>
                </c:pt>
                <c:pt idx="117">
                  <c:v>8.8901000000000003</c:v>
                </c:pt>
                <c:pt idx="118">
                  <c:v>9.0672999999999995</c:v>
                </c:pt>
                <c:pt idx="119">
                  <c:v>9.4934999999999992</c:v>
                </c:pt>
                <c:pt idx="120">
                  <c:v>9.8733000000000004</c:v>
                </c:pt>
                <c:pt idx="121">
                  <c:v>9.0198999999999998</c:v>
                </c:pt>
                <c:pt idx="122">
                  <c:v>9.5588999999999995</c:v>
                </c:pt>
                <c:pt idx="123">
                  <c:v>9.3782999999999994</c:v>
                </c:pt>
                <c:pt idx="124">
                  <c:v>8.9440000000000008</c:v>
                </c:pt>
                <c:pt idx="125">
                  <c:v>8.9914000000000005</c:v>
                </c:pt>
                <c:pt idx="126">
                  <c:v>9.5513999999999992</c:v>
                </c:pt>
                <c:pt idx="127">
                  <c:v>9.86</c:v>
                </c:pt>
                <c:pt idx="128">
                  <c:v>9.4857999999999993</c:v>
                </c:pt>
                <c:pt idx="129">
                  <c:v>9.1846999999999994</c:v>
                </c:pt>
                <c:pt idx="130">
                  <c:v>7.8535000000000004</c:v>
                </c:pt>
                <c:pt idx="131">
                  <c:v>9.6349916666666662</c:v>
                </c:pt>
                <c:pt idx="132">
                  <c:v>9.09</c:v>
                </c:pt>
                <c:pt idx="133">
                  <c:v>8.7100000000000009</c:v>
                </c:pt>
                <c:pt idx="134">
                  <c:v>10.3</c:v>
                </c:pt>
                <c:pt idx="135">
                  <c:v>9.9</c:v>
                </c:pt>
                <c:pt idx="136">
                  <c:v>9.5</c:v>
                </c:pt>
                <c:pt idx="137">
                  <c:v>9.6</c:v>
                </c:pt>
                <c:pt idx="138">
                  <c:v>10.5</c:v>
                </c:pt>
                <c:pt idx="139">
                  <c:v>10.3</c:v>
                </c:pt>
                <c:pt idx="14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393-A425-76291C2B7E56}"/>
            </c:ext>
          </c:extLst>
        </c:ser>
        <c:ser>
          <c:idx val="1"/>
          <c:order val="1"/>
          <c:tx>
            <c:strRef>
              <c:f>'3_Daten'!$D$9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'3_Daten'!$B$10:$B$150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'3_Daten'!$D$10:$D$150</c:f>
              <c:numCache>
                <c:formatCode>#,##0.0000</c:formatCode>
                <c:ptCount val="141"/>
                <c:pt idx="0">
                  <c:v>7.7758299999999974</c:v>
                </c:pt>
                <c:pt idx="1">
                  <c:v>7.7758299999999974</c:v>
                </c:pt>
                <c:pt idx="2">
                  <c:v>7.7758299999999974</c:v>
                </c:pt>
                <c:pt idx="3">
                  <c:v>7.7758299999999974</c:v>
                </c:pt>
                <c:pt idx="4">
                  <c:v>7.7758299999999974</c:v>
                </c:pt>
                <c:pt idx="5">
                  <c:v>7.7758299999999974</c:v>
                </c:pt>
                <c:pt idx="6">
                  <c:v>7.7758299999999974</c:v>
                </c:pt>
                <c:pt idx="7">
                  <c:v>7.7758299999999974</c:v>
                </c:pt>
                <c:pt idx="8">
                  <c:v>7.7758299999999974</c:v>
                </c:pt>
                <c:pt idx="9">
                  <c:v>7.7758299999999974</c:v>
                </c:pt>
                <c:pt idx="10">
                  <c:v>7.7758299999999974</c:v>
                </c:pt>
                <c:pt idx="11">
                  <c:v>7.7758299999999974</c:v>
                </c:pt>
                <c:pt idx="12">
                  <c:v>7.7758299999999974</c:v>
                </c:pt>
                <c:pt idx="13">
                  <c:v>7.7758299999999974</c:v>
                </c:pt>
                <c:pt idx="14">
                  <c:v>7.7758299999999974</c:v>
                </c:pt>
                <c:pt idx="15">
                  <c:v>7.7758299999999974</c:v>
                </c:pt>
                <c:pt idx="16">
                  <c:v>7.7758299999999974</c:v>
                </c:pt>
                <c:pt idx="17">
                  <c:v>7.7758299999999974</c:v>
                </c:pt>
                <c:pt idx="18">
                  <c:v>7.7758299999999974</c:v>
                </c:pt>
                <c:pt idx="19">
                  <c:v>7.7758299999999974</c:v>
                </c:pt>
                <c:pt idx="20">
                  <c:v>7.7758299999999974</c:v>
                </c:pt>
                <c:pt idx="21">
                  <c:v>7.7758299999999974</c:v>
                </c:pt>
                <c:pt idx="22">
                  <c:v>7.7758299999999974</c:v>
                </c:pt>
                <c:pt idx="23">
                  <c:v>7.7758299999999974</c:v>
                </c:pt>
                <c:pt idx="24">
                  <c:v>7.7758299999999974</c:v>
                </c:pt>
                <c:pt idx="25">
                  <c:v>7.7758299999999974</c:v>
                </c:pt>
                <c:pt idx="26">
                  <c:v>7.7758299999999974</c:v>
                </c:pt>
                <c:pt idx="27">
                  <c:v>7.7758299999999974</c:v>
                </c:pt>
                <c:pt idx="28">
                  <c:v>7.7758299999999974</c:v>
                </c:pt>
                <c:pt idx="29">
                  <c:v>7.7758299999999974</c:v>
                </c:pt>
                <c:pt idx="30">
                  <c:v>7.7758299999999974</c:v>
                </c:pt>
                <c:pt idx="31">
                  <c:v>7.7758299999999974</c:v>
                </c:pt>
                <c:pt idx="32">
                  <c:v>7.7758299999999974</c:v>
                </c:pt>
                <c:pt idx="33">
                  <c:v>7.7758299999999974</c:v>
                </c:pt>
                <c:pt idx="34">
                  <c:v>7.7758299999999974</c:v>
                </c:pt>
                <c:pt idx="35">
                  <c:v>7.7758299999999974</c:v>
                </c:pt>
                <c:pt idx="36">
                  <c:v>7.7758299999999974</c:v>
                </c:pt>
                <c:pt idx="37">
                  <c:v>7.7758299999999974</c:v>
                </c:pt>
                <c:pt idx="38">
                  <c:v>7.7758299999999974</c:v>
                </c:pt>
                <c:pt idx="39">
                  <c:v>7.7758299999999974</c:v>
                </c:pt>
                <c:pt idx="40">
                  <c:v>7.7758299999999974</c:v>
                </c:pt>
                <c:pt idx="41">
                  <c:v>7.7758299999999974</c:v>
                </c:pt>
                <c:pt idx="42">
                  <c:v>7.7758299999999974</c:v>
                </c:pt>
                <c:pt idx="43">
                  <c:v>7.7758299999999974</c:v>
                </c:pt>
                <c:pt idx="44">
                  <c:v>7.7758299999999974</c:v>
                </c:pt>
                <c:pt idx="45">
                  <c:v>7.7758299999999974</c:v>
                </c:pt>
                <c:pt idx="46">
                  <c:v>7.7758299999999974</c:v>
                </c:pt>
                <c:pt idx="47">
                  <c:v>7.7758299999999974</c:v>
                </c:pt>
                <c:pt idx="48">
                  <c:v>7.7758299999999974</c:v>
                </c:pt>
                <c:pt idx="49">
                  <c:v>7.7758299999999974</c:v>
                </c:pt>
                <c:pt idx="50">
                  <c:v>7.7758299999999974</c:v>
                </c:pt>
                <c:pt idx="51">
                  <c:v>7.7758299999999974</c:v>
                </c:pt>
                <c:pt idx="52">
                  <c:v>7.7758299999999974</c:v>
                </c:pt>
                <c:pt idx="53">
                  <c:v>7.7758299999999974</c:v>
                </c:pt>
                <c:pt idx="54">
                  <c:v>7.7758299999999974</c:v>
                </c:pt>
                <c:pt idx="55">
                  <c:v>7.7758299999999974</c:v>
                </c:pt>
                <c:pt idx="56">
                  <c:v>7.7758299999999974</c:v>
                </c:pt>
                <c:pt idx="57">
                  <c:v>7.7758299999999974</c:v>
                </c:pt>
                <c:pt idx="58">
                  <c:v>7.7758299999999974</c:v>
                </c:pt>
                <c:pt idx="59">
                  <c:v>7.7758299999999974</c:v>
                </c:pt>
                <c:pt idx="60">
                  <c:v>7.7758299999999974</c:v>
                </c:pt>
                <c:pt idx="61">
                  <c:v>7.7758299999999974</c:v>
                </c:pt>
                <c:pt idx="62">
                  <c:v>7.7758299999999974</c:v>
                </c:pt>
                <c:pt idx="63">
                  <c:v>7.7758299999999974</c:v>
                </c:pt>
                <c:pt idx="64">
                  <c:v>7.7758299999999974</c:v>
                </c:pt>
                <c:pt idx="65">
                  <c:v>7.7758299999999974</c:v>
                </c:pt>
                <c:pt idx="66">
                  <c:v>7.7758299999999974</c:v>
                </c:pt>
                <c:pt idx="67">
                  <c:v>7.7758299999999974</c:v>
                </c:pt>
                <c:pt idx="68">
                  <c:v>7.7758299999999974</c:v>
                </c:pt>
                <c:pt idx="69">
                  <c:v>7.7758299999999974</c:v>
                </c:pt>
                <c:pt idx="70">
                  <c:v>7.7758299999999974</c:v>
                </c:pt>
                <c:pt idx="71">
                  <c:v>7.7758299999999974</c:v>
                </c:pt>
                <c:pt idx="72">
                  <c:v>7.7758299999999974</c:v>
                </c:pt>
                <c:pt idx="73">
                  <c:v>7.7758299999999974</c:v>
                </c:pt>
                <c:pt idx="74">
                  <c:v>7.7758299999999974</c:v>
                </c:pt>
                <c:pt idx="75">
                  <c:v>7.7758299999999974</c:v>
                </c:pt>
                <c:pt idx="76">
                  <c:v>7.7758299999999974</c:v>
                </c:pt>
                <c:pt idx="77">
                  <c:v>7.7758299999999974</c:v>
                </c:pt>
                <c:pt idx="78">
                  <c:v>7.7758299999999974</c:v>
                </c:pt>
                <c:pt idx="79">
                  <c:v>7.7758299999999974</c:v>
                </c:pt>
                <c:pt idx="80">
                  <c:v>7.7758299999999974</c:v>
                </c:pt>
                <c:pt idx="81">
                  <c:v>7.7758299999999974</c:v>
                </c:pt>
                <c:pt idx="82">
                  <c:v>7.7758299999999974</c:v>
                </c:pt>
                <c:pt idx="83">
                  <c:v>7.7758299999999974</c:v>
                </c:pt>
                <c:pt idx="84">
                  <c:v>7.7758299999999974</c:v>
                </c:pt>
                <c:pt idx="85">
                  <c:v>7.7758299999999974</c:v>
                </c:pt>
                <c:pt idx="86">
                  <c:v>7.7758299999999974</c:v>
                </c:pt>
                <c:pt idx="87">
                  <c:v>7.7758299999999974</c:v>
                </c:pt>
                <c:pt idx="88">
                  <c:v>7.7758299999999974</c:v>
                </c:pt>
                <c:pt idx="89">
                  <c:v>7.7758299999999974</c:v>
                </c:pt>
                <c:pt idx="90">
                  <c:v>7.7758299999999974</c:v>
                </c:pt>
                <c:pt idx="91">
                  <c:v>7.7758299999999974</c:v>
                </c:pt>
                <c:pt idx="92">
                  <c:v>7.7758299999999974</c:v>
                </c:pt>
                <c:pt idx="93">
                  <c:v>7.7758299999999974</c:v>
                </c:pt>
                <c:pt idx="94">
                  <c:v>7.7758299999999974</c:v>
                </c:pt>
                <c:pt idx="95">
                  <c:v>7.7758299999999974</c:v>
                </c:pt>
                <c:pt idx="96">
                  <c:v>7.7758299999999974</c:v>
                </c:pt>
                <c:pt idx="97">
                  <c:v>7.7758299999999974</c:v>
                </c:pt>
                <c:pt idx="98">
                  <c:v>7.7758299999999974</c:v>
                </c:pt>
                <c:pt idx="99">
                  <c:v>7.7758299999999974</c:v>
                </c:pt>
                <c:pt idx="100">
                  <c:v>7.7758299999999974</c:v>
                </c:pt>
                <c:pt idx="101">
                  <c:v>7.7758299999999974</c:v>
                </c:pt>
                <c:pt idx="102">
                  <c:v>7.7758299999999974</c:v>
                </c:pt>
                <c:pt idx="103">
                  <c:v>7.7758299999999974</c:v>
                </c:pt>
                <c:pt idx="104">
                  <c:v>7.7758299999999974</c:v>
                </c:pt>
                <c:pt idx="105">
                  <c:v>7.7758299999999974</c:v>
                </c:pt>
                <c:pt idx="106">
                  <c:v>7.7758299999999974</c:v>
                </c:pt>
                <c:pt idx="107">
                  <c:v>7.7758299999999974</c:v>
                </c:pt>
                <c:pt idx="108">
                  <c:v>7.7758299999999974</c:v>
                </c:pt>
                <c:pt idx="109">
                  <c:v>7.7758299999999974</c:v>
                </c:pt>
                <c:pt idx="110">
                  <c:v>7.7758299999999974</c:v>
                </c:pt>
                <c:pt idx="111">
                  <c:v>7.7758299999999974</c:v>
                </c:pt>
                <c:pt idx="112">
                  <c:v>7.7758299999999974</c:v>
                </c:pt>
                <c:pt idx="113">
                  <c:v>7.7758299999999974</c:v>
                </c:pt>
                <c:pt idx="114">
                  <c:v>7.7758299999999974</c:v>
                </c:pt>
                <c:pt idx="115">
                  <c:v>7.7758299999999974</c:v>
                </c:pt>
                <c:pt idx="116">
                  <c:v>7.7758299999999974</c:v>
                </c:pt>
                <c:pt idx="117">
                  <c:v>7.7758299999999974</c:v>
                </c:pt>
                <c:pt idx="118">
                  <c:v>7.7758299999999974</c:v>
                </c:pt>
                <c:pt idx="119">
                  <c:v>7.7758299999999974</c:v>
                </c:pt>
                <c:pt idx="120">
                  <c:v>7.7758299999999974</c:v>
                </c:pt>
                <c:pt idx="121">
                  <c:v>7.7758299999999974</c:v>
                </c:pt>
                <c:pt idx="122">
                  <c:v>7.7758299999999974</c:v>
                </c:pt>
                <c:pt idx="123">
                  <c:v>7.7758299999999974</c:v>
                </c:pt>
                <c:pt idx="124">
                  <c:v>7.7758299999999974</c:v>
                </c:pt>
                <c:pt idx="125">
                  <c:v>7.7758299999999974</c:v>
                </c:pt>
                <c:pt idx="126">
                  <c:v>7.7758299999999974</c:v>
                </c:pt>
                <c:pt idx="127">
                  <c:v>7.7758299999999974</c:v>
                </c:pt>
                <c:pt idx="128">
                  <c:v>7.7758299999999974</c:v>
                </c:pt>
                <c:pt idx="129">
                  <c:v>7.7758299999999974</c:v>
                </c:pt>
                <c:pt idx="130">
                  <c:v>7.7758299999999974</c:v>
                </c:pt>
                <c:pt idx="131">
                  <c:v>7.7758299999999974</c:v>
                </c:pt>
                <c:pt idx="132">
                  <c:v>7.7758299999999974</c:v>
                </c:pt>
                <c:pt idx="133">
                  <c:v>7.7758299999999974</c:v>
                </c:pt>
                <c:pt idx="134">
                  <c:v>7.7758299999999974</c:v>
                </c:pt>
                <c:pt idx="135">
                  <c:v>7.7758299999999974</c:v>
                </c:pt>
                <c:pt idx="136">
                  <c:v>7.7758299999999974</c:v>
                </c:pt>
                <c:pt idx="137">
                  <c:v>7.7758299999999974</c:v>
                </c:pt>
                <c:pt idx="138">
                  <c:v>7.7758299999999974</c:v>
                </c:pt>
                <c:pt idx="139">
                  <c:v>7.7758299999999974</c:v>
                </c:pt>
                <c:pt idx="140">
                  <c:v>7.7758299999999974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B-4393-A425-76291C2B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60256"/>
        <c:axId val="374358688"/>
      </c:lineChart>
      <c:catAx>
        <c:axId val="374360256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743586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74358688"/>
        <c:scaling>
          <c:orientation val="minMax"/>
          <c:max val="11"/>
          <c:min val="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'3_Daten'!$B$5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57222886417608E-2"/>
              <c:y val="8.2616492669152584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74360256"/>
        <c:crosses val="autoZero"/>
        <c:crossBetween val="midCat"/>
        <c:majorUnit val="0.5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7.093634409440451E-2"/>
          <c:y val="0.87187503535713551"/>
          <c:w val="0.86653487134425011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5" footer="0.314960629921261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47693205501829E-2"/>
          <c:y val="6.2642592534612559E-2"/>
          <c:w val="0.86888648091697585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'5_Daten'!$C$9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'5_Daten'!$B$10:$B$150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'5_Daten'!$C$10:$C$150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6.7065999999999999</c:v>
                </c:pt>
                <c:pt idx="2">
                  <c:v>8.5931999999999995</c:v>
                </c:pt>
                <c:pt idx="3">
                  <c:v>5.6513</c:v>
                </c:pt>
                <c:pt idx="4">
                  <c:v>7.8381999999999996</c:v>
                </c:pt>
                <c:pt idx="5">
                  <c:v>7.2740999999999998</c:v>
                </c:pt>
                <c:pt idx="6">
                  <c:v>7.3158000000000003</c:v>
                </c:pt>
                <c:pt idx="7">
                  <c:v>6.1063999999999998</c:v>
                </c:pt>
                <c:pt idx="8">
                  <c:v>6.1833999999999998</c:v>
                </c:pt>
                <c:pt idx="9">
                  <c:v>7.6814</c:v>
                </c:pt>
                <c:pt idx="10">
                  <c:v>8.2070000000000007</c:v>
                </c:pt>
                <c:pt idx="11">
                  <c:v>6.7945000000000002</c:v>
                </c:pt>
                <c:pt idx="12">
                  <c:v>6.6003999999999996</c:v>
                </c:pt>
                <c:pt idx="13">
                  <c:v>8.4868000000000006</c:v>
                </c:pt>
                <c:pt idx="14">
                  <c:v>8.66</c:v>
                </c:pt>
                <c:pt idx="15">
                  <c:v>7.4027000000000003</c:v>
                </c:pt>
                <c:pt idx="16">
                  <c:v>7.3201999999999998</c:v>
                </c:pt>
                <c:pt idx="17">
                  <c:v>7.6393000000000004</c:v>
                </c:pt>
                <c:pt idx="18">
                  <c:v>7.1734</c:v>
                </c:pt>
                <c:pt idx="19">
                  <c:v>6.9394999999999998</c:v>
                </c:pt>
                <c:pt idx="20">
                  <c:v>5.9856999999999996</c:v>
                </c:pt>
                <c:pt idx="21">
                  <c:v>7.6904000000000003</c:v>
                </c:pt>
                <c:pt idx="22">
                  <c:v>6.6482000000000001</c:v>
                </c:pt>
                <c:pt idx="23">
                  <c:v>7.6913999999999998</c:v>
                </c:pt>
                <c:pt idx="24">
                  <c:v>8.0791000000000004</c:v>
                </c:pt>
                <c:pt idx="25">
                  <c:v>7.5265000000000004</c:v>
                </c:pt>
                <c:pt idx="26">
                  <c:v>7.7903000000000002</c:v>
                </c:pt>
                <c:pt idx="27">
                  <c:v>7.2412000000000001</c:v>
                </c:pt>
                <c:pt idx="28">
                  <c:v>7.0015999999999998</c:v>
                </c:pt>
                <c:pt idx="29">
                  <c:v>6.7656999999999998</c:v>
                </c:pt>
                <c:pt idx="30">
                  <c:v>7.7903000000000002</c:v>
                </c:pt>
                <c:pt idx="31">
                  <c:v>8.1396999999999995</c:v>
                </c:pt>
                <c:pt idx="32">
                  <c:v>8.2872000000000003</c:v>
                </c:pt>
                <c:pt idx="33">
                  <c:v>8.7515999999999998</c:v>
                </c:pt>
                <c:pt idx="34">
                  <c:v>8.4878999999999998</c:v>
                </c:pt>
                <c:pt idx="35">
                  <c:v>7.2594000000000003</c:v>
                </c:pt>
                <c:pt idx="36">
                  <c:v>8.4644999999999992</c:v>
                </c:pt>
                <c:pt idx="37">
                  <c:v>6.4755000000000003</c:v>
                </c:pt>
                <c:pt idx="38">
                  <c:v>9.0336999999999996</c:v>
                </c:pt>
                <c:pt idx="39">
                  <c:v>6.7253999999999996</c:v>
                </c:pt>
                <c:pt idx="40">
                  <c:v>9.7995000000000001</c:v>
                </c:pt>
                <c:pt idx="41">
                  <c:v>9.1590000000000007</c:v>
                </c:pt>
                <c:pt idx="42">
                  <c:v>7.5479000000000003</c:v>
                </c:pt>
                <c:pt idx="43">
                  <c:v>7.7420999999999998</c:v>
                </c:pt>
                <c:pt idx="44">
                  <c:v>7.4039000000000001</c:v>
                </c:pt>
                <c:pt idx="45">
                  <c:v>7.8041999999999998</c:v>
                </c:pt>
                <c:pt idx="46">
                  <c:v>8.1435999999999993</c:v>
                </c:pt>
                <c:pt idx="47">
                  <c:v>7.9785000000000004</c:v>
                </c:pt>
                <c:pt idx="48">
                  <c:v>6.8449</c:v>
                </c:pt>
                <c:pt idx="49">
                  <c:v>6.7186000000000003</c:v>
                </c:pt>
                <c:pt idx="50">
                  <c:v>8.0379000000000005</c:v>
                </c:pt>
                <c:pt idx="51">
                  <c:v>7.0292000000000003</c:v>
                </c:pt>
                <c:pt idx="52">
                  <c:v>6.7834000000000003</c:v>
                </c:pt>
                <c:pt idx="53">
                  <c:v>7.8863000000000003</c:v>
                </c:pt>
                <c:pt idx="54">
                  <c:v>9.2794000000000008</c:v>
                </c:pt>
                <c:pt idx="55">
                  <c:v>6.8806000000000003</c:v>
                </c:pt>
                <c:pt idx="56">
                  <c:v>7.8456999999999999</c:v>
                </c:pt>
                <c:pt idx="57">
                  <c:v>8.5366</c:v>
                </c:pt>
                <c:pt idx="58">
                  <c:v>7.5570000000000004</c:v>
                </c:pt>
                <c:pt idx="59">
                  <c:v>6.9776999999999996</c:v>
                </c:pt>
                <c:pt idx="60">
                  <c:v>7.6334999999999997</c:v>
                </c:pt>
                <c:pt idx="61">
                  <c:v>6.0049000000000001</c:v>
                </c:pt>
                <c:pt idx="62">
                  <c:v>7.0167000000000002</c:v>
                </c:pt>
                <c:pt idx="63">
                  <c:v>9.2392000000000003</c:v>
                </c:pt>
                <c:pt idx="64">
                  <c:v>7.0585000000000004</c:v>
                </c:pt>
                <c:pt idx="65">
                  <c:v>9.6366999999999994</c:v>
                </c:pt>
                <c:pt idx="66">
                  <c:v>9.3125</c:v>
                </c:pt>
                <c:pt idx="67">
                  <c:v>8.9344000000000001</c:v>
                </c:pt>
                <c:pt idx="68">
                  <c:v>9.7706</c:v>
                </c:pt>
                <c:pt idx="69">
                  <c:v>8.19</c:v>
                </c:pt>
                <c:pt idx="70">
                  <c:v>8.4623000000000008</c:v>
                </c:pt>
                <c:pt idx="71">
                  <c:v>7.0279999999999996</c:v>
                </c:pt>
                <c:pt idx="72">
                  <c:v>8.3996999999999993</c:v>
                </c:pt>
                <c:pt idx="73">
                  <c:v>9.0175999999999998</c:v>
                </c:pt>
                <c:pt idx="74">
                  <c:v>7.4534000000000002</c:v>
                </c:pt>
                <c:pt idx="75">
                  <c:v>5.8920000000000003</c:v>
                </c:pt>
                <c:pt idx="76">
                  <c:v>6.9203999999999999</c:v>
                </c:pt>
                <c:pt idx="77">
                  <c:v>7.8486000000000002</c:v>
                </c:pt>
                <c:pt idx="78">
                  <c:v>6.0857000000000001</c:v>
                </c:pt>
                <c:pt idx="79">
                  <c:v>9.4344999999999999</c:v>
                </c:pt>
                <c:pt idx="80">
                  <c:v>8.1571999999999996</c:v>
                </c:pt>
                <c:pt idx="81">
                  <c:v>8.9713999999999992</c:v>
                </c:pt>
                <c:pt idx="82">
                  <c:v>6.0589000000000004</c:v>
                </c:pt>
                <c:pt idx="83">
                  <c:v>7.6102999999999996</c:v>
                </c:pt>
                <c:pt idx="84">
                  <c:v>7.5922000000000001</c:v>
                </c:pt>
                <c:pt idx="85">
                  <c:v>6.7121000000000004</c:v>
                </c:pt>
                <c:pt idx="86">
                  <c:v>8.2843999999999998</c:v>
                </c:pt>
                <c:pt idx="87">
                  <c:v>8.1306999999999992</c:v>
                </c:pt>
                <c:pt idx="88">
                  <c:v>8.0953999999999997</c:v>
                </c:pt>
                <c:pt idx="89">
                  <c:v>6.9245999999999999</c:v>
                </c:pt>
                <c:pt idx="90">
                  <c:v>5.9637000000000002</c:v>
                </c:pt>
                <c:pt idx="91">
                  <c:v>7.7037000000000004</c:v>
                </c:pt>
                <c:pt idx="92">
                  <c:v>7.9347000000000003</c:v>
                </c:pt>
                <c:pt idx="93">
                  <c:v>7.1833</c:v>
                </c:pt>
                <c:pt idx="94">
                  <c:v>8.1882999999999999</c:v>
                </c:pt>
                <c:pt idx="95">
                  <c:v>7.3841999999999999</c:v>
                </c:pt>
                <c:pt idx="96">
                  <c:v>7.0293000000000001</c:v>
                </c:pt>
                <c:pt idx="97">
                  <c:v>7.8188000000000004</c:v>
                </c:pt>
                <c:pt idx="98">
                  <c:v>7.6445999999999996</c:v>
                </c:pt>
                <c:pt idx="99">
                  <c:v>7.4496000000000002</c:v>
                </c:pt>
                <c:pt idx="100">
                  <c:v>6.6772</c:v>
                </c:pt>
                <c:pt idx="101">
                  <c:v>9.2493999999999996</c:v>
                </c:pt>
                <c:pt idx="102">
                  <c:v>7.7039999999999997</c:v>
                </c:pt>
                <c:pt idx="103">
                  <c:v>8.1476000000000006</c:v>
                </c:pt>
                <c:pt idx="104">
                  <c:v>6.5319000000000003</c:v>
                </c:pt>
                <c:pt idx="105">
                  <c:v>7.9306000000000001</c:v>
                </c:pt>
                <c:pt idx="106">
                  <c:v>7.8075000000000001</c:v>
                </c:pt>
                <c:pt idx="107">
                  <c:v>6.0968</c:v>
                </c:pt>
                <c:pt idx="108">
                  <c:v>8.2997999999999994</c:v>
                </c:pt>
                <c:pt idx="109">
                  <c:v>9.3004999999999995</c:v>
                </c:pt>
                <c:pt idx="110">
                  <c:v>9.3978000000000002</c:v>
                </c:pt>
                <c:pt idx="111">
                  <c:v>7.6706000000000003</c:v>
                </c:pt>
                <c:pt idx="112">
                  <c:v>9.0515000000000008</c:v>
                </c:pt>
                <c:pt idx="113">
                  <c:v>9.5429999999999993</c:v>
                </c:pt>
                <c:pt idx="114">
                  <c:v>8.9405999999999999</c:v>
                </c:pt>
                <c:pt idx="115">
                  <c:v>7.9401999999999999</c:v>
                </c:pt>
                <c:pt idx="116">
                  <c:v>6.8464999999999998</c:v>
                </c:pt>
                <c:pt idx="117">
                  <c:v>8.2767999999999997</c:v>
                </c:pt>
                <c:pt idx="118">
                  <c:v>9.2847000000000008</c:v>
                </c:pt>
                <c:pt idx="119">
                  <c:v>9.3506</c:v>
                </c:pt>
                <c:pt idx="120">
                  <c:v>9.9783000000000008</c:v>
                </c:pt>
                <c:pt idx="121">
                  <c:v>8.5716999999999999</c:v>
                </c:pt>
                <c:pt idx="122">
                  <c:v>9.0687999999999995</c:v>
                </c:pt>
                <c:pt idx="123">
                  <c:v>9.3242999999999991</c:v>
                </c:pt>
                <c:pt idx="124">
                  <c:v>8.3507999999999996</c:v>
                </c:pt>
                <c:pt idx="125">
                  <c:v>8.5488999999999997</c:v>
                </c:pt>
                <c:pt idx="126">
                  <c:v>7.5442999999999998</c:v>
                </c:pt>
                <c:pt idx="127">
                  <c:v>10.6233</c:v>
                </c:pt>
                <c:pt idx="128">
                  <c:v>8.8003</c:v>
                </c:pt>
                <c:pt idx="129">
                  <c:v>9.9207000000000001</c:v>
                </c:pt>
                <c:pt idx="130">
                  <c:v>7.7765000000000004</c:v>
                </c:pt>
                <c:pt idx="131">
                  <c:v>10.123333333333333</c:v>
                </c:pt>
                <c:pt idx="132">
                  <c:v>9.7649000000000008</c:v>
                </c:pt>
                <c:pt idx="133">
                  <c:v>6.65</c:v>
                </c:pt>
                <c:pt idx="134">
                  <c:v>10.036666666666667</c:v>
                </c:pt>
                <c:pt idx="135">
                  <c:v>8.6</c:v>
                </c:pt>
                <c:pt idx="136">
                  <c:v>8.5</c:v>
                </c:pt>
                <c:pt idx="137">
                  <c:v>9.6</c:v>
                </c:pt>
                <c:pt idx="138">
                  <c:v>10.199999999999999</c:v>
                </c:pt>
                <c:pt idx="139">
                  <c:v>9.1</c:v>
                </c:pt>
                <c:pt idx="140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C-43E0-8B05-9F881D490827}"/>
            </c:ext>
          </c:extLst>
        </c:ser>
        <c:ser>
          <c:idx val="1"/>
          <c:order val="1"/>
          <c:tx>
            <c:strRef>
              <c:f>'5_Daten'!$D$9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'5_Daten'!$B$10:$B$150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'5_Daten'!$D$10:$D$150</c:f>
              <c:numCache>
                <c:formatCode>#,##0.0000</c:formatCode>
                <c:ptCount val="141"/>
                <c:pt idx="0">
                  <c:v>7.2279999999999998</c:v>
                </c:pt>
                <c:pt idx="1">
                  <c:v>7.2279999999999998</c:v>
                </c:pt>
                <c:pt idx="2">
                  <c:v>7.2279999999999998</c:v>
                </c:pt>
                <c:pt idx="3">
                  <c:v>7.2279999999999998</c:v>
                </c:pt>
                <c:pt idx="4">
                  <c:v>7.2279999999999998</c:v>
                </c:pt>
                <c:pt idx="5">
                  <c:v>7.2279999999999998</c:v>
                </c:pt>
                <c:pt idx="6">
                  <c:v>7.2279999999999998</c:v>
                </c:pt>
                <c:pt idx="7">
                  <c:v>7.2279999999999998</c:v>
                </c:pt>
                <c:pt idx="8">
                  <c:v>7.2279999999999998</c:v>
                </c:pt>
                <c:pt idx="9">
                  <c:v>7.2279999999999998</c:v>
                </c:pt>
                <c:pt idx="10">
                  <c:v>7.2279999999999998</c:v>
                </c:pt>
                <c:pt idx="11">
                  <c:v>7.2279999999999998</c:v>
                </c:pt>
                <c:pt idx="12">
                  <c:v>7.2279999999999998</c:v>
                </c:pt>
                <c:pt idx="13">
                  <c:v>7.2279999999999998</c:v>
                </c:pt>
                <c:pt idx="14">
                  <c:v>7.2279999999999998</c:v>
                </c:pt>
                <c:pt idx="15">
                  <c:v>7.2279999999999998</c:v>
                </c:pt>
                <c:pt idx="16">
                  <c:v>7.2279999999999998</c:v>
                </c:pt>
                <c:pt idx="17">
                  <c:v>7.2279999999999998</c:v>
                </c:pt>
                <c:pt idx="18">
                  <c:v>7.2279999999999998</c:v>
                </c:pt>
                <c:pt idx="19">
                  <c:v>7.2279999999999998</c:v>
                </c:pt>
                <c:pt idx="20">
                  <c:v>7.2279999999999998</c:v>
                </c:pt>
                <c:pt idx="21">
                  <c:v>7.2279999999999998</c:v>
                </c:pt>
                <c:pt idx="22">
                  <c:v>7.2279999999999998</c:v>
                </c:pt>
                <c:pt idx="23">
                  <c:v>7.2279999999999998</c:v>
                </c:pt>
                <c:pt idx="24">
                  <c:v>7.2279999999999998</c:v>
                </c:pt>
                <c:pt idx="25">
                  <c:v>7.2279999999999998</c:v>
                </c:pt>
                <c:pt idx="26">
                  <c:v>7.2279999999999998</c:v>
                </c:pt>
                <c:pt idx="27">
                  <c:v>7.2279999999999998</c:v>
                </c:pt>
                <c:pt idx="28">
                  <c:v>7.2279999999999998</c:v>
                </c:pt>
                <c:pt idx="29">
                  <c:v>7.2279999999999998</c:v>
                </c:pt>
                <c:pt idx="30">
                  <c:v>7.2279999999999998</c:v>
                </c:pt>
                <c:pt idx="31">
                  <c:v>7.2279999999999998</c:v>
                </c:pt>
                <c:pt idx="32">
                  <c:v>7.2279999999999998</c:v>
                </c:pt>
                <c:pt idx="33">
                  <c:v>7.2279999999999998</c:v>
                </c:pt>
                <c:pt idx="34">
                  <c:v>7.2279999999999998</c:v>
                </c:pt>
                <c:pt idx="35">
                  <c:v>7.2279999999999998</c:v>
                </c:pt>
                <c:pt idx="36">
                  <c:v>7.2279999999999998</c:v>
                </c:pt>
                <c:pt idx="37">
                  <c:v>7.2279999999999998</c:v>
                </c:pt>
                <c:pt idx="38">
                  <c:v>7.2279999999999998</c:v>
                </c:pt>
                <c:pt idx="39">
                  <c:v>7.2279999999999998</c:v>
                </c:pt>
                <c:pt idx="40">
                  <c:v>7.2279999999999998</c:v>
                </c:pt>
                <c:pt idx="41">
                  <c:v>7.2279999999999998</c:v>
                </c:pt>
                <c:pt idx="42">
                  <c:v>7.2279999999999998</c:v>
                </c:pt>
                <c:pt idx="43">
                  <c:v>7.2279999999999998</c:v>
                </c:pt>
                <c:pt idx="44">
                  <c:v>7.2279999999999998</c:v>
                </c:pt>
                <c:pt idx="45">
                  <c:v>7.2279999999999998</c:v>
                </c:pt>
                <c:pt idx="46">
                  <c:v>7.2279999999999998</c:v>
                </c:pt>
                <c:pt idx="47">
                  <c:v>7.2279999999999998</c:v>
                </c:pt>
                <c:pt idx="48">
                  <c:v>7.2279999999999998</c:v>
                </c:pt>
                <c:pt idx="49">
                  <c:v>7.2279999999999998</c:v>
                </c:pt>
                <c:pt idx="50">
                  <c:v>7.2279999999999998</c:v>
                </c:pt>
                <c:pt idx="51">
                  <c:v>7.2279999999999998</c:v>
                </c:pt>
                <c:pt idx="52">
                  <c:v>7.2279999999999998</c:v>
                </c:pt>
                <c:pt idx="53">
                  <c:v>7.2279999999999998</c:v>
                </c:pt>
                <c:pt idx="54">
                  <c:v>7.2279999999999998</c:v>
                </c:pt>
                <c:pt idx="55">
                  <c:v>7.2279999999999998</c:v>
                </c:pt>
                <c:pt idx="56">
                  <c:v>7.2279999999999998</c:v>
                </c:pt>
                <c:pt idx="57">
                  <c:v>7.2279999999999998</c:v>
                </c:pt>
                <c:pt idx="58">
                  <c:v>7.2279999999999998</c:v>
                </c:pt>
                <c:pt idx="59">
                  <c:v>7.2279999999999998</c:v>
                </c:pt>
                <c:pt idx="60">
                  <c:v>7.2279999999999998</c:v>
                </c:pt>
                <c:pt idx="61">
                  <c:v>7.2279999999999998</c:v>
                </c:pt>
                <c:pt idx="62">
                  <c:v>7.2279999999999998</c:v>
                </c:pt>
                <c:pt idx="63">
                  <c:v>7.2279999999999998</c:v>
                </c:pt>
                <c:pt idx="64">
                  <c:v>7.2279999999999998</c:v>
                </c:pt>
                <c:pt idx="65">
                  <c:v>7.2279999999999998</c:v>
                </c:pt>
                <c:pt idx="66">
                  <c:v>7.2279999999999998</c:v>
                </c:pt>
                <c:pt idx="67">
                  <c:v>7.2279999999999998</c:v>
                </c:pt>
                <c:pt idx="68">
                  <c:v>7.2279999999999998</c:v>
                </c:pt>
                <c:pt idx="69">
                  <c:v>7.2279999999999998</c:v>
                </c:pt>
                <c:pt idx="70">
                  <c:v>7.2279999999999998</c:v>
                </c:pt>
                <c:pt idx="71">
                  <c:v>7.2279999999999998</c:v>
                </c:pt>
                <c:pt idx="72">
                  <c:v>7.2279999999999998</c:v>
                </c:pt>
                <c:pt idx="73">
                  <c:v>7.2279999999999998</c:v>
                </c:pt>
                <c:pt idx="74">
                  <c:v>7.2279999999999998</c:v>
                </c:pt>
                <c:pt idx="75">
                  <c:v>7.2279999999999998</c:v>
                </c:pt>
                <c:pt idx="76">
                  <c:v>7.2279999999999998</c:v>
                </c:pt>
                <c:pt idx="77">
                  <c:v>7.2279999999999998</c:v>
                </c:pt>
                <c:pt idx="78">
                  <c:v>7.2279999999999998</c:v>
                </c:pt>
                <c:pt idx="79">
                  <c:v>7.2279999999999998</c:v>
                </c:pt>
                <c:pt idx="80">
                  <c:v>7.2279999999999998</c:v>
                </c:pt>
                <c:pt idx="81">
                  <c:v>7.2279999999999998</c:v>
                </c:pt>
                <c:pt idx="82">
                  <c:v>7.2279999999999998</c:v>
                </c:pt>
                <c:pt idx="83">
                  <c:v>7.2279999999999998</c:v>
                </c:pt>
                <c:pt idx="84">
                  <c:v>7.2279999999999998</c:v>
                </c:pt>
                <c:pt idx="85">
                  <c:v>7.2279999999999998</c:v>
                </c:pt>
                <c:pt idx="86">
                  <c:v>7.2279999999999998</c:v>
                </c:pt>
                <c:pt idx="87">
                  <c:v>7.2279999999999998</c:v>
                </c:pt>
                <c:pt idx="88">
                  <c:v>7.2279999999999998</c:v>
                </c:pt>
                <c:pt idx="89">
                  <c:v>7.2279999999999998</c:v>
                </c:pt>
                <c:pt idx="90">
                  <c:v>7.2279999999999998</c:v>
                </c:pt>
                <c:pt idx="91">
                  <c:v>7.2279999999999998</c:v>
                </c:pt>
                <c:pt idx="92">
                  <c:v>7.2279999999999998</c:v>
                </c:pt>
                <c:pt idx="93">
                  <c:v>7.2279999999999998</c:v>
                </c:pt>
                <c:pt idx="94">
                  <c:v>7.2279999999999998</c:v>
                </c:pt>
                <c:pt idx="95">
                  <c:v>7.2279999999999998</c:v>
                </c:pt>
                <c:pt idx="96">
                  <c:v>7.2279999999999998</c:v>
                </c:pt>
                <c:pt idx="97">
                  <c:v>7.2279999999999998</c:v>
                </c:pt>
                <c:pt idx="98">
                  <c:v>7.2279999999999998</c:v>
                </c:pt>
                <c:pt idx="99">
                  <c:v>7.2279999999999998</c:v>
                </c:pt>
                <c:pt idx="100">
                  <c:v>7.2279999999999998</c:v>
                </c:pt>
                <c:pt idx="101">
                  <c:v>7.2279999999999998</c:v>
                </c:pt>
                <c:pt idx="102">
                  <c:v>7.2279999999999998</c:v>
                </c:pt>
                <c:pt idx="103">
                  <c:v>7.2279999999999998</c:v>
                </c:pt>
                <c:pt idx="104">
                  <c:v>7.2279999999999998</c:v>
                </c:pt>
                <c:pt idx="105">
                  <c:v>7.2279999999999998</c:v>
                </c:pt>
                <c:pt idx="106">
                  <c:v>7.2279999999999998</c:v>
                </c:pt>
                <c:pt idx="107">
                  <c:v>7.2279999999999998</c:v>
                </c:pt>
                <c:pt idx="108">
                  <c:v>7.2279999999999998</c:v>
                </c:pt>
                <c:pt idx="109">
                  <c:v>7.2279999999999998</c:v>
                </c:pt>
                <c:pt idx="110">
                  <c:v>7.2279999999999998</c:v>
                </c:pt>
                <c:pt idx="111">
                  <c:v>7.2279999999999998</c:v>
                </c:pt>
                <c:pt idx="112">
                  <c:v>7.2279999999999998</c:v>
                </c:pt>
                <c:pt idx="113">
                  <c:v>7.2279999999999998</c:v>
                </c:pt>
                <c:pt idx="114">
                  <c:v>7.2279999999999998</c:v>
                </c:pt>
                <c:pt idx="115">
                  <c:v>7.2279999999999998</c:v>
                </c:pt>
                <c:pt idx="116">
                  <c:v>7.2279999999999998</c:v>
                </c:pt>
                <c:pt idx="117">
                  <c:v>7.2279999999999998</c:v>
                </c:pt>
                <c:pt idx="118">
                  <c:v>7.2279999999999998</c:v>
                </c:pt>
                <c:pt idx="119">
                  <c:v>7.2279999999999998</c:v>
                </c:pt>
                <c:pt idx="120">
                  <c:v>7.2279999999999998</c:v>
                </c:pt>
                <c:pt idx="121">
                  <c:v>7.2279999999999998</c:v>
                </c:pt>
                <c:pt idx="122">
                  <c:v>7.2279999999999998</c:v>
                </c:pt>
                <c:pt idx="123">
                  <c:v>7.2279999999999998</c:v>
                </c:pt>
                <c:pt idx="124">
                  <c:v>7.2279999999999998</c:v>
                </c:pt>
                <c:pt idx="125">
                  <c:v>7.2279999999999998</c:v>
                </c:pt>
                <c:pt idx="126">
                  <c:v>7.2279999999999998</c:v>
                </c:pt>
                <c:pt idx="127">
                  <c:v>7.2279999999999998</c:v>
                </c:pt>
                <c:pt idx="128">
                  <c:v>7.2279999999999998</c:v>
                </c:pt>
                <c:pt idx="129">
                  <c:v>7.2279999999999998</c:v>
                </c:pt>
                <c:pt idx="130">
                  <c:v>7.2279999999999998</c:v>
                </c:pt>
                <c:pt idx="131">
                  <c:v>7.2279999999999998</c:v>
                </c:pt>
                <c:pt idx="132">
                  <c:v>7.2279999999999998</c:v>
                </c:pt>
                <c:pt idx="133">
                  <c:v>7.2279999999999998</c:v>
                </c:pt>
                <c:pt idx="134">
                  <c:v>7.2279999999999998</c:v>
                </c:pt>
                <c:pt idx="135">
                  <c:v>7.2279999999999998</c:v>
                </c:pt>
                <c:pt idx="136">
                  <c:v>7.2279999999999998</c:v>
                </c:pt>
                <c:pt idx="137">
                  <c:v>7.2279999999999998</c:v>
                </c:pt>
                <c:pt idx="138">
                  <c:v>7.2279999999999998</c:v>
                </c:pt>
                <c:pt idx="139">
                  <c:v>7.2279999999999998</c:v>
                </c:pt>
                <c:pt idx="140">
                  <c:v>7.2279999999999998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C-43E0-8B05-9F881D49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58032"/>
        <c:axId val="359656464"/>
      </c:lineChart>
      <c:catAx>
        <c:axId val="359658032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596564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59656464"/>
        <c:scaling>
          <c:orientation val="minMax"/>
          <c:max val="11"/>
          <c:min val="5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'5_Daten'!$B$5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59658032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7.2101110152074724E-2"/>
          <c:y val="0.87460451032700537"/>
          <c:w val="0.85583696160890521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73" footer="0.3149606299212617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09038761199717E-2"/>
          <c:y val="6.2642592534612559E-2"/>
          <c:w val="0.8635905655015943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'6_Daten'!$C$9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'6_Daten'!$B$10:$B$150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'6_Daten'!$C$10:$C$150</c:f>
              <c:numCache>
                <c:formatCode>#,##0.0000</c:formatCode>
                <c:ptCount val="141"/>
                <c:pt idx="0" formatCode="#,##0.000000000">
                  <c:v>#N/A</c:v>
                </c:pt>
                <c:pt idx="1">
                  <c:v>16.5215</c:v>
                </c:pt>
                <c:pt idx="2">
                  <c:v>15.3222</c:v>
                </c:pt>
                <c:pt idx="3">
                  <c:v>16.258299999999998</c:v>
                </c:pt>
                <c:pt idx="4">
                  <c:v>16.089600000000001</c:v>
                </c:pt>
                <c:pt idx="5">
                  <c:v>16.1706</c:v>
                </c:pt>
                <c:pt idx="6">
                  <c:v>15.9907</c:v>
                </c:pt>
                <c:pt idx="7">
                  <c:v>16.617000000000001</c:v>
                </c:pt>
                <c:pt idx="8">
                  <c:v>15.162599999999999</c:v>
                </c:pt>
                <c:pt idx="9">
                  <c:v>16.764199999999999</c:v>
                </c:pt>
                <c:pt idx="10">
                  <c:v>15.275499999999999</c:v>
                </c:pt>
                <c:pt idx="11">
                  <c:v>15.3033</c:v>
                </c:pt>
                <c:pt idx="12">
                  <c:v>16.381</c:v>
                </c:pt>
                <c:pt idx="13">
                  <c:v>16.732800000000001</c:v>
                </c:pt>
                <c:pt idx="14">
                  <c:v>15.824199999999999</c:v>
                </c:pt>
                <c:pt idx="15">
                  <c:v>16.478200000000001</c:v>
                </c:pt>
                <c:pt idx="16">
                  <c:v>15.994999999999999</c:v>
                </c:pt>
                <c:pt idx="17">
                  <c:v>16.851700000000001</c:v>
                </c:pt>
                <c:pt idx="18">
                  <c:v>15.7112</c:v>
                </c:pt>
                <c:pt idx="19">
                  <c:v>16.263000000000002</c:v>
                </c:pt>
                <c:pt idx="20">
                  <c:v>16.8459</c:v>
                </c:pt>
                <c:pt idx="21">
                  <c:v>16.820599999999999</c:v>
                </c:pt>
                <c:pt idx="22">
                  <c:v>15.277100000000001</c:v>
                </c:pt>
                <c:pt idx="23">
                  <c:v>15.5008</c:v>
                </c:pt>
                <c:pt idx="24">
                  <c:v>16.825800000000001</c:v>
                </c:pt>
                <c:pt idx="25">
                  <c:v>17.3611</c:v>
                </c:pt>
                <c:pt idx="26">
                  <c:v>16.129300000000001</c:v>
                </c:pt>
                <c:pt idx="27">
                  <c:v>14.9122</c:v>
                </c:pt>
                <c:pt idx="28">
                  <c:v>16.226099999999999</c:v>
                </c:pt>
                <c:pt idx="29">
                  <c:v>15.0992</c:v>
                </c:pt>
                <c:pt idx="30">
                  <c:v>15.952199999999999</c:v>
                </c:pt>
                <c:pt idx="31">
                  <c:v>17.8217</c:v>
                </c:pt>
                <c:pt idx="32">
                  <c:v>15.82</c:v>
                </c:pt>
                <c:pt idx="33">
                  <c:v>14.736700000000001</c:v>
                </c:pt>
                <c:pt idx="34">
                  <c:v>16.438400000000001</c:v>
                </c:pt>
                <c:pt idx="35">
                  <c:v>16.3019</c:v>
                </c:pt>
                <c:pt idx="36">
                  <c:v>14.9025</c:v>
                </c:pt>
                <c:pt idx="37">
                  <c:v>17.582799999999999</c:v>
                </c:pt>
                <c:pt idx="38">
                  <c:v>15.129799999999999</c:v>
                </c:pt>
                <c:pt idx="39">
                  <c:v>15.148999999999999</c:v>
                </c:pt>
                <c:pt idx="40">
                  <c:v>15.759399999999999</c:v>
                </c:pt>
                <c:pt idx="41">
                  <c:v>16.785</c:v>
                </c:pt>
                <c:pt idx="42">
                  <c:v>15.5608</c:v>
                </c:pt>
                <c:pt idx="43">
                  <c:v>15.1805</c:v>
                </c:pt>
                <c:pt idx="44">
                  <c:v>15.455</c:v>
                </c:pt>
                <c:pt idx="45">
                  <c:v>16.4451</c:v>
                </c:pt>
                <c:pt idx="46">
                  <c:v>15.720700000000001</c:v>
                </c:pt>
                <c:pt idx="47">
                  <c:v>15.929399999999999</c:v>
                </c:pt>
                <c:pt idx="48">
                  <c:v>16.2058</c:v>
                </c:pt>
                <c:pt idx="49">
                  <c:v>16.3628</c:v>
                </c:pt>
                <c:pt idx="50">
                  <c:v>16.833400000000001</c:v>
                </c:pt>
                <c:pt idx="51">
                  <c:v>16.106300000000001</c:v>
                </c:pt>
                <c:pt idx="52">
                  <c:v>17.090599999999998</c:v>
                </c:pt>
                <c:pt idx="53">
                  <c:v>16.443899999999999</c:v>
                </c:pt>
                <c:pt idx="54">
                  <c:v>17.017499999999998</c:v>
                </c:pt>
                <c:pt idx="55">
                  <c:v>17.2163</c:v>
                </c:pt>
                <c:pt idx="56">
                  <c:v>16.379100000000001</c:v>
                </c:pt>
                <c:pt idx="57">
                  <c:v>16.8354</c:v>
                </c:pt>
                <c:pt idx="58">
                  <c:v>16.786300000000001</c:v>
                </c:pt>
                <c:pt idx="59">
                  <c:v>16.936399999999999</c:v>
                </c:pt>
                <c:pt idx="60">
                  <c:v>15.776999999999999</c:v>
                </c:pt>
                <c:pt idx="61">
                  <c:v>16.601600000000001</c:v>
                </c:pt>
                <c:pt idx="62">
                  <c:v>16.021999999999998</c:v>
                </c:pt>
                <c:pt idx="63">
                  <c:v>16.648599999999998</c:v>
                </c:pt>
                <c:pt idx="64">
                  <c:v>17.065100000000001</c:v>
                </c:pt>
                <c:pt idx="65">
                  <c:v>16.8947</c:v>
                </c:pt>
                <c:pt idx="66">
                  <c:v>16.463200000000001</c:v>
                </c:pt>
                <c:pt idx="67">
                  <c:v>18.5351</c:v>
                </c:pt>
                <c:pt idx="68">
                  <c:v>16.067299999999999</c:v>
                </c:pt>
                <c:pt idx="69">
                  <c:v>16.218900000000001</c:v>
                </c:pt>
                <c:pt idx="70">
                  <c:v>17.671800000000001</c:v>
                </c:pt>
                <c:pt idx="71">
                  <c:v>16.525300000000001</c:v>
                </c:pt>
                <c:pt idx="72">
                  <c:v>17.091799999999999</c:v>
                </c:pt>
                <c:pt idx="73">
                  <c:v>16.6234</c:v>
                </c:pt>
                <c:pt idx="74">
                  <c:v>15.378500000000001</c:v>
                </c:pt>
                <c:pt idx="75">
                  <c:v>16.2333</c:v>
                </c:pt>
                <c:pt idx="76">
                  <c:v>14.7319</c:v>
                </c:pt>
                <c:pt idx="77">
                  <c:v>16.489899999999999</c:v>
                </c:pt>
                <c:pt idx="78">
                  <c:v>16.126799999999999</c:v>
                </c:pt>
                <c:pt idx="79">
                  <c:v>17.580100000000002</c:v>
                </c:pt>
                <c:pt idx="80">
                  <c:v>15.8064</c:v>
                </c:pt>
                <c:pt idx="81">
                  <c:v>15.6275</c:v>
                </c:pt>
                <c:pt idx="82">
                  <c:v>15.004799999999999</c:v>
                </c:pt>
                <c:pt idx="83">
                  <c:v>16.489100000000001</c:v>
                </c:pt>
                <c:pt idx="84">
                  <c:v>16.950299999999999</c:v>
                </c:pt>
                <c:pt idx="85">
                  <c:v>15.122199999999999</c:v>
                </c:pt>
                <c:pt idx="86">
                  <c:v>15.985099999999999</c:v>
                </c:pt>
                <c:pt idx="87">
                  <c:v>16.5639</c:v>
                </c:pt>
                <c:pt idx="88">
                  <c:v>16.183</c:v>
                </c:pt>
                <c:pt idx="89">
                  <c:v>16.5947</c:v>
                </c:pt>
                <c:pt idx="90">
                  <c:v>16.680099999999999</c:v>
                </c:pt>
                <c:pt idx="91">
                  <c:v>16.579699999999999</c:v>
                </c:pt>
                <c:pt idx="92">
                  <c:v>15.9602</c:v>
                </c:pt>
                <c:pt idx="93">
                  <c:v>17.018999999999998</c:v>
                </c:pt>
                <c:pt idx="94">
                  <c:v>15.492100000000001</c:v>
                </c:pt>
                <c:pt idx="95">
                  <c:v>17.255099999999999</c:v>
                </c:pt>
                <c:pt idx="96">
                  <c:v>17.628499999999999</c:v>
                </c:pt>
                <c:pt idx="97">
                  <c:v>15.9536</c:v>
                </c:pt>
                <c:pt idx="98">
                  <c:v>15.1311</c:v>
                </c:pt>
                <c:pt idx="99">
                  <c:v>15.771699999999999</c:v>
                </c:pt>
                <c:pt idx="100">
                  <c:v>15.4712</c:v>
                </c:pt>
                <c:pt idx="101">
                  <c:v>16.011199999999999</c:v>
                </c:pt>
                <c:pt idx="102">
                  <c:v>17.4878</c:v>
                </c:pt>
                <c:pt idx="103">
                  <c:v>18.259799999999998</c:v>
                </c:pt>
                <c:pt idx="104">
                  <c:v>15.5434</c:v>
                </c:pt>
                <c:pt idx="105">
                  <c:v>15.697800000000001</c:v>
                </c:pt>
                <c:pt idx="106">
                  <c:v>16.394500000000001</c:v>
                </c:pt>
                <c:pt idx="107">
                  <c:v>15.437099999999999</c:v>
                </c:pt>
                <c:pt idx="108">
                  <c:v>16.3325</c:v>
                </c:pt>
                <c:pt idx="109">
                  <c:v>16.674700000000001</c:v>
                </c:pt>
                <c:pt idx="110">
                  <c:v>16.717500000000001</c:v>
                </c:pt>
                <c:pt idx="111">
                  <c:v>16.855899999999998</c:v>
                </c:pt>
                <c:pt idx="112">
                  <c:v>18.338000000000001</c:v>
                </c:pt>
                <c:pt idx="113">
                  <c:v>15.8422</c:v>
                </c:pt>
                <c:pt idx="114">
                  <c:v>18.367599999999999</c:v>
                </c:pt>
                <c:pt idx="115">
                  <c:v>17.557099999999998</c:v>
                </c:pt>
                <c:pt idx="116">
                  <c:v>16.226800000000001</c:v>
                </c:pt>
                <c:pt idx="117">
                  <c:v>17.600100000000001</c:v>
                </c:pt>
                <c:pt idx="118">
                  <c:v>16.535</c:v>
                </c:pt>
                <c:pt idx="119">
                  <c:v>17.127199999999998</c:v>
                </c:pt>
                <c:pt idx="120">
                  <c:v>16.627600000000001</c:v>
                </c:pt>
                <c:pt idx="121">
                  <c:v>17.160799999999998</c:v>
                </c:pt>
                <c:pt idx="122">
                  <c:v>17.965299999999999</c:v>
                </c:pt>
                <c:pt idx="123">
                  <c:v>19.668600000000001</c:v>
                </c:pt>
                <c:pt idx="124">
                  <c:v>16.832100000000001</c:v>
                </c:pt>
                <c:pt idx="125">
                  <c:v>16.725300000000001</c:v>
                </c:pt>
                <c:pt idx="126">
                  <c:v>18.116800000000001</c:v>
                </c:pt>
                <c:pt idx="127">
                  <c:v>17.163</c:v>
                </c:pt>
                <c:pt idx="128">
                  <c:v>17.447199999999999</c:v>
                </c:pt>
                <c:pt idx="129">
                  <c:v>17.1585</c:v>
                </c:pt>
                <c:pt idx="130">
                  <c:v>17.7882</c:v>
                </c:pt>
                <c:pt idx="131">
                  <c:v>16.786666666666665</c:v>
                </c:pt>
                <c:pt idx="132">
                  <c:v>17.096666666666668</c:v>
                </c:pt>
                <c:pt idx="133">
                  <c:v>17.68</c:v>
                </c:pt>
                <c:pt idx="134">
                  <c:v>17.100000000000001</c:v>
                </c:pt>
                <c:pt idx="135">
                  <c:v>18.399999999999999</c:v>
                </c:pt>
                <c:pt idx="136">
                  <c:v>17.8</c:v>
                </c:pt>
                <c:pt idx="137">
                  <c:v>17.899999999999999</c:v>
                </c:pt>
                <c:pt idx="138">
                  <c:v>19.3</c:v>
                </c:pt>
                <c:pt idx="139">
                  <c:v>19.2</c:v>
                </c:pt>
                <c:pt idx="140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4-4DAD-96D2-C3C53CAD36F0}"/>
            </c:ext>
          </c:extLst>
        </c:ser>
        <c:ser>
          <c:idx val="1"/>
          <c:order val="1"/>
          <c:tx>
            <c:strRef>
              <c:f>'6_Daten'!$D$9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'6_Daten'!$B$10:$B$150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'6_Daten'!$D$10:$D$150</c:f>
              <c:numCache>
                <c:formatCode>#,##0.000000000</c:formatCode>
                <c:ptCount val="141"/>
                <c:pt idx="0">
                  <c:v>16.127924999999998</c:v>
                </c:pt>
                <c:pt idx="1">
                  <c:v>16.127924999999998</c:v>
                </c:pt>
                <c:pt idx="2">
                  <c:v>16.127924999999998</c:v>
                </c:pt>
                <c:pt idx="3">
                  <c:v>16.127924999999998</c:v>
                </c:pt>
                <c:pt idx="4">
                  <c:v>16.127924999999998</c:v>
                </c:pt>
                <c:pt idx="5">
                  <c:v>16.127924999999998</c:v>
                </c:pt>
                <c:pt idx="6">
                  <c:v>16.127924999999998</c:v>
                </c:pt>
                <c:pt idx="7">
                  <c:v>16.127924999999998</c:v>
                </c:pt>
                <c:pt idx="8">
                  <c:v>16.127924999999998</c:v>
                </c:pt>
                <c:pt idx="9">
                  <c:v>16.127924999999998</c:v>
                </c:pt>
                <c:pt idx="10">
                  <c:v>16.127924999999998</c:v>
                </c:pt>
                <c:pt idx="11">
                  <c:v>16.127924999999998</c:v>
                </c:pt>
                <c:pt idx="12">
                  <c:v>16.127924999999998</c:v>
                </c:pt>
                <c:pt idx="13">
                  <c:v>16.127924999999998</c:v>
                </c:pt>
                <c:pt idx="14">
                  <c:v>16.127924999999998</c:v>
                </c:pt>
                <c:pt idx="15">
                  <c:v>16.127924999999998</c:v>
                </c:pt>
                <c:pt idx="16">
                  <c:v>16.127924999999998</c:v>
                </c:pt>
                <c:pt idx="17">
                  <c:v>16.127924999999998</c:v>
                </c:pt>
                <c:pt idx="18">
                  <c:v>16.127924999999998</c:v>
                </c:pt>
                <c:pt idx="19">
                  <c:v>16.127924999999998</c:v>
                </c:pt>
                <c:pt idx="20">
                  <c:v>16.127924999999998</c:v>
                </c:pt>
                <c:pt idx="21">
                  <c:v>16.127924999999998</c:v>
                </c:pt>
                <c:pt idx="22">
                  <c:v>16.127924999999998</c:v>
                </c:pt>
                <c:pt idx="23">
                  <c:v>16.127924999999998</c:v>
                </c:pt>
                <c:pt idx="24">
                  <c:v>16.127924999999998</c:v>
                </c:pt>
                <c:pt idx="25">
                  <c:v>16.127924999999998</c:v>
                </c:pt>
                <c:pt idx="26">
                  <c:v>16.127924999999998</c:v>
                </c:pt>
                <c:pt idx="27">
                  <c:v>16.127924999999998</c:v>
                </c:pt>
                <c:pt idx="28">
                  <c:v>16.127924999999998</c:v>
                </c:pt>
                <c:pt idx="29">
                  <c:v>16.127924999999998</c:v>
                </c:pt>
                <c:pt idx="30">
                  <c:v>16.127924999999998</c:v>
                </c:pt>
                <c:pt idx="31">
                  <c:v>16.127924999999998</c:v>
                </c:pt>
                <c:pt idx="32">
                  <c:v>16.127924999999998</c:v>
                </c:pt>
                <c:pt idx="33">
                  <c:v>16.127924999999998</c:v>
                </c:pt>
                <c:pt idx="34">
                  <c:v>16.127924999999998</c:v>
                </c:pt>
                <c:pt idx="35">
                  <c:v>16.127924999999998</c:v>
                </c:pt>
                <c:pt idx="36">
                  <c:v>16.127924999999998</c:v>
                </c:pt>
                <c:pt idx="37">
                  <c:v>16.127924999999998</c:v>
                </c:pt>
                <c:pt idx="38">
                  <c:v>16.127924999999998</c:v>
                </c:pt>
                <c:pt idx="39">
                  <c:v>16.127924999999998</c:v>
                </c:pt>
                <c:pt idx="40">
                  <c:v>16.127924999999998</c:v>
                </c:pt>
                <c:pt idx="41">
                  <c:v>16.127924999999998</c:v>
                </c:pt>
                <c:pt idx="42">
                  <c:v>16.127924999999998</c:v>
                </c:pt>
                <c:pt idx="43">
                  <c:v>16.127924999999998</c:v>
                </c:pt>
                <c:pt idx="44">
                  <c:v>16.127924999999998</c:v>
                </c:pt>
                <c:pt idx="45">
                  <c:v>16.127924999999998</c:v>
                </c:pt>
                <c:pt idx="46">
                  <c:v>16.127924999999998</c:v>
                </c:pt>
                <c:pt idx="47">
                  <c:v>16.127924999999998</c:v>
                </c:pt>
                <c:pt idx="48">
                  <c:v>16.127924999999998</c:v>
                </c:pt>
                <c:pt idx="49">
                  <c:v>16.127924999999998</c:v>
                </c:pt>
                <c:pt idx="50">
                  <c:v>16.127924999999998</c:v>
                </c:pt>
                <c:pt idx="51">
                  <c:v>16.127924999999998</c:v>
                </c:pt>
                <c:pt idx="52">
                  <c:v>16.127924999999998</c:v>
                </c:pt>
                <c:pt idx="53">
                  <c:v>16.127924999999998</c:v>
                </c:pt>
                <c:pt idx="54">
                  <c:v>16.127924999999998</c:v>
                </c:pt>
                <c:pt idx="55">
                  <c:v>16.127924999999998</c:v>
                </c:pt>
                <c:pt idx="56">
                  <c:v>16.127924999999998</c:v>
                </c:pt>
                <c:pt idx="57">
                  <c:v>16.127924999999998</c:v>
                </c:pt>
                <c:pt idx="58">
                  <c:v>16.127924999999998</c:v>
                </c:pt>
                <c:pt idx="59">
                  <c:v>16.127924999999998</c:v>
                </c:pt>
                <c:pt idx="60">
                  <c:v>16.127924999999998</c:v>
                </c:pt>
                <c:pt idx="61">
                  <c:v>16.127924999999998</c:v>
                </c:pt>
                <c:pt idx="62">
                  <c:v>16.127924999999998</c:v>
                </c:pt>
                <c:pt idx="63">
                  <c:v>16.127924999999998</c:v>
                </c:pt>
                <c:pt idx="64">
                  <c:v>16.127924999999998</c:v>
                </c:pt>
                <c:pt idx="65">
                  <c:v>16.127924999999998</c:v>
                </c:pt>
                <c:pt idx="66">
                  <c:v>16.127924999999998</c:v>
                </c:pt>
                <c:pt idx="67">
                  <c:v>16.127924999999998</c:v>
                </c:pt>
                <c:pt idx="68">
                  <c:v>16.127924999999998</c:v>
                </c:pt>
                <c:pt idx="69">
                  <c:v>16.127924999999998</c:v>
                </c:pt>
                <c:pt idx="70">
                  <c:v>16.127924999999998</c:v>
                </c:pt>
                <c:pt idx="71">
                  <c:v>16.127924999999998</c:v>
                </c:pt>
                <c:pt idx="72">
                  <c:v>16.127924999999998</c:v>
                </c:pt>
                <c:pt idx="73">
                  <c:v>16.127924999999998</c:v>
                </c:pt>
                <c:pt idx="74">
                  <c:v>16.127924999999998</c:v>
                </c:pt>
                <c:pt idx="75">
                  <c:v>16.127924999999998</c:v>
                </c:pt>
                <c:pt idx="76">
                  <c:v>16.127924999999998</c:v>
                </c:pt>
                <c:pt idx="77">
                  <c:v>16.127924999999998</c:v>
                </c:pt>
                <c:pt idx="78">
                  <c:v>16.127924999999998</c:v>
                </c:pt>
                <c:pt idx="79">
                  <c:v>16.127924999999998</c:v>
                </c:pt>
                <c:pt idx="80">
                  <c:v>16.127924999999998</c:v>
                </c:pt>
                <c:pt idx="81">
                  <c:v>16.127924999999998</c:v>
                </c:pt>
                <c:pt idx="82">
                  <c:v>16.127924999999998</c:v>
                </c:pt>
                <c:pt idx="83">
                  <c:v>16.127924999999998</c:v>
                </c:pt>
                <c:pt idx="84">
                  <c:v>16.127924999999998</c:v>
                </c:pt>
                <c:pt idx="85">
                  <c:v>16.127924999999998</c:v>
                </c:pt>
                <c:pt idx="86">
                  <c:v>16.127924999999998</c:v>
                </c:pt>
                <c:pt idx="87">
                  <c:v>16.127924999999998</c:v>
                </c:pt>
                <c:pt idx="88">
                  <c:v>16.127924999999998</c:v>
                </c:pt>
                <c:pt idx="89">
                  <c:v>16.127924999999998</c:v>
                </c:pt>
                <c:pt idx="90">
                  <c:v>16.127924999999998</c:v>
                </c:pt>
                <c:pt idx="91">
                  <c:v>16.127924999999998</c:v>
                </c:pt>
                <c:pt idx="92">
                  <c:v>16.127924999999998</c:v>
                </c:pt>
                <c:pt idx="93">
                  <c:v>16.127924999999998</c:v>
                </c:pt>
                <c:pt idx="94">
                  <c:v>16.127924999999998</c:v>
                </c:pt>
                <c:pt idx="95">
                  <c:v>16.127924999999998</c:v>
                </c:pt>
                <c:pt idx="96">
                  <c:v>16.127924999999998</c:v>
                </c:pt>
                <c:pt idx="97">
                  <c:v>16.127924999999998</c:v>
                </c:pt>
                <c:pt idx="98">
                  <c:v>16.127924999999998</c:v>
                </c:pt>
                <c:pt idx="99">
                  <c:v>16.127924999999998</c:v>
                </c:pt>
                <c:pt idx="100">
                  <c:v>16.127924999999998</c:v>
                </c:pt>
                <c:pt idx="101">
                  <c:v>16.127924999999998</c:v>
                </c:pt>
                <c:pt idx="102">
                  <c:v>16.127924999999998</c:v>
                </c:pt>
                <c:pt idx="103">
                  <c:v>16.127924999999998</c:v>
                </c:pt>
                <c:pt idx="104">
                  <c:v>16.127924999999998</c:v>
                </c:pt>
                <c:pt idx="105">
                  <c:v>16.127924999999998</c:v>
                </c:pt>
                <c:pt idx="106">
                  <c:v>16.127924999999998</c:v>
                </c:pt>
                <c:pt idx="107">
                  <c:v>16.127924999999998</c:v>
                </c:pt>
                <c:pt idx="108">
                  <c:v>16.127924999999998</c:v>
                </c:pt>
                <c:pt idx="109">
                  <c:v>16.127924999999998</c:v>
                </c:pt>
                <c:pt idx="110">
                  <c:v>16.127924999999998</c:v>
                </c:pt>
                <c:pt idx="111">
                  <c:v>16.127924999999998</c:v>
                </c:pt>
                <c:pt idx="112">
                  <c:v>16.127924999999998</c:v>
                </c:pt>
                <c:pt idx="113">
                  <c:v>16.127924999999998</c:v>
                </c:pt>
                <c:pt idx="114">
                  <c:v>16.127924999999998</c:v>
                </c:pt>
                <c:pt idx="115">
                  <c:v>16.127924999999998</c:v>
                </c:pt>
                <c:pt idx="116">
                  <c:v>16.127924999999998</c:v>
                </c:pt>
                <c:pt idx="117">
                  <c:v>16.127924999999998</c:v>
                </c:pt>
                <c:pt idx="118">
                  <c:v>16.127924999999998</c:v>
                </c:pt>
                <c:pt idx="119">
                  <c:v>16.127924999999998</c:v>
                </c:pt>
                <c:pt idx="120">
                  <c:v>16.127924999999998</c:v>
                </c:pt>
                <c:pt idx="121">
                  <c:v>16.127924999999998</c:v>
                </c:pt>
                <c:pt idx="122">
                  <c:v>16.127924999999998</c:v>
                </c:pt>
                <c:pt idx="123">
                  <c:v>16.127924999999998</c:v>
                </c:pt>
                <c:pt idx="124">
                  <c:v>16.127924999999998</c:v>
                </c:pt>
                <c:pt idx="125">
                  <c:v>16.127924999999998</c:v>
                </c:pt>
                <c:pt idx="126">
                  <c:v>16.127924999999998</c:v>
                </c:pt>
                <c:pt idx="127">
                  <c:v>16.127924999999998</c:v>
                </c:pt>
                <c:pt idx="128">
                  <c:v>16.127924999999998</c:v>
                </c:pt>
                <c:pt idx="129">
                  <c:v>16.127924999999998</c:v>
                </c:pt>
                <c:pt idx="130">
                  <c:v>16.127924999999998</c:v>
                </c:pt>
                <c:pt idx="131">
                  <c:v>16.127924999999998</c:v>
                </c:pt>
                <c:pt idx="132">
                  <c:v>16.127924999999998</c:v>
                </c:pt>
                <c:pt idx="133">
                  <c:v>16.127924999999998</c:v>
                </c:pt>
                <c:pt idx="134">
                  <c:v>16.127924999999998</c:v>
                </c:pt>
                <c:pt idx="135">
                  <c:v>16.127924999999998</c:v>
                </c:pt>
                <c:pt idx="136">
                  <c:v>16.127924999999998</c:v>
                </c:pt>
                <c:pt idx="137">
                  <c:v>16.127924999999998</c:v>
                </c:pt>
                <c:pt idx="138">
                  <c:v>16.127924999999998</c:v>
                </c:pt>
                <c:pt idx="139">
                  <c:v>16.127924999999998</c:v>
                </c:pt>
                <c:pt idx="140">
                  <c:v>16.127924999999998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4-4DAD-96D2-C3C53CAD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72480"/>
        <c:axId val="356740528"/>
      </c:lineChart>
      <c:catAx>
        <c:axId val="223772480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5674052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56740528"/>
        <c:scaling>
          <c:orientation val="minMax"/>
          <c:max val="20"/>
          <c:min val="14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'6_Daten'!$B$5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7.122777052048157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23772480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99255391763765E-2"/>
          <c:y val="0.87460451032700537"/>
          <c:w val="0.86265628355229895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" footer="0.31496062992126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98973363718276E-2"/>
          <c:y val="6.2642592534612559E-2"/>
          <c:w val="0.86713520075875938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'7_Daten'!$C$9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'7_Daten'!$B$10:$B$150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'7_Daten'!$C$10:$C$150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7.5701000000000001</c:v>
                </c:pt>
                <c:pt idx="2">
                  <c:v>8.6402999999999999</c:v>
                </c:pt>
                <c:pt idx="3">
                  <c:v>8.7355999999999998</c:v>
                </c:pt>
                <c:pt idx="4">
                  <c:v>7.9596</c:v>
                </c:pt>
                <c:pt idx="5">
                  <c:v>7.6151999999999997</c:v>
                </c:pt>
                <c:pt idx="6">
                  <c:v>9.9056999999999995</c:v>
                </c:pt>
                <c:pt idx="7">
                  <c:v>6.9046000000000003</c:v>
                </c:pt>
                <c:pt idx="8">
                  <c:v>7.4</c:v>
                </c:pt>
                <c:pt idx="9">
                  <c:v>7.3066000000000004</c:v>
                </c:pt>
                <c:pt idx="10">
                  <c:v>7.7295999999999996</c:v>
                </c:pt>
                <c:pt idx="11">
                  <c:v>8.8068000000000008</c:v>
                </c:pt>
                <c:pt idx="12">
                  <c:v>8.0768000000000004</c:v>
                </c:pt>
                <c:pt idx="13">
                  <c:v>8.1318000000000001</c:v>
                </c:pt>
                <c:pt idx="14">
                  <c:v>7.9584000000000001</c:v>
                </c:pt>
                <c:pt idx="15">
                  <c:v>9.0261999999999993</c:v>
                </c:pt>
                <c:pt idx="16">
                  <c:v>7.5124000000000004</c:v>
                </c:pt>
                <c:pt idx="17">
                  <c:v>7.4560000000000004</c:v>
                </c:pt>
                <c:pt idx="18">
                  <c:v>9.0264000000000006</c:v>
                </c:pt>
                <c:pt idx="19">
                  <c:v>8.8666</c:v>
                </c:pt>
                <c:pt idx="20">
                  <c:v>9.0403000000000002</c:v>
                </c:pt>
                <c:pt idx="21">
                  <c:v>8.4055999999999997</c:v>
                </c:pt>
                <c:pt idx="22">
                  <c:v>6.9066999999999998</c:v>
                </c:pt>
                <c:pt idx="23">
                  <c:v>9.1954999999999991</c:v>
                </c:pt>
                <c:pt idx="24">
                  <c:v>7.8236999999999997</c:v>
                </c:pt>
                <c:pt idx="25">
                  <c:v>6.7770000000000001</c:v>
                </c:pt>
                <c:pt idx="26">
                  <c:v>9.5327999999999999</c:v>
                </c:pt>
                <c:pt idx="27">
                  <c:v>9.2124000000000006</c:v>
                </c:pt>
                <c:pt idx="28">
                  <c:v>7.2130000000000001</c:v>
                </c:pt>
                <c:pt idx="29">
                  <c:v>8.3096999999999994</c:v>
                </c:pt>
                <c:pt idx="30">
                  <c:v>7.7704000000000004</c:v>
                </c:pt>
                <c:pt idx="31">
                  <c:v>9.1988000000000003</c:v>
                </c:pt>
                <c:pt idx="32">
                  <c:v>6.0553999999999997</c:v>
                </c:pt>
                <c:pt idx="33">
                  <c:v>9.6227999999999998</c:v>
                </c:pt>
                <c:pt idx="34">
                  <c:v>7.9969999999999999</c:v>
                </c:pt>
                <c:pt idx="35">
                  <c:v>6.5827999999999998</c:v>
                </c:pt>
                <c:pt idx="36">
                  <c:v>8.3261000000000003</c:v>
                </c:pt>
                <c:pt idx="37">
                  <c:v>8.9319000000000006</c:v>
                </c:pt>
                <c:pt idx="38">
                  <c:v>7.9231999999999996</c:v>
                </c:pt>
                <c:pt idx="39">
                  <c:v>7.0923999999999996</c:v>
                </c:pt>
                <c:pt idx="40">
                  <c:v>7.0411999999999999</c:v>
                </c:pt>
                <c:pt idx="41">
                  <c:v>8.0848999999999993</c:v>
                </c:pt>
                <c:pt idx="42">
                  <c:v>6.2575000000000003</c:v>
                </c:pt>
                <c:pt idx="43">
                  <c:v>8.7697000000000003</c:v>
                </c:pt>
                <c:pt idx="44">
                  <c:v>8.6213999999999995</c:v>
                </c:pt>
                <c:pt idx="45">
                  <c:v>7.1525999999999996</c:v>
                </c:pt>
                <c:pt idx="46">
                  <c:v>9.4779</c:v>
                </c:pt>
                <c:pt idx="47">
                  <c:v>8.2408000000000001</c:v>
                </c:pt>
                <c:pt idx="48">
                  <c:v>9.0911000000000008</c:v>
                </c:pt>
                <c:pt idx="49">
                  <c:v>9.9641000000000002</c:v>
                </c:pt>
                <c:pt idx="50">
                  <c:v>9.2704000000000004</c:v>
                </c:pt>
                <c:pt idx="51">
                  <c:v>7.3735999999999997</c:v>
                </c:pt>
                <c:pt idx="52">
                  <c:v>9.2217000000000002</c:v>
                </c:pt>
                <c:pt idx="53">
                  <c:v>8.3026999999999997</c:v>
                </c:pt>
                <c:pt idx="54">
                  <c:v>9.7568999999999999</c:v>
                </c:pt>
                <c:pt idx="55">
                  <c:v>9.1353000000000009</c:v>
                </c:pt>
                <c:pt idx="56">
                  <c:v>7.7131999999999996</c:v>
                </c:pt>
                <c:pt idx="57">
                  <c:v>8.6890000000000001</c:v>
                </c:pt>
                <c:pt idx="58">
                  <c:v>9.8209999999999997</c:v>
                </c:pt>
                <c:pt idx="59">
                  <c:v>8.4464000000000006</c:v>
                </c:pt>
                <c:pt idx="60">
                  <c:v>8.4870000000000001</c:v>
                </c:pt>
                <c:pt idx="61">
                  <c:v>7.4025999999999996</c:v>
                </c:pt>
                <c:pt idx="62">
                  <c:v>9.8437000000000001</c:v>
                </c:pt>
                <c:pt idx="63">
                  <c:v>8.7771000000000008</c:v>
                </c:pt>
                <c:pt idx="64">
                  <c:v>8.5287000000000006</c:v>
                </c:pt>
                <c:pt idx="65">
                  <c:v>8.9969000000000001</c:v>
                </c:pt>
                <c:pt idx="66">
                  <c:v>8.3656000000000006</c:v>
                </c:pt>
                <c:pt idx="67">
                  <c:v>9.9162999999999997</c:v>
                </c:pt>
                <c:pt idx="68">
                  <c:v>8.9238</c:v>
                </c:pt>
                <c:pt idx="69">
                  <c:v>10.2303</c:v>
                </c:pt>
                <c:pt idx="70">
                  <c:v>8.3125</c:v>
                </c:pt>
                <c:pt idx="71">
                  <c:v>9.4222999999999999</c:v>
                </c:pt>
                <c:pt idx="72">
                  <c:v>6.4320000000000004</c:v>
                </c:pt>
                <c:pt idx="73">
                  <c:v>9.5675000000000008</c:v>
                </c:pt>
                <c:pt idx="74">
                  <c:v>9.1408000000000005</c:v>
                </c:pt>
                <c:pt idx="75">
                  <c:v>8.3938000000000006</c:v>
                </c:pt>
                <c:pt idx="76">
                  <c:v>8.1654999999999998</c:v>
                </c:pt>
                <c:pt idx="77">
                  <c:v>8.4736999999999991</c:v>
                </c:pt>
                <c:pt idx="78">
                  <c:v>9.3451000000000004</c:v>
                </c:pt>
                <c:pt idx="79">
                  <c:v>8.4113000000000007</c:v>
                </c:pt>
                <c:pt idx="80">
                  <c:v>9.1714000000000002</c:v>
                </c:pt>
                <c:pt idx="81">
                  <c:v>10.1775</c:v>
                </c:pt>
                <c:pt idx="82">
                  <c:v>7.9809999999999999</c:v>
                </c:pt>
                <c:pt idx="83">
                  <c:v>9.7357999999999993</c:v>
                </c:pt>
                <c:pt idx="84">
                  <c:v>8.5218000000000007</c:v>
                </c:pt>
                <c:pt idx="85">
                  <c:v>7.383</c:v>
                </c:pt>
                <c:pt idx="86">
                  <c:v>8.8218999999999994</c:v>
                </c:pt>
                <c:pt idx="87">
                  <c:v>9.5785999999999998</c:v>
                </c:pt>
                <c:pt idx="88">
                  <c:v>9.1080000000000005</c:v>
                </c:pt>
                <c:pt idx="89">
                  <c:v>9.6187000000000005</c:v>
                </c:pt>
                <c:pt idx="90">
                  <c:v>9.2859999999999996</c:v>
                </c:pt>
                <c:pt idx="91">
                  <c:v>8.1361000000000008</c:v>
                </c:pt>
                <c:pt idx="92">
                  <c:v>7.2304000000000004</c:v>
                </c:pt>
                <c:pt idx="93">
                  <c:v>8.2422000000000004</c:v>
                </c:pt>
                <c:pt idx="94">
                  <c:v>7.8468999999999998</c:v>
                </c:pt>
                <c:pt idx="95">
                  <c:v>8.6952999999999996</c:v>
                </c:pt>
                <c:pt idx="96">
                  <c:v>8.9998000000000005</c:v>
                </c:pt>
                <c:pt idx="97">
                  <c:v>9.0439000000000007</c:v>
                </c:pt>
                <c:pt idx="98">
                  <c:v>8.4878</c:v>
                </c:pt>
                <c:pt idx="99">
                  <c:v>8.4614999999999991</c:v>
                </c:pt>
                <c:pt idx="100">
                  <c:v>8.3031000000000006</c:v>
                </c:pt>
                <c:pt idx="101">
                  <c:v>8.8833000000000002</c:v>
                </c:pt>
                <c:pt idx="102">
                  <c:v>10.439399999999999</c:v>
                </c:pt>
                <c:pt idx="103">
                  <c:v>8.7772000000000006</c:v>
                </c:pt>
                <c:pt idx="104">
                  <c:v>9.1538000000000004</c:v>
                </c:pt>
                <c:pt idx="105">
                  <c:v>7.6948999999999996</c:v>
                </c:pt>
                <c:pt idx="106">
                  <c:v>8.9225999999999992</c:v>
                </c:pt>
                <c:pt idx="107">
                  <c:v>9.5869999999999997</c:v>
                </c:pt>
                <c:pt idx="108">
                  <c:v>8.6301000000000005</c:v>
                </c:pt>
                <c:pt idx="109">
                  <c:v>9.1676000000000002</c:v>
                </c:pt>
                <c:pt idx="110">
                  <c:v>8.8137000000000008</c:v>
                </c:pt>
                <c:pt idx="111">
                  <c:v>8.9519000000000002</c:v>
                </c:pt>
                <c:pt idx="112">
                  <c:v>8.4179999999999993</c:v>
                </c:pt>
                <c:pt idx="113">
                  <c:v>6.8132999999999999</c:v>
                </c:pt>
                <c:pt idx="114">
                  <c:v>9.3713999999999995</c:v>
                </c:pt>
                <c:pt idx="115">
                  <c:v>9.1081000000000003</c:v>
                </c:pt>
                <c:pt idx="116">
                  <c:v>8.1849000000000007</c:v>
                </c:pt>
                <c:pt idx="117">
                  <c:v>8.4456000000000007</c:v>
                </c:pt>
                <c:pt idx="118">
                  <c:v>7.8657000000000004</c:v>
                </c:pt>
                <c:pt idx="119">
                  <c:v>9.7591999999999999</c:v>
                </c:pt>
                <c:pt idx="120">
                  <c:v>10.190799999999999</c:v>
                </c:pt>
                <c:pt idx="121">
                  <c:v>9.3577999999999992</c:v>
                </c:pt>
                <c:pt idx="122">
                  <c:v>8.9945000000000004</c:v>
                </c:pt>
                <c:pt idx="123">
                  <c:v>8.6010000000000009</c:v>
                </c:pt>
                <c:pt idx="124">
                  <c:v>9.4346999999999994</c:v>
                </c:pt>
                <c:pt idx="125">
                  <c:v>10.0481</c:v>
                </c:pt>
                <c:pt idx="126">
                  <c:v>12.027100000000001</c:v>
                </c:pt>
                <c:pt idx="127">
                  <c:v>8.2010000000000005</c:v>
                </c:pt>
                <c:pt idx="128">
                  <c:v>8.8598999999999997</c:v>
                </c:pt>
                <c:pt idx="129">
                  <c:v>10.0769</c:v>
                </c:pt>
                <c:pt idx="130">
                  <c:v>8.4259000000000004</c:v>
                </c:pt>
                <c:pt idx="131">
                  <c:v>9.6987333333333332</c:v>
                </c:pt>
                <c:pt idx="132">
                  <c:v>9.1833333333333336</c:v>
                </c:pt>
                <c:pt idx="133">
                  <c:v>9.51</c:v>
                </c:pt>
                <c:pt idx="134">
                  <c:v>11.1</c:v>
                </c:pt>
                <c:pt idx="135">
                  <c:v>9.6</c:v>
                </c:pt>
                <c:pt idx="136">
                  <c:v>9.6999999999999993</c:v>
                </c:pt>
                <c:pt idx="137">
                  <c:v>9.6999999999999993</c:v>
                </c:pt>
                <c:pt idx="138">
                  <c:v>10.3</c:v>
                </c:pt>
                <c:pt idx="139">
                  <c:v>10</c:v>
                </c:pt>
                <c:pt idx="14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27A-B6AD-592341F72145}"/>
            </c:ext>
          </c:extLst>
        </c:ser>
        <c:ser>
          <c:idx val="1"/>
          <c:order val="1"/>
          <c:tx>
            <c:strRef>
              <c:f>'7_Daten'!$D$9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'7_Daten'!$B$10:$B$150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'7_Daten'!$D$10:$D$150</c:f>
              <c:numCache>
                <c:formatCode>#,##0.000000000</c:formatCode>
                <c:ptCount val="141"/>
                <c:pt idx="0">
                  <c:v>8.1834500000000006</c:v>
                </c:pt>
                <c:pt idx="1">
                  <c:v>8.1834500000000006</c:v>
                </c:pt>
                <c:pt idx="2">
                  <c:v>8.1834500000000006</c:v>
                </c:pt>
                <c:pt idx="3">
                  <c:v>8.1834500000000006</c:v>
                </c:pt>
                <c:pt idx="4">
                  <c:v>8.1834500000000006</c:v>
                </c:pt>
                <c:pt idx="5">
                  <c:v>8.1834500000000006</c:v>
                </c:pt>
                <c:pt idx="6">
                  <c:v>8.1834500000000006</c:v>
                </c:pt>
                <c:pt idx="7">
                  <c:v>8.1834500000000006</c:v>
                </c:pt>
                <c:pt idx="8">
                  <c:v>8.1834500000000006</c:v>
                </c:pt>
                <c:pt idx="9">
                  <c:v>8.1834500000000006</c:v>
                </c:pt>
                <c:pt idx="10">
                  <c:v>8.1834500000000006</c:v>
                </c:pt>
                <c:pt idx="11">
                  <c:v>8.1834500000000006</c:v>
                </c:pt>
                <c:pt idx="12">
                  <c:v>8.1834500000000006</c:v>
                </c:pt>
                <c:pt idx="13">
                  <c:v>8.1834500000000006</c:v>
                </c:pt>
                <c:pt idx="14">
                  <c:v>8.1834500000000006</c:v>
                </c:pt>
                <c:pt idx="15">
                  <c:v>8.1834500000000006</c:v>
                </c:pt>
                <c:pt idx="16">
                  <c:v>8.1834500000000006</c:v>
                </c:pt>
                <c:pt idx="17">
                  <c:v>8.1834500000000006</c:v>
                </c:pt>
                <c:pt idx="18">
                  <c:v>8.1834500000000006</c:v>
                </c:pt>
                <c:pt idx="19">
                  <c:v>8.1834500000000006</c:v>
                </c:pt>
                <c:pt idx="20">
                  <c:v>8.1834500000000006</c:v>
                </c:pt>
                <c:pt idx="21">
                  <c:v>8.1834500000000006</c:v>
                </c:pt>
                <c:pt idx="22">
                  <c:v>8.1834500000000006</c:v>
                </c:pt>
                <c:pt idx="23">
                  <c:v>8.1834500000000006</c:v>
                </c:pt>
                <c:pt idx="24">
                  <c:v>8.1834500000000006</c:v>
                </c:pt>
                <c:pt idx="25">
                  <c:v>8.1834500000000006</c:v>
                </c:pt>
                <c:pt idx="26">
                  <c:v>8.1834500000000006</c:v>
                </c:pt>
                <c:pt idx="27">
                  <c:v>8.1834500000000006</c:v>
                </c:pt>
                <c:pt idx="28">
                  <c:v>8.1834500000000006</c:v>
                </c:pt>
                <c:pt idx="29">
                  <c:v>8.1834500000000006</c:v>
                </c:pt>
                <c:pt idx="30">
                  <c:v>8.1834500000000006</c:v>
                </c:pt>
                <c:pt idx="31">
                  <c:v>8.1834500000000006</c:v>
                </c:pt>
                <c:pt idx="32">
                  <c:v>8.1834500000000006</c:v>
                </c:pt>
                <c:pt idx="33">
                  <c:v>8.1834500000000006</c:v>
                </c:pt>
                <c:pt idx="34">
                  <c:v>8.1834500000000006</c:v>
                </c:pt>
                <c:pt idx="35">
                  <c:v>8.1834500000000006</c:v>
                </c:pt>
                <c:pt idx="36">
                  <c:v>8.1834500000000006</c:v>
                </c:pt>
                <c:pt idx="37">
                  <c:v>8.1834500000000006</c:v>
                </c:pt>
                <c:pt idx="38">
                  <c:v>8.1834500000000006</c:v>
                </c:pt>
                <c:pt idx="39">
                  <c:v>8.1834500000000006</c:v>
                </c:pt>
                <c:pt idx="40">
                  <c:v>8.1834500000000006</c:v>
                </c:pt>
                <c:pt idx="41">
                  <c:v>8.1834500000000006</c:v>
                </c:pt>
                <c:pt idx="42">
                  <c:v>8.1834500000000006</c:v>
                </c:pt>
                <c:pt idx="43">
                  <c:v>8.1834500000000006</c:v>
                </c:pt>
                <c:pt idx="44">
                  <c:v>8.1834500000000006</c:v>
                </c:pt>
                <c:pt idx="45">
                  <c:v>8.1834500000000006</c:v>
                </c:pt>
                <c:pt idx="46">
                  <c:v>8.1834500000000006</c:v>
                </c:pt>
                <c:pt idx="47">
                  <c:v>8.1834500000000006</c:v>
                </c:pt>
                <c:pt idx="48">
                  <c:v>8.1834500000000006</c:v>
                </c:pt>
                <c:pt idx="49">
                  <c:v>8.1834500000000006</c:v>
                </c:pt>
                <c:pt idx="50">
                  <c:v>8.1834500000000006</c:v>
                </c:pt>
                <c:pt idx="51">
                  <c:v>8.1834500000000006</c:v>
                </c:pt>
                <c:pt idx="52">
                  <c:v>8.1834500000000006</c:v>
                </c:pt>
                <c:pt idx="53">
                  <c:v>8.1834500000000006</c:v>
                </c:pt>
                <c:pt idx="54">
                  <c:v>8.1834500000000006</c:v>
                </c:pt>
                <c:pt idx="55">
                  <c:v>8.1834500000000006</c:v>
                </c:pt>
                <c:pt idx="56">
                  <c:v>8.1834500000000006</c:v>
                </c:pt>
                <c:pt idx="57">
                  <c:v>8.1834500000000006</c:v>
                </c:pt>
                <c:pt idx="58">
                  <c:v>8.1834500000000006</c:v>
                </c:pt>
                <c:pt idx="59">
                  <c:v>8.1834500000000006</c:v>
                </c:pt>
                <c:pt idx="60">
                  <c:v>8.1834500000000006</c:v>
                </c:pt>
                <c:pt idx="61">
                  <c:v>8.1834500000000006</c:v>
                </c:pt>
                <c:pt idx="62">
                  <c:v>8.1834500000000006</c:v>
                </c:pt>
                <c:pt idx="63">
                  <c:v>8.1834500000000006</c:v>
                </c:pt>
                <c:pt idx="64">
                  <c:v>8.1834500000000006</c:v>
                </c:pt>
                <c:pt idx="65">
                  <c:v>8.1834500000000006</c:v>
                </c:pt>
                <c:pt idx="66">
                  <c:v>8.1834500000000006</c:v>
                </c:pt>
                <c:pt idx="67">
                  <c:v>8.1834500000000006</c:v>
                </c:pt>
                <c:pt idx="68">
                  <c:v>8.1834500000000006</c:v>
                </c:pt>
                <c:pt idx="69">
                  <c:v>8.1834500000000006</c:v>
                </c:pt>
                <c:pt idx="70">
                  <c:v>8.1834500000000006</c:v>
                </c:pt>
                <c:pt idx="71">
                  <c:v>8.1834500000000006</c:v>
                </c:pt>
                <c:pt idx="72">
                  <c:v>8.1834500000000006</c:v>
                </c:pt>
                <c:pt idx="73">
                  <c:v>8.1834500000000006</c:v>
                </c:pt>
                <c:pt idx="74">
                  <c:v>8.1834500000000006</c:v>
                </c:pt>
                <c:pt idx="75">
                  <c:v>8.1834500000000006</c:v>
                </c:pt>
                <c:pt idx="76">
                  <c:v>8.1834500000000006</c:v>
                </c:pt>
                <c:pt idx="77">
                  <c:v>8.1834500000000006</c:v>
                </c:pt>
                <c:pt idx="78">
                  <c:v>8.1834500000000006</c:v>
                </c:pt>
                <c:pt idx="79">
                  <c:v>8.1834500000000006</c:v>
                </c:pt>
                <c:pt idx="80">
                  <c:v>8.1834500000000006</c:v>
                </c:pt>
                <c:pt idx="81">
                  <c:v>8.1834500000000006</c:v>
                </c:pt>
                <c:pt idx="82">
                  <c:v>8.1834500000000006</c:v>
                </c:pt>
                <c:pt idx="83">
                  <c:v>8.1834500000000006</c:v>
                </c:pt>
                <c:pt idx="84">
                  <c:v>8.1834500000000006</c:v>
                </c:pt>
                <c:pt idx="85">
                  <c:v>8.1834500000000006</c:v>
                </c:pt>
                <c:pt idx="86">
                  <c:v>8.1834500000000006</c:v>
                </c:pt>
                <c:pt idx="87">
                  <c:v>8.1834500000000006</c:v>
                </c:pt>
                <c:pt idx="88">
                  <c:v>8.1834500000000006</c:v>
                </c:pt>
                <c:pt idx="89">
                  <c:v>8.1834500000000006</c:v>
                </c:pt>
                <c:pt idx="90">
                  <c:v>8.1834500000000006</c:v>
                </c:pt>
                <c:pt idx="91">
                  <c:v>8.1834500000000006</c:v>
                </c:pt>
                <c:pt idx="92">
                  <c:v>8.1834500000000006</c:v>
                </c:pt>
                <c:pt idx="93">
                  <c:v>8.1834500000000006</c:v>
                </c:pt>
                <c:pt idx="94">
                  <c:v>8.1834500000000006</c:v>
                </c:pt>
                <c:pt idx="95">
                  <c:v>8.1834500000000006</c:v>
                </c:pt>
                <c:pt idx="96">
                  <c:v>8.1834500000000006</c:v>
                </c:pt>
                <c:pt idx="97">
                  <c:v>8.1834500000000006</c:v>
                </c:pt>
                <c:pt idx="98">
                  <c:v>8.1834500000000006</c:v>
                </c:pt>
                <c:pt idx="99">
                  <c:v>8.1834500000000006</c:v>
                </c:pt>
                <c:pt idx="100">
                  <c:v>8.1834500000000006</c:v>
                </c:pt>
                <c:pt idx="101">
                  <c:v>8.1834500000000006</c:v>
                </c:pt>
                <c:pt idx="102">
                  <c:v>8.1834500000000006</c:v>
                </c:pt>
                <c:pt idx="103">
                  <c:v>8.1834500000000006</c:v>
                </c:pt>
                <c:pt idx="104">
                  <c:v>8.1834500000000006</c:v>
                </c:pt>
                <c:pt idx="105">
                  <c:v>8.1834500000000006</c:v>
                </c:pt>
                <c:pt idx="106">
                  <c:v>8.1834500000000006</c:v>
                </c:pt>
                <c:pt idx="107">
                  <c:v>8.1834500000000006</c:v>
                </c:pt>
                <c:pt idx="108">
                  <c:v>8.1834500000000006</c:v>
                </c:pt>
                <c:pt idx="109">
                  <c:v>8.1834500000000006</c:v>
                </c:pt>
                <c:pt idx="110">
                  <c:v>8.1834500000000006</c:v>
                </c:pt>
                <c:pt idx="111">
                  <c:v>8.1834500000000006</c:v>
                </c:pt>
                <c:pt idx="112">
                  <c:v>8.1834500000000006</c:v>
                </c:pt>
                <c:pt idx="113">
                  <c:v>8.1834500000000006</c:v>
                </c:pt>
                <c:pt idx="114">
                  <c:v>8.1834500000000006</c:v>
                </c:pt>
                <c:pt idx="115">
                  <c:v>8.1834500000000006</c:v>
                </c:pt>
                <c:pt idx="116">
                  <c:v>8.1834500000000006</c:v>
                </c:pt>
                <c:pt idx="117">
                  <c:v>8.1834500000000006</c:v>
                </c:pt>
                <c:pt idx="118">
                  <c:v>8.1834500000000006</c:v>
                </c:pt>
                <c:pt idx="119">
                  <c:v>8.1834500000000006</c:v>
                </c:pt>
                <c:pt idx="120">
                  <c:v>8.1834500000000006</c:v>
                </c:pt>
                <c:pt idx="121">
                  <c:v>8.1834500000000006</c:v>
                </c:pt>
                <c:pt idx="122">
                  <c:v>8.1834500000000006</c:v>
                </c:pt>
                <c:pt idx="123">
                  <c:v>8.1834500000000006</c:v>
                </c:pt>
                <c:pt idx="124">
                  <c:v>8.1834500000000006</c:v>
                </c:pt>
                <c:pt idx="125">
                  <c:v>8.1834500000000006</c:v>
                </c:pt>
                <c:pt idx="126">
                  <c:v>8.1834500000000006</c:v>
                </c:pt>
                <c:pt idx="127">
                  <c:v>8.1834500000000006</c:v>
                </c:pt>
                <c:pt idx="128">
                  <c:v>8.1834500000000006</c:v>
                </c:pt>
                <c:pt idx="129">
                  <c:v>8.1834500000000006</c:v>
                </c:pt>
                <c:pt idx="130">
                  <c:v>8.1834500000000006</c:v>
                </c:pt>
                <c:pt idx="131">
                  <c:v>8.1834500000000006</c:v>
                </c:pt>
                <c:pt idx="132">
                  <c:v>8.1834500000000006</c:v>
                </c:pt>
                <c:pt idx="133">
                  <c:v>8.1834500000000006</c:v>
                </c:pt>
                <c:pt idx="134">
                  <c:v>8.1834500000000006</c:v>
                </c:pt>
                <c:pt idx="135">
                  <c:v>8.1834500000000006</c:v>
                </c:pt>
                <c:pt idx="136">
                  <c:v>8.1834500000000006</c:v>
                </c:pt>
                <c:pt idx="137">
                  <c:v>8.1834500000000006</c:v>
                </c:pt>
                <c:pt idx="138">
                  <c:v>8.1834500000000006</c:v>
                </c:pt>
                <c:pt idx="139">
                  <c:v>8.1834500000000006</c:v>
                </c:pt>
                <c:pt idx="140">
                  <c:v>8.1834500000000006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A-427A-B6AD-592341F7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54848"/>
        <c:axId val="384055240"/>
      </c:lineChart>
      <c:catAx>
        <c:axId val="384054848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840552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84055240"/>
        <c:scaling>
          <c:orientation val="minMax"/>
          <c:max val="13"/>
          <c:min val="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'7_Daten'!$B$5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84054848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47396584113497E-2"/>
          <c:y val="0.87204287888646892"/>
          <c:w val="0.87159848303285314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23" footer="0.3149606299212622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96413047285395E-2"/>
          <c:y val="6.2642592534612559E-2"/>
          <c:w val="0.86713520075875938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'8_Daten'!$C$9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'8_Daten'!$B$10:$B$150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'8_Daten'!$C$10:$C$150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#N/A</c:v>
                </c:pt>
                <c:pt idx="2" formatCode="#,##0.00000">
                  <c:v>1.0270333333333335</c:v>
                </c:pt>
                <c:pt idx="3" formatCode="#,##0.00000">
                  <c:v>0.93653333333333355</c:v>
                </c:pt>
                <c:pt idx="4" formatCode="#,##0.00000">
                  <c:v>2.2112666666666669</c:v>
                </c:pt>
                <c:pt idx="5" formatCode="#,##0.00000">
                  <c:v>0.69566666666666654</c:v>
                </c:pt>
                <c:pt idx="6" formatCode="#,##0.00000">
                  <c:v>-1.3971333333333333</c:v>
                </c:pt>
                <c:pt idx="7" formatCode="#,##0.00000">
                  <c:v>-1.1963666666666666</c:v>
                </c:pt>
                <c:pt idx="8" formatCode="#,##0.00000">
                  <c:v>-1.6899</c:v>
                </c:pt>
                <c:pt idx="9" formatCode="#,##0.00000">
                  <c:v>-1.4095666666666666</c:v>
                </c:pt>
                <c:pt idx="10" formatCode="#,##0.00000">
                  <c:v>-0.60996666666666666</c:v>
                </c:pt>
                <c:pt idx="11" formatCode="#,##0.00000">
                  <c:v>-0.80460000000000009</c:v>
                </c:pt>
                <c:pt idx="12" formatCode="#,##0.00000">
                  <c:v>0.23333333333333339</c:v>
                </c:pt>
                <c:pt idx="13" formatCode="#,##0.00000">
                  <c:v>-2.3566666666666669</c:v>
                </c:pt>
                <c:pt idx="14" formatCode="#,##0.00000">
                  <c:v>9.6666666666666665E-2</c:v>
                </c:pt>
                <c:pt idx="15" formatCode="#,##0.00000">
                  <c:v>-3.4033333333333338</c:v>
                </c:pt>
                <c:pt idx="16" formatCode="#,##0.00000">
                  <c:v>-0.28666666666666668</c:v>
                </c:pt>
                <c:pt idx="17" formatCode="#,##0.00000">
                  <c:v>-0.65666666666666662</c:v>
                </c:pt>
                <c:pt idx="18" formatCode="#,##0.00000">
                  <c:v>1.63</c:v>
                </c:pt>
                <c:pt idx="19" formatCode="#,##0.00000">
                  <c:v>2.4766666666666666</c:v>
                </c:pt>
                <c:pt idx="20" formatCode="#,##0.00000">
                  <c:v>-0.37666666666666665</c:v>
                </c:pt>
                <c:pt idx="21" formatCode="#,##0.00000">
                  <c:v>-1.6226333333333336</c:v>
                </c:pt>
                <c:pt idx="22" formatCode="#,##0.00000">
                  <c:v>0.88</c:v>
                </c:pt>
                <c:pt idx="23" formatCode="#,##0.00000">
                  <c:v>0.78746666666666665</c:v>
                </c:pt>
                <c:pt idx="24" formatCode="#,##0.00000">
                  <c:v>-0.3076666666666667</c:v>
                </c:pt>
                <c:pt idx="25" formatCode="#,##0.00000">
                  <c:v>0.67336666666666678</c:v>
                </c:pt>
                <c:pt idx="26" formatCode="#,##0.00000">
                  <c:v>0.8564666666666666</c:v>
                </c:pt>
                <c:pt idx="27" formatCode="#,##0.00000">
                  <c:v>-1.2919</c:v>
                </c:pt>
                <c:pt idx="28" formatCode="#,##0.00000">
                  <c:v>0.19816666666666669</c:v>
                </c:pt>
                <c:pt idx="29" formatCode="#,##0.00000">
                  <c:v>-1.492</c:v>
                </c:pt>
                <c:pt idx="30" formatCode="#,##0.00000">
                  <c:v>1.9701666666666666</c:v>
                </c:pt>
                <c:pt idx="31" formatCode="#,##0.00000">
                  <c:v>0.98549999999999993</c:v>
                </c:pt>
                <c:pt idx="32" formatCode="#,##0.00000">
                  <c:v>1.3261333333333332</c:v>
                </c:pt>
                <c:pt idx="33" formatCode="#,##0.00000">
                  <c:v>1.4603333333333335</c:v>
                </c:pt>
                <c:pt idx="34" formatCode="#,##0.00000">
                  <c:v>0.71056666666666668</c:v>
                </c:pt>
                <c:pt idx="35" formatCode="#,##0.00000">
                  <c:v>1.6213666666666666</c:v>
                </c:pt>
                <c:pt idx="36" formatCode="#,##0.00000">
                  <c:v>2.7808000000000006</c:v>
                </c:pt>
                <c:pt idx="37" formatCode="#,##0.00000">
                  <c:v>-1.4829000000000001</c:v>
                </c:pt>
                <c:pt idx="38" formatCode="#,##0.00000">
                  <c:v>0.15473333333333331</c:v>
                </c:pt>
                <c:pt idx="39" formatCode="#,##0.00000">
                  <c:v>1.4217666666666666</c:v>
                </c:pt>
                <c:pt idx="40" formatCode="#,##0.00000">
                  <c:v>2.0768999999999997</c:v>
                </c:pt>
                <c:pt idx="41" formatCode="#,##0.00000">
                  <c:v>2.0714999999999999</c:v>
                </c:pt>
                <c:pt idx="42" formatCode="#,##0.00000">
                  <c:v>-1.0681666666666667</c:v>
                </c:pt>
                <c:pt idx="43" formatCode="#,##0.00000">
                  <c:v>1.6149333333333333</c:v>
                </c:pt>
                <c:pt idx="44" formatCode="#,##0.00000">
                  <c:v>-2.3641999999999999</c:v>
                </c:pt>
                <c:pt idx="45" formatCode="#,##0.00000">
                  <c:v>2.5624000000000002</c:v>
                </c:pt>
                <c:pt idx="46" formatCode="#,##0.00000">
                  <c:v>1.3569333333333333</c:v>
                </c:pt>
                <c:pt idx="47" formatCode="#,##0.00000">
                  <c:v>1.1000999999999999</c:v>
                </c:pt>
                <c:pt idx="48" formatCode="#,##0.00000">
                  <c:v>0.53649999999999987</c:v>
                </c:pt>
                <c:pt idx="49" formatCode="#,##0.00000">
                  <c:v>-4.8413000000000004</c:v>
                </c:pt>
                <c:pt idx="50" formatCode="#,##0.00000">
                  <c:v>1.9121666666666666</c:v>
                </c:pt>
                <c:pt idx="51" formatCode="#,##0.00000">
                  <c:v>-0.11669999999999998</c:v>
                </c:pt>
                <c:pt idx="52" formatCode="#,##0.00000">
                  <c:v>2.0866666666666672E-2</c:v>
                </c:pt>
                <c:pt idx="53" formatCode="#,##0.00000">
                  <c:v>-0.52976666666666661</c:v>
                </c:pt>
                <c:pt idx="54" formatCode="#,##0.00000">
                  <c:v>-0.78193333333333337</c:v>
                </c:pt>
                <c:pt idx="55" formatCode="#,##0.00000">
                  <c:v>2.0068666666666668</c:v>
                </c:pt>
                <c:pt idx="56" formatCode="#,##0.00000">
                  <c:v>1.2575333333333334</c:v>
                </c:pt>
                <c:pt idx="57" formatCode="#,##0.00000">
                  <c:v>0.99639999999999995</c:v>
                </c:pt>
                <c:pt idx="58" formatCode="#,##0.00000">
                  <c:v>0.73369999999999991</c:v>
                </c:pt>
                <c:pt idx="59" formatCode="#,##0.00000">
                  <c:v>0.76973333333333327</c:v>
                </c:pt>
                <c:pt idx="60" formatCode="#,##0.00000">
                  <c:v>-5.0018333333333329</c:v>
                </c:pt>
                <c:pt idx="61" formatCode="#,##0.00000">
                  <c:v>-2.8184333333333336</c:v>
                </c:pt>
                <c:pt idx="62" formatCode="#,##0.00000">
                  <c:v>-3.9497</c:v>
                </c:pt>
                <c:pt idx="63" formatCode="#,##0.00000">
                  <c:v>1.5646333333333333</c:v>
                </c:pt>
                <c:pt idx="64" formatCode="#,##0.00000">
                  <c:v>0.73983333333333323</c:v>
                </c:pt>
                <c:pt idx="65" formatCode="#,##0.00000">
                  <c:v>-0.1505333333333331</c:v>
                </c:pt>
                <c:pt idx="66" formatCode="#,##0.00000">
                  <c:v>0.66320000000000001</c:v>
                </c:pt>
                <c:pt idx="67" formatCode="#,##0.00000">
                  <c:v>-4.5530333333333326</c:v>
                </c:pt>
                <c:pt idx="68" formatCode="#,##0.00000">
                  <c:v>1.6989333333333334</c:v>
                </c:pt>
                <c:pt idx="69" formatCode="#,##0.00000">
                  <c:v>1.2844666666666666</c:v>
                </c:pt>
                <c:pt idx="70" formatCode="#,##0.00000">
                  <c:v>1.6626666666666665</c:v>
                </c:pt>
                <c:pt idx="71" formatCode="#,##0.00000">
                  <c:v>0.45623333333333332</c:v>
                </c:pt>
                <c:pt idx="72" formatCode="#,##0.00000">
                  <c:v>0.88673333333333337</c:v>
                </c:pt>
                <c:pt idx="73" formatCode="#,##0.00000">
                  <c:v>-0.47239999999999999</c:v>
                </c:pt>
                <c:pt idx="74" formatCode="#,##0.00000">
                  <c:v>-1.4154999999999998</c:v>
                </c:pt>
                <c:pt idx="75" formatCode="#,##0.00000">
                  <c:v>-0.11553333333333334</c:v>
                </c:pt>
                <c:pt idx="76" formatCode="#,##0.00000">
                  <c:v>-2.263066666666667</c:v>
                </c:pt>
                <c:pt idx="77" formatCode="#,##0.00000">
                  <c:v>2.0401000000000002</c:v>
                </c:pt>
                <c:pt idx="78" formatCode="#,##0.00000">
                  <c:v>0.66983333333333339</c:v>
                </c:pt>
                <c:pt idx="79" formatCode="#,##0.00000">
                  <c:v>0.77843333333333342</c:v>
                </c:pt>
                <c:pt idx="80" formatCode="#,##0.00000">
                  <c:v>0.82083333333333341</c:v>
                </c:pt>
                <c:pt idx="81" formatCode="#,##0.00000">
                  <c:v>1.6002333333333334</c:v>
                </c:pt>
                <c:pt idx="82" formatCode="#,##0.00000">
                  <c:v>0.4666333333333334</c:v>
                </c:pt>
                <c:pt idx="83" formatCode="#,##0.00000">
                  <c:v>-5.4755333333333338</c:v>
                </c:pt>
                <c:pt idx="84" formatCode="#,##0.00000">
                  <c:v>-1.7078333333333333</c:v>
                </c:pt>
                <c:pt idx="85" formatCode="#,##0.00000">
                  <c:v>-3.3833333333333326E-2</c:v>
                </c:pt>
                <c:pt idx="86" formatCode="#,##0.00000">
                  <c:v>1.1922333333333335</c:v>
                </c:pt>
                <c:pt idx="87" formatCode="#,##0.00000">
                  <c:v>1.8320333333333334</c:v>
                </c:pt>
                <c:pt idx="88" formatCode="#,##0.00000">
                  <c:v>-1.8966666666666649E-2</c:v>
                </c:pt>
                <c:pt idx="89" formatCode="#,##0.00000">
                  <c:v>-1.2255333333333334</c:v>
                </c:pt>
                <c:pt idx="90" formatCode="#,##0.00000">
                  <c:v>-2.7975999999999996</c:v>
                </c:pt>
                <c:pt idx="91" formatCode="#,##0.00000">
                  <c:v>0.23939999999999997</c:v>
                </c:pt>
                <c:pt idx="92" formatCode="#,##0.00000">
                  <c:v>1.0580999999999998</c:v>
                </c:pt>
                <c:pt idx="93" formatCode="#,##0.00000">
                  <c:v>0.62053333333333327</c:v>
                </c:pt>
                <c:pt idx="94" formatCode="#,##0.00000">
                  <c:v>2.2060666666666666</c:v>
                </c:pt>
                <c:pt idx="95" formatCode="#,##0.00000">
                  <c:v>3.5536333333333334</c:v>
                </c:pt>
                <c:pt idx="96" formatCode="#,##0.00000">
                  <c:v>0.94526666666666659</c:v>
                </c:pt>
                <c:pt idx="97" formatCode="#,##0.00000">
                  <c:v>0.78460000000000008</c:v>
                </c:pt>
                <c:pt idx="98" formatCode="#,##0.00000">
                  <c:v>0.48586666666666661</c:v>
                </c:pt>
                <c:pt idx="99" formatCode="#,##0.00000">
                  <c:v>-2.0051000000000001</c:v>
                </c:pt>
                <c:pt idx="100" formatCode="#,##0.00000">
                  <c:v>1.103</c:v>
                </c:pt>
                <c:pt idx="101" formatCode="#,##0.00000">
                  <c:v>-0.42253333333333326</c:v>
                </c:pt>
                <c:pt idx="102" formatCode="#,##0.00000">
                  <c:v>-1.5289999999999999</c:v>
                </c:pt>
                <c:pt idx="103" formatCode="#,##0.00000">
                  <c:v>1.5016666666666669</c:v>
                </c:pt>
                <c:pt idx="104" formatCode="#,##0.00000">
                  <c:v>0.47309999999999991</c:v>
                </c:pt>
                <c:pt idx="105" formatCode="#,##0.00000">
                  <c:v>-2.4596999999999998</c:v>
                </c:pt>
                <c:pt idx="106" formatCode="#,##0.00000">
                  <c:v>-0.88900000000000023</c:v>
                </c:pt>
                <c:pt idx="107" formatCode="#,##0.00000">
                  <c:v>-1.3965333333333334</c:v>
                </c:pt>
                <c:pt idx="108" formatCode="#,##0.00000">
                  <c:v>2.5712666666666664</c:v>
                </c:pt>
                <c:pt idx="109" formatCode="#,##0.00000">
                  <c:v>3.0639000000000003</c:v>
                </c:pt>
                <c:pt idx="110" formatCode="#,##0.00000">
                  <c:v>3.5659333333333336</c:v>
                </c:pt>
                <c:pt idx="111" formatCode="#,##0.00000">
                  <c:v>-4.4933333333333304E-2</c:v>
                </c:pt>
                <c:pt idx="112" formatCode="#,##0.00000">
                  <c:v>1.5077333333333334</c:v>
                </c:pt>
                <c:pt idx="113" formatCode="#,##0.00000">
                  <c:v>1.0134666666666667</c:v>
                </c:pt>
                <c:pt idx="114" formatCode="#,##0.00000">
                  <c:v>2.0035000000000003</c:v>
                </c:pt>
                <c:pt idx="115" formatCode="#,##0.00000">
                  <c:v>2.7941666666666669</c:v>
                </c:pt>
                <c:pt idx="116" formatCode="#,##0.00000">
                  <c:v>-2.2728000000000002</c:v>
                </c:pt>
                <c:pt idx="117" formatCode="#,##0.00000">
                  <c:v>-0.2972999999999999</c:v>
                </c:pt>
                <c:pt idx="118" formatCode="#,##0.00000">
                  <c:v>2.9774333333333338</c:v>
                </c:pt>
                <c:pt idx="119" formatCode="#,##0.00000">
                  <c:v>1.33</c:v>
                </c:pt>
                <c:pt idx="120" formatCode="#,##0.00000">
                  <c:v>2.3366666666666664</c:v>
                </c:pt>
                <c:pt idx="121" formatCode="#,##0.00000">
                  <c:v>2.1006999999999998</c:v>
                </c:pt>
                <c:pt idx="122" formatCode="#,##0.00000">
                  <c:v>2.0122</c:v>
                </c:pt>
                <c:pt idx="123" formatCode="#,##0.00000">
                  <c:v>-0.58760000000000001</c:v>
                </c:pt>
                <c:pt idx="124" formatCode="#,##0.00000">
                  <c:v>1.3989333333333331</c:v>
                </c:pt>
                <c:pt idx="125" formatCode="#,##0.00000">
                  <c:v>0.69586666666666674</c:v>
                </c:pt>
                <c:pt idx="126" formatCode="#,##0.00000">
                  <c:v>-0.68643333333333345</c:v>
                </c:pt>
                <c:pt idx="127" formatCode="#,##0.00000">
                  <c:v>4.3820333333333332</c:v>
                </c:pt>
                <c:pt idx="128" formatCode="#,##0.00000">
                  <c:v>2.9941666666666666</c:v>
                </c:pt>
                <c:pt idx="129" formatCode="#,##0.00000">
                  <c:v>-0.1890333333333333</c:v>
                </c:pt>
                <c:pt idx="130" formatCode="#,##0.00000">
                  <c:v>-1.2655666666666667</c:v>
                </c:pt>
                <c:pt idx="131" formatCode="#,##0.00000">
                  <c:v>-0.59366666666666668</c:v>
                </c:pt>
                <c:pt idx="132" formatCode="#,##0.00000">
                  <c:v>1.1039000000000001</c:v>
                </c:pt>
                <c:pt idx="133" formatCode="#,##0.00000">
                  <c:v>0.32333333333333331</c:v>
                </c:pt>
                <c:pt idx="134" formatCode="#,##0.00000">
                  <c:v>3.3</c:v>
                </c:pt>
                <c:pt idx="135" formatCode="#,##0.00000">
                  <c:v>1.9</c:v>
                </c:pt>
                <c:pt idx="136" formatCode="#,##0.00000">
                  <c:v>3.6</c:v>
                </c:pt>
                <c:pt idx="137" formatCode="#,##0.00000">
                  <c:v>1</c:v>
                </c:pt>
                <c:pt idx="138" formatCode="#,##0.00000">
                  <c:v>1.5</c:v>
                </c:pt>
                <c:pt idx="139" formatCode="#,##0.00000">
                  <c:v>2.8</c:v>
                </c:pt>
                <c:pt idx="140" formatCode="#,##0.0000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3-48EB-BA83-75324E0D4178}"/>
            </c:ext>
          </c:extLst>
        </c:ser>
        <c:ser>
          <c:idx val="1"/>
          <c:order val="1"/>
          <c:tx>
            <c:strRef>
              <c:f>'8_Daten'!$D$9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'8_Daten'!$B$10:$B$150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'8_Daten'!$D$10:$D$150</c:f>
              <c:numCache>
                <c:formatCode>#,##0.000000000</c:formatCode>
                <c:ptCount val="141"/>
                <c:pt idx="0">
                  <c:v>-0.2568614035087719</c:v>
                </c:pt>
                <c:pt idx="1">
                  <c:v>-0.2568614035087719</c:v>
                </c:pt>
                <c:pt idx="2">
                  <c:v>-0.2568614035087719</c:v>
                </c:pt>
                <c:pt idx="3">
                  <c:v>-0.2568614035087719</c:v>
                </c:pt>
                <c:pt idx="4">
                  <c:v>-0.2568614035087719</c:v>
                </c:pt>
                <c:pt idx="5">
                  <c:v>-0.2568614035087719</c:v>
                </c:pt>
                <c:pt idx="6">
                  <c:v>-0.2568614035087719</c:v>
                </c:pt>
                <c:pt idx="7">
                  <c:v>-0.2568614035087719</c:v>
                </c:pt>
                <c:pt idx="8">
                  <c:v>-0.2568614035087719</c:v>
                </c:pt>
                <c:pt idx="9">
                  <c:v>-0.2568614035087719</c:v>
                </c:pt>
                <c:pt idx="10">
                  <c:v>-0.2568614035087719</c:v>
                </c:pt>
                <c:pt idx="11">
                  <c:v>-0.2568614035087719</c:v>
                </c:pt>
                <c:pt idx="12">
                  <c:v>-0.2568614035087719</c:v>
                </c:pt>
                <c:pt idx="13">
                  <c:v>-0.2568614035087719</c:v>
                </c:pt>
                <c:pt idx="14">
                  <c:v>-0.2568614035087719</c:v>
                </c:pt>
                <c:pt idx="15">
                  <c:v>-0.2568614035087719</c:v>
                </c:pt>
                <c:pt idx="16">
                  <c:v>-0.2568614035087719</c:v>
                </c:pt>
                <c:pt idx="17">
                  <c:v>-0.2568614035087719</c:v>
                </c:pt>
                <c:pt idx="18">
                  <c:v>-0.2568614035087719</c:v>
                </c:pt>
                <c:pt idx="19">
                  <c:v>-0.2568614035087719</c:v>
                </c:pt>
                <c:pt idx="20">
                  <c:v>-0.2568614035087719</c:v>
                </c:pt>
                <c:pt idx="21">
                  <c:v>-0.2568614035087719</c:v>
                </c:pt>
                <c:pt idx="22">
                  <c:v>-0.2568614035087719</c:v>
                </c:pt>
                <c:pt idx="23">
                  <c:v>-0.2568614035087719</c:v>
                </c:pt>
                <c:pt idx="24">
                  <c:v>-0.2568614035087719</c:v>
                </c:pt>
                <c:pt idx="25">
                  <c:v>-0.2568614035087719</c:v>
                </c:pt>
                <c:pt idx="26">
                  <c:v>-0.2568614035087719</c:v>
                </c:pt>
                <c:pt idx="27">
                  <c:v>-0.2568614035087719</c:v>
                </c:pt>
                <c:pt idx="28">
                  <c:v>-0.2568614035087719</c:v>
                </c:pt>
                <c:pt idx="29">
                  <c:v>-0.2568614035087719</c:v>
                </c:pt>
                <c:pt idx="30">
                  <c:v>-0.2568614035087719</c:v>
                </c:pt>
                <c:pt idx="31">
                  <c:v>-0.2568614035087719</c:v>
                </c:pt>
                <c:pt idx="32">
                  <c:v>-0.2568614035087719</c:v>
                </c:pt>
                <c:pt idx="33">
                  <c:v>-0.2568614035087719</c:v>
                </c:pt>
                <c:pt idx="34">
                  <c:v>-0.2568614035087719</c:v>
                </c:pt>
                <c:pt idx="35">
                  <c:v>-0.2568614035087719</c:v>
                </c:pt>
                <c:pt idx="36">
                  <c:v>-0.2568614035087719</c:v>
                </c:pt>
                <c:pt idx="37">
                  <c:v>-0.2568614035087719</c:v>
                </c:pt>
                <c:pt idx="38">
                  <c:v>-0.2568614035087719</c:v>
                </c:pt>
                <c:pt idx="39">
                  <c:v>-0.2568614035087719</c:v>
                </c:pt>
                <c:pt idx="40">
                  <c:v>-0.2568614035087719</c:v>
                </c:pt>
                <c:pt idx="41">
                  <c:v>-0.2568614035087719</c:v>
                </c:pt>
                <c:pt idx="42">
                  <c:v>-0.2568614035087719</c:v>
                </c:pt>
                <c:pt idx="43">
                  <c:v>-0.2568614035087719</c:v>
                </c:pt>
                <c:pt idx="44">
                  <c:v>-0.2568614035087719</c:v>
                </c:pt>
                <c:pt idx="45">
                  <c:v>-0.2568614035087719</c:v>
                </c:pt>
                <c:pt idx="46">
                  <c:v>-0.2568614035087719</c:v>
                </c:pt>
                <c:pt idx="47">
                  <c:v>-0.2568614035087719</c:v>
                </c:pt>
                <c:pt idx="48">
                  <c:v>-0.2568614035087719</c:v>
                </c:pt>
                <c:pt idx="49">
                  <c:v>-0.2568614035087719</c:v>
                </c:pt>
                <c:pt idx="50">
                  <c:v>-0.2568614035087719</c:v>
                </c:pt>
                <c:pt idx="51">
                  <c:v>-0.2568614035087719</c:v>
                </c:pt>
                <c:pt idx="52">
                  <c:v>-0.2568614035087719</c:v>
                </c:pt>
                <c:pt idx="53">
                  <c:v>-0.2568614035087719</c:v>
                </c:pt>
                <c:pt idx="54">
                  <c:v>-0.2568614035087719</c:v>
                </c:pt>
                <c:pt idx="55">
                  <c:v>-0.2568614035087719</c:v>
                </c:pt>
                <c:pt idx="56">
                  <c:v>-0.2568614035087719</c:v>
                </c:pt>
                <c:pt idx="57">
                  <c:v>-0.2568614035087719</c:v>
                </c:pt>
                <c:pt idx="58">
                  <c:v>-0.2568614035087719</c:v>
                </c:pt>
                <c:pt idx="59">
                  <c:v>-0.2568614035087719</c:v>
                </c:pt>
                <c:pt idx="60">
                  <c:v>-0.2568614035087719</c:v>
                </c:pt>
                <c:pt idx="61">
                  <c:v>-0.2568614035087719</c:v>
                </c:pt>
                <c:pt idx="62">
                  <c:v>-0.2568614035087719</c:v>
                </c:pt>
                <c:pt idx="63">
                  <c:v>-0.2568614035087719</c:v>
                </c:pt>
                <c:pt idx="64">
                  <c:v>-0.2568614035087719</c:v>
                </c:pt>
                <c:pt idx="65">
                  <c:v>-0.2568614035087719</c:v>
                </c:pt>
                <c:pt idx="66">
                  <c:v>-0.2568614035087719</c:v>
                </c:pt>
                <c:pt idx="67">
                  <c:v>-0.2568614035087719</c:v>
                </c:pt>
                <c:pt idx="68">
                  <c:v>-0.2568614035087719</c:v>
                </c:pt>
                <c:pt idx="69">
                  <c:v>-0.2568614035087719</c:v>
                </c:pt>
                <c:pt idx="70">
                  <c:v>-0.2568614035087719</c:v>
                </c:pt>
                <c:pt idx="71">
                  <c:v>-0.2568614035087719</c:v>
                </c:pt>
                <c:pt idx="72">
                  <c:v>-0.2568614035087719</c:v>
                </c:pt>
                <c:pt idx="73">
                  <c:v>-0.2568614035087719</c:v>
                </c:pt>
                <c:pt idx="74">
                  <c:v>-0.2568614035087719</c:v>
                </c:pt>
                <c:pt idx="75">
                  <c:v>-0.2568614035087719</c:v>
                </c:pt>
                <c:pt idx="76">
                  <c:v>-0.2568614035087719</c:v>
                </c:pt>
                <c:pt idx="77">
                  <c:v>-0.2568614035087719</c:v>
                </c:pt>
                <c:pt idx="78">
                  <c:v>-0.2568614035087719</c:v>
                </c:pt>
                <c:pt idx="79">
                  <c:v>-0.2568614035087719</c:v>
                </c:pt>
                <c:pt idx="80">
                  <c:v>-0.2568614035087719</c:v>
                </c:pt>
                <c:pt idx="81">
                  <c:v>-0.2568614035087719</c:v>
                </c:pt>
                <c:pt idx="82">
                  <c:v>-0.2568614035087719</c:v>
                </c:pt>
                <c:pt idx="83">
                  <c:v>-0.2568614035087719</c:v>
                </c:pt>
                <c:pt idx="84">
                  <c:v>-0.2568614035087719</c:v>
                </c:pt>
                <c:pt idx="85">
                  <c:v>-0.2568614035087719</c:v>
                </c:pt>
                <c:pt idx="86">
                  <c:v>-0.2568614035087719</c:v>
                </c:pt>
                <c:pt idx="87">
                  <c:v>-0.2568614035087719</c:v>
                </c:pt>
                <c:pt idx="88">
                  <c:v>-0.2568614035087719</c:v>
                </c:pt>
                <c:pt idx="89">
                  <c:v>-0.2568614035087719</c:v>
                </c:pt>
                <c:pt idx="90">
                  <c:v>-0.2568614035087719</c:v>
                </c:pt>
                <c:pt idx="91">
                  <c:v>-0.2568614035087719</c:v>
                </c:pt>
                <c:pt idx="92">
                  <c:v>-0.2568614035087719</c:v>
                </c:pt>
                <c:pt idx="93">
                  <c:v>-0.2568614035087719</c:v>
                </c:pt>
                <c:pt idx="94">
                  <c:v>-0.2568614035087719</c:v>
                </c:pt>
                <c:pt idx="95">
                  <c:v>-0.2568614035087719</c:v>
                </c:pt>
                <c:pt idx="96">
                  <c:v>-0.2568614035087719</c:v>
                </c:pt>
                <c:pt idx="97">
                  <c:v>-0.2568614035087719</c:v>
                </c:pt>
                <c:pt idx="98">
                  <c:v>-0.2568614035087719</c:v>
                </c:pt>
                <c:pt idx="99">
                  <c:v>-0.2568614035087719</c:v>
                </c:pt>
                <c:pt idx="100">
                  <c:v>-0.2568614035087719</c:v>
                </c:pt>
                <c:pt idx="101">
                  <c:v>-0.2568614035087719</c:v>
                </c:pt>
                <c:pt idx="102">
                  <c:v>-0.2568614035087719</c:v>
                </c:pt>
                <c:pt idx="103">
                  <c:v>-0.2568614035087719</c:v>
                </c:pt>
                <c:pt idx="104">
                  <c:v>-0.2568614035087719</c:v>
                </c:pt>
                <c:pt idx="105">
                  <c:v>-0.2568614035087719</c:v>
                </c:pt>
                <c:pt idx="106">
                  <c:v>-0.2568614035087719</c:v>
                </c:pt>
                <c:pt idx="107">
                  <c:v>-0.2568614035087719</c:v>
                </c:pt>
                <c:pt idx="108">
                  <c:v>-0.2568614035087719</c:v>
                </c:pt>
                <c:pt idx="109">
                  <c:v>-0.2568614035087719</c:v>
                </c:pt>
                <c:pt idx="110">
                  <c:v>-0.2568614035087719</c:v>
                </c:pt>
                <c:pt idx="111">
                  <c:v>-0.2568614035087719</c:v>
                </c:pt>
                <c:pt idx="112">
                  <c:v>-0.2568614035087719</c:v>
                </c:pt>
                <c:pt idx="113">
                  <c:v>-0.2568614035087719</c:v>
                </c:pt>
                <c:pt idx="114">
                  <c:v>-0.2568614035087719</c:v>
                </c:pt>
                <c:pt idx="115">
                  <c:v>-0.2568614035087719</c:v>
                </c:pt>
                <c:pt idx="116">
                  <c:v>-0.2568614035087719</c:v>
                </c:pt>
                <c:pt idx="117">
                  <c:v>-0.2568614035087719</c:v>
                </c:pt>
                <c:pt idx="118">
                  <c:v>-0.2568614035087719</c:v>
                </c:pt>
                <c:pt idx="119">
                  <c:v>-0.2568614035087719</c:v>
                </c:pt>
                <c:pt idx="120">
                  <c:v>-0.2568614035087719</c:v>
                </c:pt>
                <c:pt idx="121">
                  <c:v>-0.2568614035087719</c:v>
                </c:pt>
                <c:pt idx="122">
                  <c:v>-0.2568614035087719</c:v>
                </c:pt>
                <c:pt idx="123">
                  <c:v>-0.2568614035087719</c:v>
                </c:pt>
                <c:pt idx="124">
                  <c:v>-0.2568614035087719</c:v>
                </c:pt>
                <c:pt idx="125">
                  <c:v>-0.2568614035087719</c:v>
                </c:pt>
                <c:pt idx="126">
                  <c:v>-0.2568614035087719</c:v>
                </c:pt>
                <c:pt idx="127">
                  <c:v>-0.2568614035087719</c:v>
                </c:pt>
                <c:pt idx="128">
                  <c:v>-0.2568614035087719</c:v>
                </c:pt>
                <c:pt idx="129">
                  <c:v>-0.2568614035087719</c:v>
                </c:pt>
                <c:pt idx="130">
                  <c:v>-0.2568614035087719</c:v>
                </c:pt>
                <c:pt idx="131">
                  <c:v>-0.2568614035087719</c:v>
                </c:pt>
                <c:pt idx="132">
                  <c:v>-0.2568614035087719</c:v>
                </c:pt>
                <c:pt idx="133">
                  <c:v>-0.2568614035087719</c:v>
                </c:pt>
                <c:pt idx="134">
                  <c:v>-0.2568614035087719</c:v>
                </c:pt>
                <c:pt idx="135">
                  <c:v>-0.2568614035087719</c:v>
                </c:pt>
                <c:pt idx="136">
                  <c:v>-0.2568614035087719</c:v>
                </c:pt>
                <c:pt idx="137">
                  <c:v>-0.2568614035087719</c:v>
                </c:pt>
                <c:pt idx="138">
                  <c:v>-0.2568614035087719</c:v>
                </c:pt>
                <c:pt idx="139">
                  <c:v>-0.2568614035087719</c:v>
                </c:pt>
                <c:pt idx="140">
                  <c:v>-0.2568614035087719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3-48EB-BA83-75324E0D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56024"/>
        <c:axId val="378101320"/>
      </c:lineChart>
      <c:catAx>
        <c:axId val="384056024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78101320"/>
        <c:crossesAt val="-6"/>
        <c:auto val="1"/>
        <c:lblAlgn val="ctr"/>
        <c:lblOffset val="100"/>
        <c:tickLblSkip val="10"/>
        <c:tickMarkSkip val="5"/>
        <c:noMultiLvlLbl val="0"/>
      </c:catAx>
      <c:valAx>
        <c:axId val="378101320"/>
        <c:scaling>
          <c:orientation val="minMax"/>
          <c:max val="5"/>
          <c:min val="-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'8_Daten'!$B$5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7755369193445492E-2"/>
              <c:y val="8.2109364316030279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84056024"/>
        <c:crosses val="autoZero"/>
        <c:crossBetween val="midCat"/>
        <c:majorUnit val="2"/>
        <c:minorUnit val="0.4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47396584113497E-2"/>
          <c:y val="0.87460451032700537"/>
          <c:w val="0.86809592271642033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5" footer="0.314960629921262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74543</xdr:rowOff>
    </xdr:from>
    <xdr:to>
      <xdr:col>13</xdr:col>
      <xdr:colOff>207064</xdr:colOff>
      <xdr:row>24</xdr:row>
      <xdr:rowOff>49059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435943</xdr:colOff>
      <xdr:row>21</xdr:row>
      <xdr:rowOff>15347</xdr:rowOff>
    </xdr:from>
    <xdr:to>
      <xdr:col>12</xdr:col>
      <xdr:colOff>884328</xdr:colOff>
      <xdr:row>24</xdr:row>
      <xdr:rowOff>32169</xdr:rowOff>
    </xdr:to>
    <xdr:sp macro="" textlink="'3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487481" y="5276078"/>
          <a:ext cx="4522155" cy="243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 08.04.2021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25</xdr:row>
      <xdr:rowOff>31601</xdr:rowOff>
    </xdr:from>
    <xdr:to>
      <xdr:col>4</xdr:col>
      <xdr:colOff>778565</xdr:colOff>
      <xdr:row>34</xdr:row>
      <xdr:rowOff>156033</xdr:rowOff>
    </xdr:to>
    <xdr:sp macro="" textlink="'3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1876" y="5556833"/>
          <a:ext cx="1670602" cy="1204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3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2522" y="266286"/>
          <a:ext cx="5922065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Jährliche mittlere Tagesmitteltemperatur in Deutschland 1881 bis 2020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23631" y="260244"/>
          <a:ext cx="5846149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6203</xdr:rowOff>
    </xdr:from>
    <xdr:to>
      <xdr:col>12</xdr:col>
      <xdr:colOff>860371</xdr:colOff>
      <xdr:row>21</xdr:row>
      <xdr:rowOff>6203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28091" y="5266934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206375" y="1952625"/>
          <a:ext cx="433387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</xdr:col>
      <xdr:colOff>9525</xdr:colOff>
      <xdr:row>1</xdr:row>
      <xdr:rowOff>161925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71475" y="352425"/>
          <a:ext cx="2341245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37591</xdr:colOff>
      <xdr:row>23</xdr:row>
      <xdr:rowOff>107674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451553</xdr:colOff>
      <xdr:row>22</xdr:row>
      <xdr:rowOff>23314</xdr:rowOff>
    </xdr:from>
    <xdr:to>
      <xdr:col>12</xdr:col>
      <xdr:colOff>875090</xdr:colOff>
      <xdr:row>24</xdr:row>
      <xdr:rowOff>20384</xdr:rowOff>
    </xdr:to>
    <xdr:sp macro="" textlink="'5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503091" y="5335333"/>
          <a:ext cx="4497307" cy="246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B4C2593E-7B2D-44A0-B8E7-4D045A3DAF4A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08.04.2021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46254</xdr:rowOff>
    </xdr:from>
    <xdr:to>
      <xdr:col>4</xdr:col>
      <xdr:colOff>778565</xdr:colOff>
      <xdr:row>35</xdr:row>
      <xdr:rowOff>27652</xdr:rowOff>
    </xdr:to>
    <xdr:sp macro="" textlink="'3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5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00553F-3E5E-483E-90F3-08DF8E8C66A1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Frühling in Deutschland 1881 bis 2020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22</xdr:row>
      <xdr:rowOff>14170</xdr:rowOff>
    </xdr:from>
    <xdr:to>
      <xdr:col>12</xdr:col>
      <xdr:colOff>860371</xdr:colOff>
      <xdr:row>22</xdr:row>
      <xdr:rowOff>14170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228091" y="5326189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66261</xdr:rowOff>
    </xdr:from>
    <xdr:to>
      <xdr:col>14</xdr:col>
      <xdr:colOff>16565</xdr:colOff>
      <xdr:row>23</xdr:row>
      <xdr:rowOff>107674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49754</xdr:rowOff>
    </xdr:from>
    <xdr:to>
      <xdr:col>12</xdr:col>
      <xdr:colOff>882417</xdr:colOff>
      <xdr:row>24</xdr:row>
      <xdr:rowOff>10190</xdr:rowOff>
    </xdr:to>
    <xdr:sp macro="" textlink="'6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510418" y="5310485"/>
          <a:ext cx="4497307" cy="246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F78FD583-501A-45C6-B37A-AE75AE8A8D3B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08.04.2021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60908</xdr:rowOff>
    </xdr:from>
    <xdr:to>
      <xdr:col>4</xdr:col>
      <xdr:colOff>778565</xdr:colOff>
      <xdr:row>34</xdr:row>
      <xdr:rowOff>100921</xdr:rowOff>
    </xdr:to>
    <xdr:sp macro="" textlink="'3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6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543E3C-7B51-41FC-B71F-720E989C9390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Sommer in Deutschland 1881 bis 2020</a:t>
          </a:fld>
          <a:endParaRPr lang="de-DE" sz="2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40610</xdr:rowOff>
    </xdr:from>
    <xdr:to>
      <xdr:col>12</xdr:col>
      <xdr:colOff>860371</xdr:colOff>
      <xdr:row>21</xdr:row>
      <xdr:rowOff>40610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228091" y="5301341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24</xdr:row>
      <xdr:rowOff>5097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24908</xdr:rowOff>
    </xdr:from>
    <xdr:to>
      <xdr:col>12</xdr:col>
      <xdr:colOff>882417</xdr:colOff>
      <xdr:row>24</xdr:row>
      <xdr:rowOff>1910</xdr:rowOff>
    </xdr:to>
    <xdr:sp macro="" textlink="'7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510418" y="5285639"/>
          <a:ext cx="4497307" cy="24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1C671B4D-03C9-43E1-9706-F98713C9CC89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08.04.2021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75562</xdr:rowOff>
    </xdr:from>
    <xdr:to>
      <xdr:col>4</xdr:col>
      <xdr:colOff>778565</xdr:colOff>
      <xdr:row>34</xdr:row>
      <xdr:rowOff>117487</xdr:rowOff>
    </xdr:to>
    <xdr:sp macro="" textlink="'3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7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FB212B-078B-43F7-A907-905E652DBEA3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Herbst in Deutschland 1881 bis 2020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14490</xdr:rowOff>
    </xdr:from>
    <xdr:to>
      <xdr:col>12</xdr:col>
      <xdr:colOff>860371</xdr:colOff>
      <xdr:row>21</xdr:row>
      <xdr:rowOff>14490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228091" y="5275221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264453</xdr:colOff>
      <xdr:row>3</xdr:row>
      <xdr:rowOff>147355</xdr:rowOff>
    </xdr:from>
    <xdr:ext cx="1165832" cy="314423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1421127" y="901072"/>
          <a:ext cx="1165832" cy="314423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23</xdr:row>
      <xdr:rowOff>107674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49755</xdr:rowOff>
    </xdr:from>
    <xdr:to>
      <xdr:col>12</xdr:col>
      <xdr:colOff>882417</xdr:colOff>
      <xdr:row>23</xdr:row>
      <xdr:rowOff>129334</xdr:rowOff>
    </xdr:to>
    <xdr:sp macro="" textlink="'8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2510418" y="5310486"/>
          <a:ext cx="4497307" cy="24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35A02AAE-5A94-4451-9C4C-A4A0BFD39818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08.04.2021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24274</xdr:rowOff>
    </xdr:from>
    <xdr:to>
      <xdr:col>4</xdr:col>
      <xdr:colOff>778565</xdr:colOff>
      <xdr:row>34</xdr:row>
      <xdr:rowOff>66199</xdr:rowOff>
    </xdr:to>
    <xdr:sp macro="" textlink="'3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159283</xdr:colOff>
      <xdr:row>1</xdr:row>
      <xdr:rowOff>9525</xdr:rowOff>
    </xdr:from>
    <xdr:to>
      <xdr:col>14</xdr:col>
      <xdr:colOff>1913</xdr:colOff>
      <xdr:row>2</xdr:row>
      <xdr:rowOff>38100</xdr:rowOff>
    </xdr:to>
    <xdr:sp macro="" textlink="'8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159283" y="265967"/>
          <a:ext cx="7110938" cy="28501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0CE6E8-FED4-4F3F-9582-623793E6F46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Winter in Deutschland 1881/1882 bis 2019/2020</a:t>
          </a:fld>
          <a:endParaRPr lang="de-DE" sz="54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4779</xdr:colOff>
      <xdr:row>1</xdr:row>
      <xdr:rowOff>11765</xdr:rowOff>
    </xdr:from>
    <xdr:to>
      <xdr:col>12</xdr:col>
      <xdr:colOff>856515</xdr:colOff>
      <xdr:row>1</xdr:row>
      <xdr:rowOff>11765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>
          <a:off x="224587" y="268207"/>
          <a:ext cx="675723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40611</xdr:rowOff>
    </xdr:from>
    <xdr:to>
      <xdr:col>12</xdr:col>
      <xdr:colOff>860371</xdr:colOff>
      <xdr:row>21</xdr:row>
      <xdr:rowOff>40611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>
          <a:off x="228091" y="5301342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T177"/>
  <sheetViews>
    <sheetView zoomScaleNormal="100" workbookViewId="0">
      <pane ySplit="1" topLeftCell="A123" activePane="bottomLeft" state="frozen"/>
      <selection pane="bottomLeft" activeCell="D148" sqref="D148"/>
    </sheetView>
  </sheetViews>
  <sheetFormatPr baseColWidth="10" defaultRowHeight="12.75" x14ac:dyDescent="0.2"/>
  <cols>
    <col min="10" max="10" width="11.42578125" style="42"/>
    <col min="22" max="24" width="11.42578125" style="42"/>
  </cols>
  <sheetData>
    <row r="1" spans="1:45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s="42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2">
      <c r="B2">
        <v>1880</v>
      </c>
      <c r="G2" s="41"/>
      <c r="I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45" x14ac:dyDescent="0.2">
      <c r="A3" t="s">
        <v>10</v>
      </c>
      <c r="B3">
        <v>1881</v>
      </c>
      <c r="C3">
        <v>16</v>
      </c>
      <c r="D3" s="42">
        <v>7.3421000000000003</v>
      </c>
      <c r="E3" s="42">
        <v>7.6993</v>
      </c>
      <c r="F3" s="42">
        <v>8.1981999999999999</v>
      </c>
      <c r="G3" s="42">
        <v>7.1544999999999996</v>
      </c>
      <c r="H3" s="42">
        <v>7.5590999999999999</v>
      </c>
      <c r="I3" s="42">
        <v>8.1356000000000002</v>
      </c>
      <c r="J3" s="42">
        <v>7.9859</v>
      </c>
      <c r="K3" s="42">
        <v>8.2020999999999997</v>
      </c>
      <c r="L3" s="42">
        <v>7.6151</v>
      </c>
      <c r="M3" s="42">
        <v>7.5106999999999999</v>
      </c>
      <c r="N3" s="42">
        <v>6.6540999999999997</v>
      </c>
      <c r="O3" s="42">
        <v>7.0098000000000003</v>
      </c>
      <c r="P3" s="42">
        <v>7.6215999999999999</v>
      </c>
      <c r="Q3" s="42">
        <v>7.5137</v>
      </c>
      <c r="R3" s="42">
        <v>6.7542999999999997</v>
      </c>
      <c r="S3" s="42">
        <v>6.6753999999999998</v>
      </c>
      <c r="T3" s="42">
        <v>7.3352000000000004</v>
      </c>
      <c r="V3" s="43"/>
      <c r="W3" s="43"/>
      <c r="X3" s="43"/>
      <c r="Y3" s="43"/>
    </row>
    <row r="4" spans="1:45" x14ac:dyDescent="0.2">
      <c r="A4" t="s">
        <v>10</v>
      </c>
      <c r="B4">
        <v>1882</v>
      </c>
      <c r="C4">
        <v>16</v>
      </c>
      <c r="D4" s="42">
        <v>8.9</v>
      </c>
      <c r="E4" s="42">
        <v>9.1674000000000007</v>
      </c>
      <c r="F4" s="42">
        <v>9.5393000000000008</v>
      </c>
      <c r="G4" s="42">
        <v>8.8150999999999993</v>
      </c>
      <c r="H4" s="42">
        <v>8.8932000000000002</v>
      </c>
      <c r="I4" s="42">
        <v>9.0244999999999997</v>
      </c>
      <c r="J4" s="42">
        <v>8.5679999999999996</v>
      </c>
      <c r="K4" s="42">
        <v>8.7105999999999995</v>
      </c>
      <c r="L4" s="42">
        <v>8.0294000000000008</v>
      </c>
      <c r="M4" s="42">
        <v>8.2683</v>
      </c>
      <c r="N4" s="42">
        <v>7.3646000000000003</v>
      </c>
      <c r="O4" s="42">
        <v>8.6374999999999993</v>
      </c>
      <c r="P4" s="42">
        <v>9.0733999999999995</v>
      </c>
      <c r="Q4" s="42">
        <v>8.8630999999999993</v>
      </c>
      <c r="R4" s="42">
        <v>8.1623000000000001</v>
      </c>
      <c r="S4" s="42">
        <v>7.7775999999999996</v>
      </c>
      <c r="T4" s="42">
        <v>8.3660999999999994</v>
      </c>
      <c r="V4" s="43"/>
      <c r="W4" s="43"/>
      <c r="X4" s="43"/>
      <c r="Y4" s="43"/>
    </row>
    <row r="5" spans="1:45" x14ac:dyDescent="0.2">
      <c r="A5" t="s">
        <v>10</v>
      </c>
      <c r="B5">
        <v>1883</v>
      </c>
      <c r="C5">
        <v>16</v>
      </c>
      <c r="D5" s="42">
        <v>8.3880999999999997</v>
      </c>
      <c r="E5" s="42">
        <v>8.5791000000000004</v>
      </c>
      <c r="F5" s="42">
        <v>8.8843999999999994</v>
      </c>
      <c r="G5" s="42">
        <v>8.2123000000000008</v>
      </c>
      <c r="H5" s="42">
        <v>8.4024999999999999</v>
      </c>
      <c r="I5" s="42">
        <v>8.7015999999999991</v>
      </c>
      <c r="J5" s="42">
        <v>8.2849000000000004</v>
      </c>
      <c r="K5" s="42">
        <v>8.4504000000000001</v>
      </c>
      <c r="L5" s="42">
        <v>7.7308000000000003</v>
      </c>
      <c r="M5" s="42">
        <v>7.9835000000000003</v>
      </c>
      <c r="N5" s="42">
        <v>6.8895</v>
      </c>
      <c r="O5" s="42">
        <v>8.0053000000000001</v>
      </c>
      <c r="P5" s="42">
        <v>8.4972999999999992</v>
      </c>
      <c r="Q5" s="42">
        <v>8.3620000000000001</v>
      </c>
      <c r="R5" s="42">
        <v>7.4996</v>
      </c>
      <c r="S5" s="42">
        <v>7.3117000000000001</v>
      </c>
      <c r="T5" s="42">
        <v>7.9099000000000004</v>
      </c>
      <c r="V5" s="43"/>
      <c r="W5" s="43"/>
      <c r="X5" s="43"/>
      <c r="Y5" s="43"/>
    </row>
    <row r="6" spans="1:45" x14ac:dyDescent="0.2">
      <c r="A6" t="s">
        <v>10</v>
      </c>
      <c r="B6">
        <v>1884</v>
      </c>
      <c r="C6">
        <v>16</v>
      </c>
      <c r="D6" s="42">
        <v>9.109</v>
      </c>
      <c r="E6" s="42">
        <v>9.3557000000000006</v>
      </c>
      <c r="F6" s="42">
        <v>9.5410000000000004</v>
      </c>
      <c r="G6" s="42">
        <v>8.8937000000000008</v>
      </c>
      <c r="H6" s="42">
        <v>9.1120999999999999</v>
      </c>
      <c r="I6" s="42">
        <v>9.3801000000000005</v>
      </c>
      <c r="J6" s="42">
        <v>8.9577000000000009</v>
      </c>
      <c r="K6" s="42">
        <v>9.1044</v>
      </c>
      <c r="L6" s="42">
        <v>8.3935999999999993</v>
      </c>
      <c r="M6" s="42">
        <v>8.6067999999999998</v>
      </c>
      <c r="N6" s="42">
        <v>7.5580999999999996</v>
      </c>
      <c r="O6" s="42">
        <v>8.7804000000000002</v>
      </c>
      <c r="P6" s="42">
        <v>9.1849000000000007</v>
      </c>
      <c r="Q6" s="42">
        <v>8.9871999999999996</v>
      </c>
      <c r="R6" s="42">
        <v>8.2520000000000007</v>
      </c>
      <c r="S6" s="42">
        <v>7.8941999999999997</v>
      </c>
      <c r="T6" s="42">
        <v>8.5891999999999999</v>
      </c>
      <c r="V6" s="43"/>
      <c r="W6" s="43"/>
      <c r="X6" s="43"/>
      <c r="Y6" s="43"/>
    </row>
    <row r="7" spans="1:45" x14ac:dyDescent="0.2">
      <c r="A7" t="s">
        <v>10</v>
      </c>
      <c r="B7">
        <v>1885</v>
      </c>
      <c r="C7">
        <v>16</v>
      </c>
      <c r="D7" s="42">
        <v>7.8585000000000003</v>
      </c>
      <c r="E7" s="42">
        <v>8.1279000000000003</v>
      </c>
      <c r="F7" s="42">
        <v>8.8483000000000001</v>
      </c>
      <c r="G7" s="42">
        <v>7.6536</v>
      </c>
      <c r="H7" s="42">
        <v>7.9542999999999999</v>
      </c>
      <c r="I7" s="42">
        <v>8.2987000000000002</v>
      </c>
      <c r="J7" s="42">
        <v>8.0271000000000008</v>
      </c>
      <c r="K7" s="42">
        <v>8.2232000000000003</v>
      </c>
      <c r="L7" s="42">
        <v>7.7797000000000001</v>
      </c>
      <c r="M7" s="42">
        <v>7.6821999999999999</v>
      </c>
      <c r="N7" s="42">
        <v>7.0891999999999999</v>
      </c>
      <c r="O7" s="42">
        <v>7.7423000000000002</v>
      </c>
      <c r="P7" s="42">
        <v>8.4812999999999992</v>
      </c>
      <c r="Q7" s="42">
        <v>8.1281999999999996</v>
      </c>
      <c r="R7" s="42">
        <v>7.7754000000000003</v>
      </c>
      <c r="S7" s="42">
        <v>7.1632999999999996</v>
      </c>
      <c r="T7" s="42">
        <v>7.7725999999999997</v>
      </c>
      <c r="V7" s="43"/>
      <c r="W7" s="43"/>
      <c r="X7" s="43"/>
      <c r="Y7" s="43"/>
    </row>
    <row r="8" spans="1:45" x14ac:dyDescent="0.2">
      <c r="A8" t="s">
        <v>10</v>
      </c>
      <c r="B8">
        <v>1886</v>
      </c>
      <c r="C8">
        <v>16</v>
      </c>
      <c r="D8" s="42">
        <v>8.1097000000000001</v>
      </c>
      <c r="E8" s="42">
        <v>8.2948000000000004</v>
      </c>
      <c r="F8" s="42">
        <v>8.8193999999999999</v>
      </c>
      <c r="G8" s="42">
        <v>7.8619000000000003</v>
      </c>
      <c r="H8" s="42">
        <v>8.2270000000000003</v>
      </c>
      <c r="I8" s="42">
        <v>8.7139000000000006</v>
      </c>
      <c r="J8" s="42">
        <v>8.4757999999999996</v>
      </c>
      <c r="K8" s="42">
        <v>8.6488999999999994</v>
      </c>
      <c r="L8" s="42">
        <v>8.0928000000000004</v>
      </c>
      <c r="M8" s="42">
        <v>8.0950000000000006</v>
      </c>
      <c r="N8" s="42">
        <v>7.3094000000000001</v>
      </c>
      <c r="O8" s="42">
        <v>7.9282000000000004</v>
      </c>
      <c r="P8" s="42">
        <v>8.5870999999999995</v>
      </c>
      <c r="Q8" s="42">
        <v>8.4106000000000005</v>
      </c>
      <c r="R8" s="42">
        <v>7.8943000000000003</v>
      </c>
      <c r="S8" s="42">
        <v>7.4187000000000003</v>
      </c>
      <c r="T8" s="42">
        <v>8.0396999999999998</v>
      </c>
      <c r="V8" s="43"/>
      <c r="W8" s="43"/>
      <c r="X8" s="43"/>
      <c r="Y8" s="43"/>
    </row>
    <row r="9" spans="1:45" x14ac:dyDescent="0.2">
      <c r="A9" t="s">
        <v>10</v>
      </c>
      <c r="B9">
        <v>1887</v>
      </c>
      <c r="C9">
        <v>16</v>
      </c>
      <c r="D9" s="42">
        <v>7.5814000000000004</v>
      </c>
      <c r="E9" s="42">
        <v>7.7153999999999998</v>
      </c>
      <c r="F9" s="42">
        <v>8.2655999999999992</v>
      </c>
      <c r="G9" s="42">
        <v>7.3636999999999997</v>
      </c>
      <c r="H9" s="42">
        <v>7.4352999999999998</v>
      </c>
      <c r="I9" s="42">
        <v>7.5997000000000003</v>
      </c>
      <c r="J9" s="42">
        <v>7.1368</v>
      </c>
      <c r="K9" s="42">
        <v>7.2594000000000003</v>
      </c>
      <c r="L9" s="42">
        <v>6.6825000000000001</v>
      </c>
      <c r="M9" s="42">
        <v>6.7675000000000001</v>
      </c>
      <c r="N9" s="42">
        <v>5.9585999999999997</v>
      </c>
      <c r="O9" s="42">
        <v>7.4459</v>
      </c>
      <c r="P9" s="42">
        <v>7.8235999999999999</v>
      </c>
      <c r="Q9" s="42">
        <v>7.5445000000000002</v>
      </c>
      <c r="R9" s="42">
        <v>6.7603999999999997</v>
      </c>
      <c r="S9" s="42">
        <v>6.2176</v>
      </c>
      <c r="T9" s="42">
        <v>6.9744999999999999</v>
      </c>
      <c r="V9" s="43"/>
      <c r="W9" s="43"/>
      <c r="X9" s="43"/>
      <c r="Y9" s="43"/>
    </row>
    <row r="10" spans="1:45" x14ac:dyDescent="0.2">
      <c r="A10" t="s">
        <v>10</v>
      </c>
      <c r="B10">
        <v>1888</v>
      </c>
      <c r="C10">
        <v>16</v>
      </c>
      <c r="D10" s="42">
        <v>7.0335000000000001</v>
      </c>
      <c r="E10" s="42">
        <v>7.2546999999999997</v>
      </c>
      <c r="F10" s="42">
        <v>7.8871000000000002</v>
      </c>
      <c r="G10" s="42">
        <v>6.7173999999999996</v>
      </c>
      <c r="H10" s="42">
        <v>7.1276000000000002</v>
      </c>
      <c r="I10" s="42">
        <v>7.4416000000000002</v>
      </c>
      <c r="J10" s="42">
        <v>7.1308999999999996</v>
      </c>
      <c r="K10" s="42">
        <v>7.3483000000000001</v>
      </c>
      <c r="L10" s="42">
        <v>6.9283000000000001</v>
      </c>
      <c r="M10" s="42">
        <v>6.8083</v>
      </c>
      <c r="N10" s="42">
        <v>6.2092999999999998</v>
      </c>
      <c r="O10" s="42">
        <v>6.7751999999999999</v>
      </c>
      <c r="P10" s="42">
        <v>7.4539</v>
      </c>
      <c r="Q10" s="42">
        <v>7.3270999999999997</v>
      </c>
      <c r="R10" s="42">
        <v>6.7053000000000003</v>
      </c>
      <c r="S10" s="42">
        <v>6.2156000000000002</v>
      </c>
      <c r="T10" s="42">
        <v>6.8753000000000002</v>
      </c>
      <c r="V10" s="43"/>
      <c r="W10" s="43"/>
      <c r="X10" s="43"/>
      <c r="Y10" s="43"/>
    </row>
    <row r="11" spans="1:45" x14ac:dyDescent="0.2">
      <c r="A11" t="s">
        <v>10</v>
      </c>
      <c r="B11">
        <v>1889</v>
      </c>
      <c r="C11">
        <v>16</v>
      </c>
      <c r="D11" s="42">
        <v>7.9543999999999997</v>
      </c>
      <c r="E11" s="42">
        <v>8.2678999999999991</v>
      </c>
      <c r="F11" s="42">
        <v>8.6381999999999994</v>
      </c>
      <c r="G11" s="42">
        <v>7.7610000000000001</v>
      </c>
      <c r="H11" s="42">
        <v>7.9729000000000001</v>
      </c>
      <c r="I11" s="42">
        <v>8.0518999999999998</v>
      </c>
      <c r="J11" s="42">
        <v>7.4562999999999997</v>
      </c>
      <c r="K11" s="42">
        <v>7.6291000000000002</v>
      </c>
      <c r="L11" s="42">
        <v>7.0663999999999998</v>
      </c>
      <c r="M11" s="42">
        <v>7.3059000000000003</v>
      </c>
      <c r="N11" s="42">
        <v>6.4215999999999998</v>
      </c>
      <c r="O11" s="42">
        <v>7.6528</v>
      </c>
      <c r="P11" s="42">
        <v>8.1892999999999994</v>
      </c>
      <c r="Q11" s="42">
        <v>7.9950999999999999</v>
      </c>
      <c r="R11" s="42">
        <v>7.1515000000000004</v>
      </c>
      <c r="S11" s="42">
        <v>6.7241999999999997</v>
      </c>
      <c r="T11" s="42">
        <v>7.4036999999999997</v>
      </c>
      <c r="V11" s="43"/>
      <c r="W11" s="43"/>
      <c r="X11" s="43"/>
      <c r="Y11" s="43"/>
    </row>
    <row r="12" spans="1:45" x14ac:dyDescent="0.2">
      <c r="A12" t="s">
        <v>10</v>
      </c>
      <c r="B12">
        <v>1890</v>
      </c>
      <c r="C12">
        <v>16</v>
      </c>
      <c r="D12" s="42">
        <v>7.8479000000000001</v>
      </c>
      <c r="E12" s="42">
        <v>7.9291</v>
      </c>
      <c r="F12" s="42">
        <v>8.6763999999999992</v>
      </c>
      <c r="G12" s="42">
        <v>7.6417999999999999</v>
      </c>
      <c r="H12" s="42">
        <v>7.6962999999999999</v>
      </c>
      <c r="I12" s="42">
        <v>7.7866999999999997</v>
      </c>
      <c r="J12" s="42">
        <v>7.4085999999999999</v>
      </c>
      <c r="K12" s="42">
        <v>7.6462000000000003</v>
      </c>
      <c r="L12" s="42">
        <v>6.9865000000000004</v>
      </c>
      <c r="M12" s="42">
        <v>7.2690999999999999</v>
      </c>
      <c r="N12" s="42">
        <v>6.4798999999999998</v>
      </c>
      <c r="O12" s="42">
        <v>7.6757999999999997</v>
      </c>
      <c r="P12" s="42">
        <v>8.1820000000000004</v>
      </c>
      <c r="Q12" s="42">
        <v>7.8746999999999998</v>
      </c>
      <c r="R12" s="42">
        <v>7.2412000000000001</v>
      </c>
      <c r="S12" s="42">
        <v>6.6828000000000003</v>
      </c>
      <c r="T12" s="42">
        <v>7.3318000000000003</v>
      </c>
      <c r="V12" s="43"/>
      <c r="W12" s="43"/>
      <c r="X12" s="43"/>
      <c r="Y12" s="43"/>
    </row>
    <row r="13" spans="1:45" x14ac:dyDescent="0.2">
      <c r="A13" t="s">
        <v>10</v>
      </c>
      <c r="B13">
        <v>1891</v>
      </c>
      <c r="C13">
        <v>16</v>
      </c>
      <c r="D13" s="42">
        <v>7.9322999999999997</v>
      </c>
      <c r="E13" s="42">
        <v>8.0260999999999996</v>
      </c>
      <c r="F13" s="42">
        <v>8.7715999999999994</v>
      </c>
      <c r="G13" s="42">
        <v>7.6303000000000001</v>
      </c>
      <c r="H13" s="42">
        <v>7.8524000000000003</v>
      </c>
      <c r="I13" s="42">
        <v>8.0816999999999997</v>
      </c>
      <c r="J13" s="42">
        <v>7.5384000000000002</v>
      </c>
      <c r="K13" s="42">
        <v>7.7606000000000002</v>
      </c>
      <c r="L13" s="42">
        <v>7.1855000000000002</v>
      </c>
      <c r="M13" s="42">
        <v>7.3855000000000004</v>
      </c>
      <c r="N13" s="42">
        <v>6.4939999999999998</v>
      </c>
      <c r="O13" s="42">
        <v>7.6212999999999997</v>
      </c>
      <c r="P13" s="42">
        <v>8.2670999999999992</v>
      </c>
      <c r="Q13" s="42">
        <v>8.0269999999999992</v>
      </c>
      <c r="R13" s="42">
        <v>7.4042000000000003</v>
      </c>
      <c r="S13" s="42">
        <v>6.8474000000000004</v>
      </c>
      <c r="T13" s="42">
        <v>7.4462999999999999</v>
      </c>
      <c r="V13" s="43"/>
      <c r="W13" s="43"/>
      <c r="X13" s="43"/>
      <c r="Y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 x14ac:dyDescent="0.2">
      <c r="A14" t="s">
        <v>10</v>
      </c>
      <c r="B14">
        <v>1892</v>
      </c>
      <c r="C14">
        <v>16</v>
      </c>
      <c r="D14" s="42">
        <v>7.5637999999999996</v>
      </c>
      <c r="E14" s="42">
        <v>7.6994999999999996</v>
      </c>
      <c r="F14" s="42">
        <v>8.343</v>
      </c>
      <c r="G14" s="42">
        <v>7.1398999999999999</v>
      </c>
      <c r="H14" s="42">
        <v>7.6334999999999997</v>
      </c>
      <c r="I14" s="42">
        <v>8.1767000000000003</v>
      </c>
      <c r="J14" s="42">
        <v>7.8562000000000003</v>
      </c>
      <c r="K14" s="42">
        <v>8.0803999999999991</v>
      </c>
      <c r="L14" s="42">
        <v>7.7480000000000002</v>
      </c>
      <c r="M14" s="42">
        <v>7.4836999999999998</v>
      </c>
      <c r="N14" s="42">
        <v>6.9306999999999999</v>
      </c>
      <c r="O14" s="42">
        <v>7.2123999999999997</v>
      </c>
      <c r="P14" s="42">
        <v>7.9938000000000002</v>
      </c>
      <c r="Q14" s="42">
        <v>7.9131</v>
      </c>
      <c r="R14" s="42">
        <v>7.4024999999999999</v>
      </c>
      <c r="S14" s="42">
        <v>6.9116</v>
      </c>
      <c r="T14" s="42">
        <v>7.5187999999999997</v>
      </c>
      <c r="V14" s="43"/>
      <c r="W14" s="43"/>
      <c r="X14" s="43"/>
      <c r="Y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 x14ac:dyDescent="0.2">
      <c r="A15" t="s">
        <v>10</v>
      </c>
      <c r="B15">
        <v>1893</v>
      </c>
      <c r="C15">
        <v>16</v>
      </c>
      <c r="D15" s="42">
        <v>8.3129000000000008</v>
      </c>
      <c r="E15" s="42">
        <v>8.3798999999999992</v>
      </c>
      <c r="F15" s="42">
        <v>8.5879999999999992</v>
      </c>
      <c r="G15" s="42">
        <v>7.8647999999999998</v>
      </c>
      <c r="H15" s="42">
        <v>8.3026</v>
      </c>
      <c r="I15" s="42">
        <v>8.8268000000000004</v>
      </c>
      <c r="J15" s="42">
        <v>8.4160000000000004</v>
      </c>
      <c r="K15" s="42">
        <v>8.7097999999999995</v>
      </c>
      <c r="L15" s="42">
        <v>8.0696999999999992</v>
      </c>
      <c r="M15" s="42">
        <v>7.9770000000000003</v>
      </c>
      <c r="N15" s="42">
        <v>7.0037000000000003</v>
      </c>
      <c r="O15" s="42">
        <v>7.5869</v>
      </c>
      <c r="P15" s="42">
        <v>8.2896999999999998</v>
      </c>
      <c r="Q15" s="42">
        <v>8.3377999999999997</v>
      </c>
      <c r="R15" s="42">
        <v>7.6778000000000004</v>
      </c>
      <c r="S15" s="42">
        <v>7.2652000000000001</v>
      </c>
      <c r="T15" s="42">
        <v>7.9192999999999998</v>
      </c>
      <c r="V15" s="43"/>
      <c r="W15" s="43"/>
      <c r="X15" s="43"/>
      <c r="Y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x14ac:dyDescent="0.2">
      <c r="A16" t="s">
        <v>10</v>
      </c>
      <c r="B16">
        <v>1894</v>
      </c>
      <c r="C16">
        <v>16</v>
      </c>
      <c r="D16" s="42">
        <v>8.7725000000000009</v>
      </c>
      <c r="E16" s="42">
        <v>8.7629000000000001</v>
      </c>
      <c r="F16" s="42">
        <v>9.0965000000000007</v>
      </c>
      <c r="G16" s="42">
        <v>8.4261999999999997</v>
      </c>
      <c r="H16" s="42">
        <v>8.6138999999999992</v>
      </c>
      <c r="I16" s="42">
        <v>8.8645999999999994</v>
      </c>
      <c r="J16" s="42">
        <v>8.3237000000000005</v>
      </c>
      <c r="K16" s="42">
        <v>8.5653000000000006</v>
      </c>
      <c r="L16" s="42">
        <v>7.9767000000000001</v>
      </c>
      <c r="M16" s="42">
        <v>8.0702999999999996</v>
      </c>
      <c r="N16" s="42">
        <v>7.2354000000000003</v>
      </c>
      <c r="O16" s="42">
        <v>8.2306000000000008</v>
      </c>
      <c r="P16" s="42">
        <v>8.7558000000000007</v>
      </c>
      <c r="Q16" s="42">
        <v>8.6557999999999993</v>
      </c>
      <c r="R16" s="42">
        <v>7.9791999999999996</v>
      </c>
      <c r="S16" s="42">
        <v>7.4519000000000002</v>
      </c>
      <c r="T16" s="42">
        <v>8.1494999999999997</v>
      </c>
      <c r="V16" s="43"/>
      <c r="W16" s="43"/>
      <c r="X16" s="43"/>
      <c r="Y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 x14ac:dyDescent="0.2">
      <c r="A17" t="s">
        <v>10</v>
      </c>
      <c r="B17">
        <v>1895</v>
      </c>
      <c r="C17">
        <v>16</v>
      </c>
      <c r="D17" s="42">
        <v>7.8178999999999998</v>
      </c>
      <c r="E17" s="42">
        <v>7.8564999999999996</v>
      </c>
      <c r="F17" s="42">
        <v>8.4376999999999995</v>
      </c>
      <c r="G17" s="42">
        <v>7.3639999999999999</v>
      </c>
      <c r="H17" s="42">
        <v>7.6595000000000004</v>
      </c>
      <c r="I17" s="42">
        <v>7.9165999999999999</v>
      </c>
      <c r="J17" s="42">
        <v>7.5136000000000003</v>
      </c>
      <c r="K17" s="42">
        <v>7.8639999999999999</v>
      </c>
      <c r="L17" s="42">
        <v>7.2983000000000002</v>
      </c>
      <c r="M17" s="42">
        <v>7.2276999999999996</v>
      </c>
      <c r="N17" s="42">
        <v>6.4131</v>
      </c>
      <c r="O17" s="42">
        <v>7.4385000000000003</v>
      </c>
      <c r="P17" s="42">
        <v>8.0846999999999998</v>
      </c>
      <c r="Q17" s="42">
        <v>7.8672000000000004</v>
      </c>
      <c r="R17" s="42">
        <v>7.3493000000000004</v>
      </c>
      <c r="S17" s="42">
        <v>6.6642000000000001</v>
      </c>
      <c r="T17" s="42">
        <v>7.3304</v>
      </c>
      <c r="V17" s="43"/>
      <c r="W17" s="43"/>
      <c r="X17" s="43"/>
      <c r="Y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 x14ac:dyDescent="0.2">
      <c r="A18" t="s">
        <v>10</v>
      </c>
      <c r="B18">
        <v>1896</v>
      </c>
      <c r="C18">
        <v>16</v>
      </c>
      <c r="D18" s="42">
        <v>8.3438999999999997</v>
      </c>
      <c r="E18" s="42">
        <v>8.5264000000000006</v>
      </c>
      <c r="F18" s="42">
        <v>8.6920000000000002</v>
      </c>
      <c r="G18" s="42">
        <v>8.1021999999999998</v>
      </c>
      <c r="H18" s="42">
        <v>8.1706000000000003</v>
      </c>
      <c r="I18" s="42">
        <v>8.2619000000000007</v>
      </c>
      <c r="J18" s="42">
        <v>7.8158000000000003</v>
      </c>
      <c r="K18" s="42">
        <v>8.0602999999999998</v>
      </c>
      <c r="L18" s="42">
        <v>7.3695000000000004</v>
      </c>
      <c r="M18" s="42">
        <v>7.5627000000000004</v>
      </c>
      <c r="N18" s="42">
        <v>6.415</v>
      </c>
      <c r="O18" s="42">
        <v>8.0084999999999997</v>
      </c>
      <c r="P18" s="42">
        <v>8.3805999999999994</v>
      </c>
      <c r="Q18" s="42">
        <v>8.1249000000000002</v>
      </c>
      <c r="R18" s="42">
        <v>7.4298000000000002</v>
      </c>
      <c r="S18" s="42">
        <v>6.8262</v>
      </c>
      <c r="T18" s="42">
        <v>7.5987999999999998</v>
      </c>
      <c r="V18" s="43"/>
      <c r="W18" s="43"/>
      <c r="X18" s="43"/>
      <c r="Y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x14ac:dyDescent="0.2">
      <c r="A19" t="s">
        <v>10</v>
      </c>
      <c r="B19">
        <v>1897</v>
      </c>
      <c r="C19">
        <v>16</v>
      </c>
      <c r="D19" s="42">
        <v>8.3520000000000003</v>
      </c>
      <c r="E19" s="42">
        <v>8.5547000000000004</v>
      </c>
      <c r="F19" s="42">
        <v>8.5740999999999996</v>
      </c>
      <c r="G19" s="42">
        <v>7.9886999999999997</v>
      </c>
      <c r="H19" s="42">
        <v>8.2545999999999999</v>
      </c>
      <c r="I19" s="42">
        <v>8.5901999999999994</v>
      </c>
      <c r="J19" s="42">
        <v>8.3282000000000007</v>
      </c>
      <c r="K19" s="42">
        <v>8.6462000000000003</v>
      </c>
      <c r="L19" s="42">
        <v>8.1975999999999996</v>
      </c>
      <c r="M19" s="42">
        <v>7.9569999999999999</v>
      </c>
      <c r="N19" s="42">
        <v>7.0960999999999999</v>
      </c>
      <c r="O19" s="42">
        <v>7.8625999999999996</v>
      </c>
      <c r="P19" s="42">
        <v>8.3232999999999997</v>
      </c>
      <c r="Q19" s="42">
        <v>8.3611000000000004</v>
      </c>
      <c r="R19" s="42">
        <v>7.9024000000000001</v>
      </c>
      <c r="S19" s="42">
        <v>7.3269000000000002</v>
      </c>
      <c r="T19" s="42">
        <v>7.9569000000000001</v>
      </c>
      <c r="V19" s="43"/>
      <c r="W19" s="43"/>
      <c r="X19" s="43"/>
      <c r="Y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 x14ac:dyDescent="0.2">
      <c r="A20" t="s">
        <v>10</v>
      </c>
      <c r="B20">
        <v>1898</v>
      </c>
      <c r="C20">
        <v>16</v>
      </c>
      <c r="D20" s="42">
        <v>8.9149999999999991</v>
      </c>
      <c r="E20" s="42">
        <v>9.1755999999999993</v>
      </c>
      <c r="F20" s="42">
        <v>9.3870000000000005</v>
      </c>
      <c r="G20" s="42">
        <v>8.5221999999999998</v>
      </c>
      <c r="H20" s="42">
        <v>8.8742000000000001</v>
      </c>
      <c r="I20" s="42">
        <v>9.0929000000000002</v>
      </c>
      <c r="J20" s="42">
        <v>8.6908999999999992</v>
      </c>
      <c r="K20" s="42">
        <v>8.9318000000000008</v>
      </c>
      <c r="L20" s="42">
        <v>8.5894999999999992</v>
      </c>
      <c r="M20" s="42">
        <v>8.4892000000000003</v>
      </c>
      <c r="N20" s="42">
        <v>7.6559999999999997</v>
      </c>
      <c r="O20" s="42">
        <v>8.4266000000000005</v>
      </c>
      <c r="P20" s="42">
        <v>9.1014999999999997</v>
      </c>
      <c r="Q20" s="42">
        <v>9.0410000000000004</v>
      </c>
      <c r="R20" s="42">
        <v>8.6895000000000007</v>
      </c>
      <c r="S20" s="42">
        <v>7.9271000000000003</v>
      </c>
      <c r="T20" s="42">
        <v>8.5260999999999996</v>
      </c>
      <c r="V20" s="43"/>
      <c r="W20" s="43"/>
      <c r="X20" s="43"/>
      <c r="Y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 x14ac:dyDescent="0.2">
      <c r="A21" t="s">
        <v>10</v>
      </c>
      <c r="B21">
        <v>1899</v>
      </c>
      <c r="C21">
        <v>16</v>
      </c>
      <c r="D21" s="42">
        <v>8.7360000000000007</v>
      </c>
      <c r="E21" s="42">
        <v>8.9230999999999998</v>
      </c>
      <c r="F21" s="42">
        <v>8.9702999999999999</v>
      </c>
      <c r="G21" s="42">
        <v>8.4019999999999992</v>
      </c>
      <c r="H21" s="42">
        <v>8.5593000000000004</v>
      </c>
      <c r="I21" s="42">
        <v>8.7718000000000007</v>
      </c>
      <c r="J21" s="42">
        <v>8.4135000000000009</v>
      </c>
      <c r="K21" s="42">
        <v>8.6854999999999993</v>
      </c>
      <c r="L21" s="42">
        <v>8.2520000000000007</v>
      </c>
      <c r="M21" s="42">
        <v>8.0983999999999998</v>
      </c>
      <c r="N21" s="42">
        <v>7.0266000000000002</v>
      </c>
      <c r="O21" s="42">
        <v>8.1800999999999995</v>
      </c>
      <c r="P21" s="42">
        <v>8.6333000000000002</v>
      </c>
      <c r="Q21" s="42">
        <v>8.5901999999999994</v>
      </c>
      <c r="R21" s="42">
        <v>7.9526000000000003</v>
      </c>
      <c r="S21" s="42">
        <v>7.3799000000000001</v>
      </c>
      <c r="T21" s="42">
        <v>8.1045999999999996</v>
      </c>
      <c r="V21" s="43"/>
      <c r="W21" s="43"/>
      <c r="X21" s="43"/>
      <c r="Y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x14ac:dyDescent="0.2">
      <c r="A22" t="s">
        <v>10</v>
      </c>
      <c r="B22">
        <v>1900</v>
      </c>
      <c r="C22">
        <v>16</v>
      </c>
      <c r="D22" s="42">
        <v>8.8054000000000006</v>
      </c>
      <c r="E22" s="42">
        <v>9.1084999999999994</v>
      </c>
      <c r="F22" s="42">
        <v>9.2186000000000003</v>
      </c>
      <c r="G22" s="42">
        <v>8.3623999999999992</v>
      </c>
      <c r="H22" s="42">
        <v>8.7553000000000001</v>
      </c>
      <c r="I22" s="42">
        <v>8.8836999999999993</v>
      </c>
      <c r="J22" s="42">
        <v>8.7052999999999994</v>
      </c>
      <c r="K22" s="42">
        <v>9.0081000000000007</v>
      </c>
      <c r="L22" s="42">
        <v>8.5266999999999999</v>
      </c>
      <c r="M22" s="42">
        <v>8.375</v>
      </c>
      <c r="N22" s="42">
        <v>7.4881000000000002</v>
      </c>
      <c r="O22" s="42">
        <v>8.2703000000000007</v>
      </c>
      <c r="P22" s="42">
        <v>8.8663000000000007</v>
      </c>
      <c r="Q22" s="42">
        <v>8.8361999999999998</v>
      </c>
      <c r="R22" s="42">
        <v>8.3114000000000008</v>
      </c>
      <c r="S22" s="42">
        <v>7.7267999999999999</v>
      </c>
      <c r="T22" s="42">
        <v>8.3679000000000006</v>
      </c>
      <c r="U22" s="42"/>
      <c r="V22" s="43"/>
      <c r="W22" s="43"/>
      <c r="X22" s="43"/>
      <c r="Y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 x14ac:dyDescent="0.2">
      <c r="A23" t="s">
        <v>10</v>
      </c>
      <c r="B23">
        <v>1901</v>
      </c>
      <c r="C23">
        <v>16</v>
      </c>
      <c r="D23" s="42">
        <v>8.2672000000000008</v>
      </c>
      <c r="E23" s="42">
        <v>8.4750999999999994</v>
      </c>
      <c r="F23" s="42">
        <v>8.8383000000000003</v>
      </c>
      <c r="G23" s="42">
        <v>7.9614000000000003</v>
      </c>
      <c r="H23" s="42">
        <v>8.1194000000000006</v>
      </c>
      <c r="I23" s="42">
        <v>8.2784999999999993</v>
      </c>
      <c r="J23" s="42">
        <v>7.9409000000000001</v>
      </c>
      <c r="K23" s="42">
        <v>8.1204000000000001</v>
      </c>
      <c r="L23" s="42">
        <v>7.4446000000000003</v>
      </c>
      <c r="M23" s="42">
        <v>7.5189000000000004</v>
      </c>
      <c r="N23" s="42">
        <v>6.8174000000000001</v>
      </c>
      <c r="O23" s="42">
        <v>7.7986000000000004</v>
      </c>
      <c r="P23" s="42">
        <v>8.3623999999999992</v>
      </c>
      <c r="Q23" s="42">
        <v>8.1233000000000004</v>
      </c>
      <c r="R23" s="42">
        <v>7.5556000000000001</v>
      </c>
      <c r="S23" s="42">
        <v>6.7031999999999998</v>
      </c>
      <c r="T23" s="42">
        <v>7.6657999999999999</v>
      </c>
      <c r="U23" s="42"/>
      <c r="V23" s="43"/>
      <c r="W23" s="43"/>
      <c r="X23" s="43"/>
      <c r="Y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 x14ac:dyDescent="0.2">
      <c r="A24" t="s">
        <v>10</v>
      </c>
      <c r="B24">
        <v>1902</v>
      </c>
      <c r="C24">
        <v>16</v>
      </c>
      <c r="D24" s="42">
        <v>7.3616999999999999</v>
      </c>
      <c r="E24" s="42">
        <v>7.7632000000000003</v>
      </c>
      <c r="F24" s="42">
        <v>7.6657999999999999</v>
      </c>
      <c r="G24" s="42">
        <v>6.9852999999999996</v>
      </c>
      <c r="H24" s="42">
        <v>7.3491</v>
      </c>
      <c r="I24" s="42">
        <v>7.7398999999999996</v>
      </c>
      <c r="J24" s="42">
        <v>7.7416999999999998</v>
      </c>
      <c r="K24" s="42">
        <v>7.9671000000000003</v>
      </c>
      <c r="L24" s="42">
        <v>7.5707000000000004</v>
      </c>
      <c r="M24" s="42">
        <v>7.2812999999999999</v>
      </c>
      <c r="N24" s="42">
        <v>6.8483999999999998</v>
      </c>
      <c r="O24" s="42">
        <v>6.6246999999999998</v>
      </c>
      <c r="P24" s="42">
        <v>7.2893999999999997</v>
      </c>
      <c r="Q24" s="42">
        <v>7.2824</v>
      </c>
      <c r="R24" s="42">
        <v>6.9577</v>
      </c>
      <c r="S24" s="42">
        <v>6.3449999999999998</v>
      </c>
      <c r="T24" s="42">
        <v>7.1959</v>
      </c>
      <c r="U24" s="42"/>
      <c r="V24" s="43"/>
      <c r="W24" s="43"/>
      <c r="X24" s="43"/>
      <c r="Y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 x14ac:dyDescent="0.2">
      <c r="A25" t="s">
        <v>10</v>
      </c>
      <c r="B25">
        <v>1903</v>
      </c>
      <c r="C25">
        <v>16</v>
      </c>
      <c r="D25" s="42">
        <v>8.8460000000000001</v>
      </c>
      <c r="E25" s="42">
        <v>9.2550000000000008</v>
      </c>
      <c r="F25" s="42">
        <v>9.3850999999999996</v>
      </c>
      <c r="G25" s="42">
        <v>8.4109999999999996</v>
      </c>
      <c r="H25" s="42">
        <v>8.8265999999999991</v>
      </c>
      <c r="I25" s="42">
        <v>8.8899000000000008</v>
      </c>
      <c r="J25" s="42">
        <v>8.5044000000000004</v>
      </c>
      <c r="K25" s="42">
        <v>8.5912000000000006</v>
      </c>
      <c r="L25" s="42">
        <v>8.0952000000000002</v>
      </c>
      <c r="M25" s="42">
        <v>8.3384</v>
      </c>
      <c r="N25" s="42">
        <v>7.5785999999999998</v>
      </c>
      <c r="O25" s="42">
        <v>8.2849000000000004</v>
      </c>
      <c r="P25" s="42">
        <v>9.0167999999999999</v>
      </c>
      <c r="Q25" s="42">
        <v>9.0037000000000003</v>
      </c>
      <c r="R25" s="42">
        <v>8.4661000000000008</v>
      </c>
      <c r="S25" s="42">
        <v>7.8403</v>
      </c>
      <c r="T25" s="42">
        <v>8.3747000000000007</v>
      </c>
      <c r="U25" s="42"/>
      <c r="V25" s="43"/>
      <c r="W25" s="43"/>
      <c r="X25" s="43"/>
      <c r="Y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 x14ac:dyDescent="0.2">
      <c r="A26" t="s">
        <v>10</v>
      </c>
      <c r="B26">
        <v>1904</v>
      </c>
      <c r="C26">
        <v>16</v>
      </c>
      <c r="D26" s="42">
        <v>8.6316000000000006</v>
      </c>
      <c r="E26" s="42">
        <v>9.0425000000000004</v>
      </c>
      <c r="F26" s="42">
        <v>9.2904999999999998</v>
      </c>
      <c r="G26" s="42">
        <v>8.2146000000000008</v>
      </c>
      <c r="H26" s="42">
        <v>8.6096000000000004</v>
      </c>
      <c r="I26" s="42">
        <v>8.7944999999999993</v>
      </c>
      <c r="J26" s="42">
        <v>8.6301000000000005</v>
      </c>
      <c r="K26" s="42">
        <v>8.7786000000000008</v>
      </c>
      <c r="L26" s="42">
        <v>8.4625000000000004</v>
      </c>
      <c r="M26" s="42">
        <v>8.3285</v>
      </c>
      <c r="N26" s="42">
        <v>7.8296000000000001</v>
      </c>
      <c r="O26" s="42">
        <v>8.0212000000000003</v>
      </c>
      <c r="P26" s="42">
        <v>8.8696999999999999</v>
      </c>
      <c r="Q26" s="42">
        <v>8.8256999999999994</v>
      </c>
      <c r="R26" s="42">
        <v>8.3309999999999995</v>
      </c>
      <c r="S26" s="42">
        <v>7.8041999999999998</v>
      </c>
      <c r="T26" s="42">
        <v>8.3742000000000001</v>
      </c>
      <c r="U26" s="42"/>
      <c r="V26" s="43"/>
      <c r="W26" s="43"/>
      <c r="X26" s="43"/>
      <c r="Y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 x14ac:dyDescent="0.2">
      <c r="A27" t="s">
        <v>10</v>
      </c>
      <c r="B27">
        <v>1905</v>
      </c>
      <c r="C27">
        <v>16</v>
      </c>
      <c r="D27" s="42">
        <v>8.4681999999999995</v>
      </c>
      <c r="E27" s="42">
        <v>8.7594999999999992</v>
      </c>
      <c r="F27" s="42">
        <v>8.9725999999999999</v>
      </c>
      <c r="G27" s="42">
        <v>8.0693000000000001</v>
      </c>
      <c r="H27" s="42">
        <v>8.2940000000000005</v>
      </c>
      <c r="I27" s="42">
        <v>8.4699000000000009</v>
      </c>
      <c r="J27" s="42">
        <v>8.2319999999999993</v>
      </c>
      <c r="K27" s="42">
        <v>8.3486999999999991</v>
      </c>
      <c r="L27" s="42">
        <v>7.8175999999999997</v>
      </c>
      <c r="M27" s="42">
        <v>7.9480000000000004</v>
      </c>
      <c r="N27" s="42">
        <v>7.266</v>
      </c>
      <c r="O27" s="42">
        <v>7.9878</v>
      </c>
      <c r="P27" s="42">
        <v>8.5992999999999995</v>
      </c>
      <c r="Q27" s="42">
        <v>8.4395000000000007</v>
      </c>
      <c r="R27" s="42">
        <v>7.8560999999999996</v>
      </c>
      <c r="S27" s="42">
        <v>7.3060999999999998</v>
      </c>
      <c r="T27" s="42">
        <v>7.9752000000000001</v>
      </c>
      <c r="U27" s="42"/>
      <c r="V27" s="43"/>
      <c r="W27" s="43"/>
      <c r="X27" s="43"/>
      <c r="Y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 x14ac:dyDescent="0.2">
      <c r="A28" t="s">
        <v>10</v>
      </c>
      <c r="B28">
        <v>1906</v>
      </c>
      <c r="C28">
        <v>16</v>
      </c>
      <c r="D28" s="42">
        <v>9.0092999999999996</v>
      </c>
      <c r="E28" s="42">
        <v>9.2537000000000003</v>
      </c>
      <c r="F28" s="42">
        <v>9.5059000000000005</v>
      </c>
      <c r="G28" s="42">
        <v>8.5629000000000008</v>
      </c>
      <c r="H28" s="42">
        <v>8.7965</v>
      </c>
      <c r="I28" s="42">
        <v>8.798</v>
      </c>
      <c r="J28" s="42">
        <v>8.3966999999999992</v>
      </c>
      <c r="K28" s="42">
        <v>8.5197000000000003</v>
      </c>
      <c r="L28" s="42">
        <v>8.0093999999999994</v>
      </c>
      <c r="M28" s="42">
        <v>8.2462</v>
      </c>
      <c r="N28" s="42">
        <v>7.3856999999999999</v>
      </c>
      <c r="O28" s="42">
        <v>8.4735999999999994</v>
      </c>
      <c r="P28" s="42">
        <v>9.1142000000000003</v>
      </c>
      <c r="Q28" s="42">
        <v>8.9710999999999999</v>
      </c>
      <c r="R28" s="42">
        <v>8.2515999999999998</v>
      </c>
      <c r="S28" s="42">
        <v>7.6555</v>
      </c>
      <c r="T28" s="42">
        <v>8.3097999999999992</v>
      </c>
      <c r="U28" s="42"/>
      <c r="V28" s="43"/>
      <c r="W28" s="43"/>
      <c r="X28" s="43"/>
      <c r="Y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 x14ac:dyDescent="0.2">
      <c r="A29" t="s">
        <v>10</v>
      </c>
      <c r="B29">
        <v>1907</v>
      </c>
      <c r="C29">
        <v>16</v>
      </c>
      <c r="D29" s="42">
        <v>8.1170000000000009</v>
      </c>
      <c r="E29" s="42">
        <v>8.5275999999999996</v>
      </c>
      <c r="F29" s="42">
        <v>8.6132000000000009</v>
      </c>
      <c r="G29" s="42">
        <v>7.6043000000000003</v>
      </c>
      <c r="H29" s="42">
        <v>8.0672999999999995</v>
      </c>
      <c r="I29" s="42">
        <v>8.4135000000000009</v>
      </c>
      <c r="J29" s="42">
        <v>8.0919000000000008</v>
      </c>
      <c r="K29" s="42">
        <v>8.3414000000000001</v>
      </c>
      <c r="L29" s="42">
        <v>7.9226000000000001</v>
      </c>
      <c r="M29" s="42">
        <v>7.8631000000000002</v>
      </c>
      <c r="N29" s="42">
        <v>7.2470999999999997</v>
      </c>
      <c r="O29" s="42">
        <v>7.5624000000000002</v>
      </c>
      <c r="P29" s="42">
        <v>8.2448999999999995</v>
      </c>
      <c r="Q29" s="42">
        <v>8.1483000000000008</v>
      </c>
      <c r="R29" s="42">
        <v>7.7473999999999998</v>
      </c>
      <c r="S29" s="42">
        <v>7.1730999999999998</v>
      </c>
      <c r="T29" s="42">
        <v>7.8265000000000002</v>
      </c>
      <c r="U29" s="42"/>
      <c r="V29" s="43"/>
      <c r="W29" s="43"/>
      <c r="X29" s="43"/>
      <c r="Y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 x14ac:dyDescent="0.2">
      <c r="A30" t="s">
        <v>10</v>
      </c>
      <c r="B30">
        <v>1908</v>
      </c>
      <c r="C30">
        <v>16</v>
      </c>
      <c r="D30" s="42">
        <v>8.2192000000000007</v>
      </c>
      <c r="E30" s="42">
        <v>8.4617000000000004</v>
      </c>
      <c r="F30" s="42">
        <v>8.4377999999999993</v>
      </c>
      <c r="G30" s="42">
        <v>7.8333000000000004</v>
      </c>
      <c r="H30" s="42">
        <v>7.9901</v>
      </c>
      <c r="I30" s="42">
        <v>8.1506000000000007</v>
      </c>
      <c r="J30" s="42">
        <v>7.5960999999999999</v>
      </c>
      <c r="K30" s="42">
        <v>7.8749000000000002</v>
      </c>
      <c r="L30" s="42">
        <v>7.2851999999999997</v>
      </c>
      <c r="M30" s="42">
        <v>7.3689</v>
      </c>
      <c r="N30" s="42">
        <v>6.6235999999999997</v>
      </c>
      <c r="O30" s="42">
        <v>7.6398000000000001</v>
      </c>
      <c r="P30" s="42">
        <v>8.0793999999999997</v>
      </c>
      <c r="Q30" s="42">
        <v>7.9458000000000002</v>
      </c>
      <c r="R30" s="42">
        <v>7.3921999999999999</v>
      </c>
      <c r="S30" s="42">
        <v>6.8122999999999996</v>
      </c>
      <c r="T30" s="42">
        <v>7.4973000000000001</v>
      </c>
      <c r="U30" s="42"/>
      <c r="V30" s="43"/>
      <c r="W30" s="43"/>
      <c r="X30" s="43"/>
      <c r="Y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 x14ac:dyDescent="0.2">
      <c r="A31" t="s">
        <v>10</v>
      </c>
      <c r="B31">
        <v>1909</v>
      </c>
      <c r="C31">
        <v>16</v>
      </c>
      <c r="D31" s="42">
        <v>7.8250000000000002</v>
      </c>
      <c r="E31" s="42">
        <v>8.1363000000000003</v>
      </c>
      <c r="F31" s="42">
        <v>8.1883999999999997</v>
      </c>
      <c r="G31" s="42">
        <v>7.3467000000000002</v>
      </c>
      <c r="H31" s="42">
        <v>7.7137000000000002</v>
      </c>
      <c r="I31" s="42">
        <v>7.9302999999999999</v>
      </c>
      <c r="J31" s="42">
        <v>7.6921999999999997</v>
      </c>
      <c r="K31" s="42">
        <v>7.9577</v>
      </c>
      <c r="L31" s="42">
        <v>7.2576000000000001</v>
      </c>
      <c r="M31" s="42">
        <v>7.3832000000000004</v>
      </c>
      <c r="N31" s="42">
        <v>6.6368999999999998</v>
      </c>
      <c r="O31" s="42">
        <v>7.3025000000000002</v>
      </c>
      <c r="P31" s="42">
        <v>7.8840000000000003</v>
      </c>
      <c r="Q31" s="42">
        <v>7.8216000000000001</v>
      </c>
      <c r="R31" s="42">
        <v>7.3272000000000004</v>
      </c>
      <c r="S31" s="42">
        <v>6.7388000000000003</v>
      </c>
      <c r="T31" s="42">
        <v>7.3715999999999999</v>
      </c>
      <c r="U31" s="42"/>
      <c r="V31" s="43"/>
      <c r="W31" s="43"/>
      <c r="X31" s="43"/>
      <c r="Y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 x14ac:dyDescent="0.2">
      <c r="A32" t="s">
        <v>10</v>
      </c>
      <c r="B32">
        <v>1910</v>
      </c>
      <c r="C32">
        <v>16</v>
      </c>
      <c r="D32" s="42">
        <v>9.2422000000000004</v>
      </c>
      <c r="E32" s="42">
        <v>9.4636999999999993</v>
      </c>
      <c r="F32" s="42">
        <v>9.3833000000000002</v>
      </c>
      <c r="G32" s="42">
        <v>8.7609999999999992</v>
      </c>
      <c r="H32" s="42">
        <v>8.9940999999999995</v>
      </c>
      <c r="I32" s="42">
        <v>9.0816999999999997</v>
      </c>
      <c r="J32" s="42">
        <v>8.5086999999999993</v>
      </c>
      <c r="K32" s="42">
        <v>8.6944999999999997</v>
      </c>
      <c r="L32" s="42">
        <v>8.0601000000000003</v>
      </c>
      <c r="M32" s="42">
        <v>8.3653999999999993</v>
      </c>
      <c r="N32" s="42">
        <v>7.5042</v>
      </c>
      <c r="O32" s="42">
        <v>8.6405999999999992</v>
      </c>
      <c r="P32" s="42">
        <v>9.0683000000000007</v>
      </c>
      <c r="Q32" s="42">
        <v>8.8926999999999996</v>
      </c>
      <c r="R32" s="42">
        <v>8.3796999999999997</v>
      </c>
      <c r="S32" s="42">
        <v>7.7614999999999998</v>
      </c>
      <c r="T32" s="42">
        <v>8.4283000000000001</v>
      </c>
      <c r="U32" s="42"/>
      <c r="V32" s="43"/>
      <c r="W32" s="43"/>
      <c r="X32" s="43"/>
      <c r="Y32" s="43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 x14ac:dyDescent="0.2">
      <c r="A33" t="s">
        <v>10</v>
      </c>
      <c r="B33">
        <v>1911</v>
      </c>
      <c r="C33">
        <v>16</v>
      </c>
      <c r="D33" s="42">
        <v>9.6852</v>
      </c>
      <c r="E33" s="42">
        <v>9.8542000000000005</v>
      </c>
      <c r="F33" s="42">
        <v>10.119199999999999</v>
      </c>
      <c r="G33" s="42">
        <v>9.0876000000000001</v>
      </c>
      <c r="H33" s="42">
        <v>9.5059000000000005</v>
      </c>
      <c r="I33" s="42">
        <v>9.7352000000000007</v>
      </c>
      <c r="J33" s="42">
        <v>9.2997999999999994</v>
      </c>
      <c r="K33" s="42">
        <v>9.5587</v>
      </c>
      <c r="L33" s="42">
        <v>8.7879000000000005</v>
      </c>
      <c r="M33" s="42">
        <v>9.0830000000000002</v>
      </c>
      <c r="N33" s="42">
        <v>8.1747999999999994</v>
      </c>
      <c r="O33" s="42">
        <v>9.0686</v>
      </c>
      <c r="P33" s="42">
        <v>9.6897000000000002</v>
      </c>
      <c r="Q33" s="42">
        <v>9.6791999999999998</v>
      </c>
      <c r="R33" s="42">
        <v>9.0395000000000003</v>
      </c>
      <c r="S33" s="42">
        <v>8.4589999999999996</v>
      </c>
      <c r="T33" s="42">
        <v>9.0655000000000001</v>
      </c>
      <c r="U33" s="42"/>
      <c r="V33" s="43"/>
      <c r="W33" s="43"/>
      <c r="X33" s="43"/>
      <c r="Y33" s="43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 x14ac:dyDescent="0.2">
      <c r="A34" t="s">
        <v>10</v>
      </c>
      <c r="B34">
        <v>1912</v>
      </c>
      <c r="C34">
        <v>16</v>
      </c>
      <c r="D34" s="42">
        <v>8.4037000000000006</v>
      </c>
      <c r="E34" s="42">
        <v>8.8653999999999993</v>
      </c>
      <c r="F34" s="42">
        <v>8.6524999999999999</v>
      </c>
      <c r="G34" s="42">
        <v>7.9812000000000003</v>
      </c>
      <c r="H34" s="42">
        <v>8.3389000000000006</v>
      </c>
      <c r="I34" s="42">
        <v>8.7543000000000006</v>
      </c>
      <c r="J34" s="42">
        <v>8.2905999999999995</v>
      </c>
      <c r="K34" s="42">
        <v>8.4921000000000006</v>
      </c>
      <c r="L34" s="42">
        <v>7.7563000000000004</v>
      </c>
      <c r="M34" s="42">
        <v>7.8921000000000001</v>
      </c>
      <c r="N34" s="42">
        <v>6.9802</v>
      </c>
      <c r="O34" s="42">
        <v>7.7527999999999997</v>
      </c>
      <c r="P34" s="42">
        <v>8.2210000000000001</v>
      </c>
      <c r="Q34" s="42">
        <v>8.2525999999999993</v>
      </c>
      <c r="R34" s="42">
        <v>7.6843000000000004</v>
      </c>
      <c r="S34" s="42">
        <v>7.2779999999999996</v>
      </c>
      <c r="T34" s="42">
        <v>7.8742999999999999</v>
      </c>
      <c r="U34" s="42"/>
      <c r="V34" s="43"/>
      <c r="W34" s="43"/>
      <c r="X34" s="43"/>
      <c r="Y34" s="43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 x14ac:dyDescent="0.2">
      <c r="A35" t="s">
        <v>10</v>
      </c>
      <c r="B35">
        <v>1913</v>
      </c>
      <c r="C35">
        <v>16</v>
      </c>
      <c r="D35" s="42">
        <v>9.2485999999999997</v>
      </c>
      <c r="E35" s="42">
        <v>9.4832999999999998</v>
      </c>
      <c r="F35" s="42">
        <v>9.6905000000000001</v>
      </c>
      <c r="G35" s="42">
        <v>8.8346999999999998</v>
      </c>
      <c r="H35" s="42">
        <v>9.0046999999999997</v>
      </c>
      <c r="I35" s="42">
        <v>9.2116000000000007</v>
      </c>
      <c r="J35" s="42">
        <v>8.7673000000000005</v>
      </c>
      <c r="K35" s="42">
        <v>9.0388999999999999</v>
      </c>
      <c r="L35" s="42">
        <v>8.2637</v>
      </c>
      <c r="M35" s="42">
        <v>8.4373000000000005</v>
      </c>
      <c r="N35" s="42">
        <v>7.5762999999999998</v>
      </c>
      <c r="O35" s="42">
        <v>8.8478999999999992</v>
      </c>
      <c r="P35" s="42">
        <v>9.2706999999999997</v>
      </c>
      <c r="Q35" s="42">
        <v>9.0753000000000004</v>
      </c>
      <c r="R35" s="42">
        <v>8.4228000000000005</v>
      </c>
      <c r="S35" s="42">
        <v>7.8331999999999997</v>
      </c>
      <c r="T35" s="42">
        <v>8.5486000000000004</v>
      </c>
      <c r="U35" s="42"/>
      <c r="V35" s="43"/>
      <c r="W35" s="43"/>
      <c r="X35" s="43"/>
      <c r="Y35" s="43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 x14ac:dyDescent="0.2">
      <c r="A36" t="s">
        <v>10</v>
      </c>
      <c r="B36">
        <v>1914</v>
      </c>
      <c r="C36">
        <v>16</v>
      </c>
      <c r="D36" s="42">
        <v>9.5746000000000002</v>
      </c>
      <c r="E36" s="42">
        <v>9.8087</v>
      </c>
      <c r="F36" s="42">
        <v>9.6295000000000002</v>
      </c>
      <c r="G36" s="42">
        <v>9.2347999999999999</v>
      </c>
      <c r="H36" s="42">
        <v>9.2436000000000007</v>
      </c>
      <c r="I36" s="42">
        <v>9.2211999999999996</v>
      </c>
      <c r="J36" s="42">
        <v>8.6080000000000005</v>
      </c>
      <c r="K36" s="42">
        <v>8.8087</v>
      </c>
      <c r="L36" s="42">
        <v>7.9682000000000004</v>
      </c>
      <c r="M36" s="42">
        <v>8.3612000000000002</v>
      </c>
      <c r="N36" s="42">
        <v>7.3726000000000003</v>
      </c>
      <c r="O36" s="42">
        <v>9.2193000000000005</v>
      </c>
      <c r="P36" s="42">
        <v>9.3034999999999997</v>
      </c>
      <c r="Q36" s="42">
        <v>9.1273</v>
      </c>
      <c r="R36" s="42">
        <v>8.4126999999999992</v>
      </c>
      <c r="S36" s="42">
        <v>7.7672999999999996</v>
      </c>
      <c r="T36" s="42">
        <v>8.5406999999999993</v>
      </c>
      <c r="U36" s="42"/>
      <c r="V36" s="43"/>
      <c r="W36" s="43"/>
      <c r="X36" s="43"/>
      <c r="Y36" s="43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 x14ac:dyDescent="0.2">
      <c r="A37" t="s">
        <v>10</v>
      </c>
      <c r="B37">
        <v>1915</v>
      </c>
      <c r="C37">
        <v>16</v>
      </c>
      <c r="D37" s="42">
        <v>8.1128999999999998</v>
      </c>
      <c r="E37" s="42">
        <v>8.3731000000000009</v>
      </c>
      <c r="F37" s="42">
        <v>8.7182999999999993</v>
      </c>
      <c r="G37" s="42">
        <v>7.6383000000000001</v>
      </c>
      <c r="H37" s="42">
        <v>8.0827000000000009</v>
      </c>
      <c r="I37" s="42">
        <v>8.5429999999999993</v>
      </c>
      <c r="J37" s="42">
        <v>8.5391999999999992</v>
      </c>
      <c r="K37" s="42">
        <v>8.7536000000000005</v>
      </c>
      <c r="L37" s="42">
        <v>7.9579000000000004</v>
      </c>
      <c r="M37" s="42">
        <v>8.0980000000000008</v>
      </c>
      <c r="N37" s="42">
        <v>7.3846999999999996</v>
      </c>
      <c r="O37" s="42">
        <v>7.6698000000000004</v>
      </c>
      <c r="P37" s="42">
        <v>8.2973999999999997</v>
      </c>
      <c r="Q37" s="42">
        <v>8.2186000000000003</v>
      </c>
      <c r="R37" s="42">
        <v>7.7545999999999999</v>
      </c>
      <c r="S37" s="42">
        <v>7.266</v>
      </c>
      <c r="T37" s="42">
        <v>7.9341999999999997</v>
      </c>
      <c r="U37" s="42"/>
      <c r="V37" s="43"/>
      <c r="W37" s="43"/>
      <c r="X37" s="43"/>
      <c r="Y37" s="43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 x14ac:dyDescent="0.2">
      <c r="A38" t="s">
        <v>10</v>
      </c>
      <c r="B38">
        <v>1916</v>
      </c>
      <c r="C38">
        <v>16</v>
      </c>
      <c r="D38" s="42">
        <v>8.6141000000000005</v>
      </c>
      <c r="E38" s="42">
        <v>8.891</v>
      </c>
      <c r="F38" s="42">
        <v>9.3419000000000008</v>
      </c>
      <c r="G38" s="42">
        <v>8.2052999999999994</v>
      </c>
      <c r="H38" s="42">
        <v>8.5793999999999997</v>
      </c>
      <c r="I38" s="42">
        <v>8.8926999999999996</v>
      </c>
      <c r="J38" s="42">
        <v>8.8130000000000006</v>
      </c>
      <c r="K38" s="42">
        <v>8.9534000000000002</v>
      </c>
      <c r="L38" s="42">
        <v>8.3645999999999994</v>
      </c>
      <c r="M38" s="42">
        <v>8.4337999999999997</v>
      </c>
      <c r="N38" s="42">
        <v>8.0233000000000008</v>
      </c>
      <c r="O38" s="42">
        <v>8.3998000000000008</v>
      </c>
      <c r="P38" s="42">
        <v>9.0345999999999993</v>
      </c>
      <c r="Q38" s="42">
        <v>8.8203999999999994</v>
      </c>
      <c r="R38" s="42">
        <v>8.4671000000000003</v>
      </c>
      <c r="S38" s="42">
        <v>7.8324999999999996</v>
      </c>
      <c r="T38" s="42">
        <v>8.4713999999999992</v>
      </c>
      <c r="U38" s="42"/>
      <c r="V38" s="43"/>
      <c r="W38" s="43"/>
      <c r="X38" s="43"/>
      <c r="Y38" s="43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 x14ac:dyDescent="0.2">
      <c r="A39" t="s">
        <v>10</v>
      </c>
      <c r="B39">
        <v>1917</v>
      </c>
      <c r="C39">
        <v>16</v>
      </c>
      <c r="D39" s="42">
        <v>8.1303999999999998</v>
      </c>
      <c r="E39" s="42">
        <v>8.4118999999999993</v>
      </c>
      <c r="F39" s="42">
        <v>8.5991999999999997</v>
      </c>
      <c r="G39" s="42">
        <v>7.7439999999999998</v>
      </c>
      <c r="H39" s="42">
        <v>7.9448999999999996</v>
      </c>
      <c r="I39" s="42">
        <v>7.9945000000000004</v>
      </c>
      <c r="J39" s="42">
        <v>7.7830000000000004</v>
      </c>
      <c r="K39" s="42">
        <v>7.8482000000000003</v>
      </c>
      <c r="L39" s="42">
        <v>7.2759999999999998</v>
      </c>
      <c r="M39" s="42">
        <v>7.5285000000000002</v>
      </c>
      <c r="N39" s="42">
        <v>6.8798000000000004</v>
      </c>
      <c r="O39" s="42">
        <v>7.6875999999999998</v>
      </c>
      <c r="P39" s="42">
        <v>8.2073999999999998</v>
      </c>
      <c r="Q39" s="42">
        <v>8.0013000000000005</v>
      </c>
      <c r="R39" s="42">
        <v>7.4004000000000003</v>
      </c>
      <c r="S39" s="42">
        <v>6.8356000000000003</v>
      </c>
      <c r="T39" s="42">
        <v>7.5608000000000004</v>
      </c>
      <c r="U39" s="42"/>
      <c r="V39" s="43"/>
      <c r="W39" s="43"/>
      <c r="X39" s="43"/>
      <c r="Y39" s="43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 x14ac:dyDescent="0.2">
      <c r="A40" t="s">
        <v>10</v>
      </c>
      <c r="B40">
        <v>1918</v>
      </c>
      <c r="C40">
        <v>16</v>
      </c>
      <c r="D40" s="42">
        <v>8.9174000000000007</v>
      </c>
      <c r="E40" s="42">
        <v>9.2736000000000001</v>
      </c>
      <c r="F40" s="42">
        <v>9.4702000000000002</v>
      </c>
      <c r="G40" s="42">
        <v>8.4427000000000003</v>
      </c>
      <c r="H40" s="42">
        <v>8.8877000000000006</v>
      </c>
      <c r="I40" s="42">
        <v>9.1289999999999996</v>
      </c>
      <c r="J40" s="42">
        <v>8.8876000000000008</v>
      </c>
      <c r="K40" s="42">
        <v>8.9821000000000009</v>
      </c>
      <c r="L40" s="42">
        <v>8.2661999999999995</v>
      </c>
      <c r="M40" s="42">
        <v>8.5024999999999995</v>
      </c>
      <c r="N40" s="42">
        <v>7.8727999999999998</v>
      </c>
      <c r="O40" s="42">
        <v>8.4925999999999995</v>
      </c>
      <c r="P40" s="42">
        <v>9.1896000000000004</v>
      </c>
      <c r="Q40" s="42">
        <v>8.9723000000000006</v>
      </c>
      <c r="R40" s="42">
        <v>8.5465999999999998</v>
      </c>
      <c r="S40" s="42">
        <v>7.9675000000000002</v>
      </c>
      <c r="T40" s="42">
        <v>8.5526999999999997</v>
      </c>
      <c r="U40" s="42"/>
      <c r="V40" s="43"/>
      <c r="W40" s="43"/>
      <c r="X40" s="43"/>
      <c r="Y40" s="43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 x14ac:dyDescent="0.2">
      <c r="A41" t="s">
        <v>10</v>
      </c>
      <c r="B41">
        <v>1919</v>
      </c>
      <c r="C41">
        <v>16</v>
      </c>
      <c r="D41" s="42">
        <v>7.5858999999999996</v>
      </c>
      <c r="E41" s="42">
        <v>7.8273999999999999</v>
      </c>
      <c r="F41" s="42">
        <v>8.0542999999999996</v>
      </c>
      <c r="G41" s="42">
        <v>7.2184999999999997</v>
      </c>
      <c r="H41" s="42">
        <v>7.4903000000000004</v>
      </c>
      <c r="I41" s="42">
        <v>7.8446999999999996</v>
      </c>
      <c r="J41" s="42">
        <v>7.8276000000000003</v>
      </c>
      <c r="K41" s="42">
        <v>7.8723000000000001</v>
      </c>
      <c r="L41" s="42">
        <v>7.3631000000000002</v>
      </c>
      <c r="M41" s="42">
        <v>7.2775999999999996</v>
      </c>
      <c r="N41" s="42">
        <v>6.8334999999999999</v>
      </c>
      <c r="O41" s="42">
        <v>7.2979000000000003</v>
      </c>
      <c r="P41" s="42">
        <v>7.6963999999999997</v>
      </c>
      <c r="Q41" s="42">
        <v>7.6763000000000003</v>
      </c>
      <c r="R41" s="42">
        <v>7.1139000000000001</v>
      </c>
      <c r="S41" s="42">
        <v>6.6044999999999998</v>
      </c>
      <c r="T41" s="42">
        <v>7.3367000000000004</v>
      </c>
      <c r="U41" s="42"/>
      <c r="V41" s="43"/>
      <c r="W41" s="43"/>
      <c r="X41" s="43"/>
      <c r="Y41" s="43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 x14ac:dyDescent="0.2">
      <c r="A42" t="s">
        <v>10</v>
      </c>
      <c r="B42">
        <v>1920</v>
      </c>
      <c r="C42">
        <v>16</v>
      </c>
      <c r="D42" s="42">
        <v>9.0024999999999995</v>
      </c>
      <c r="E42" s="42">
        <v>9.3340999999999994</v>
      </c>
      <c r="F42" s="42">
        <v>9.3923000000000005</v>
      </c>
      <c r="G42" s="42">
        <v>8.5799000000000003</v>
      </c>
      <c r="H42" s="42">
        <v>8.9649000000000001</v>
      </c>
      <c r="I42" s="42">
        <v>9.2152999999999992</v>
      </c>
      <c r="J42" s="42">
        <v>8.8535000000000004</v>
      </c>
      <c r="K42" s="42">
        <v>8.9366000000000003</v>
      </c>
      <c r="L42" s="42">
        <v>8.4846000000000004</v>
      </c>
      <c r="M42" s="42">
        <v>8.5324000000000009</v>
      </c>
      <c r="N42" s="42">
        <v>8.1432000000000002</v>
      </c>
      <c r="O42" s="42">
        <v>8.5904000000000007</v>
      </c>
      <c r="P42" s="42">
        <v>9.0219000000000005</v>
      </c>
      <c r="Q42" s="42">
        <v>9.0431000000000008</v>
      </c>
      <c r="R42" s="42">
        <v>8.5032999999999994</v>
      </c>
      <c r="S42" s="42">
        <v>7.9745999999999997</v>
      </c>
      <c r="T42" s="42">
        <v>8.6471</v>
      </c>
      <c r="U42" s="42"/>
      <c r="V42" s="43"/>
      <c r="W42" s="43"/>
      <c r="X42" s="43"/>
      <c r="Y42" s="43"/>
      <c r="Z42" s="42"/>
      <c r="AA42" s="42"/>
      <c r="AB42" s="42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x14ac:dyDescent="0.2">
      <c r="A43" t="s">
        <v>10</v>
      </c>
      <c r="B43">
        <v>1921</v>
      </c>
      <c r="C43">
        <v>16</v>
      </c>
      <c r="D43" s="42">
        <v>9.548</v>
      </c>
      <c r="E43" s="42">
        <v>9.8934999999999995</v>
      </c>
      <c r="F43" s="42">
        <v>9.9198000000000004</v>
      </c>
      <c r="G43" s="42">
        <v>9.0981000000000005</v>
      </c>
      <c r="H43" s="42">
        <v>9.3393999999999995</v>
      </c>
      <c r="I43" s="42">
        <v>9.6219000000000001</v>
      </c>
      <c r="J43" s="42">
        <v>9.4723000000000006</v>
      </c>
      <c r="K43" s="42">
        <v>9.4993999999999996</v>
      </c>
      <c r="L43" s="42">
        <v>8.8420000000000005</v>
      </c>
      <c r="M43" s="42">
        <v>8.9709000000000003</v>
      </c>
      <c r="N43" s="42">
        <v>8.3482000000000003</v>
      </c>
      <c r="O43" s="42">
        <v>9.0900999999999996</v>
      </c>
      <c r="P43" s="42">
        <v>9.4591999999999992</v>
      </c>
      <c r="Q43" s="42">
        <v>9.4283999999999999</v>
      </c>
      <c r="R43" s="42">
        <v>8.7677999999999994</v>
      </c>
      <c r="S43" s="42">
        <v>8.2256</v>
      </c>
      <c r="T43" s="42">
        <v>9.0177999999999994</v>
      </c>
      <c r="U43" s="42"/>
      <c r="V43" s="43"/>
      <c r="W43" s="43"/>
      <c r="X43" s="43"/>
      <c r="Y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 x14ac:dyDescent="0.2">
      <c r="A44" t="s">
        <v>10</v>
      </c>
      <c r="B44">
        <v>1922</v>
      </c>
      <c r="C44">
        <v>16</v>
      </c>
      <c r="D44" s="42">
        <v>7.5228999999999999</v>
      </c>
      <c r="E44" s="42">
        <v>7.8795999999999999</v>
      </c>
      <c r="F44" s="42">
        <v>7.7690999999999999</v>
      </c>
      <c r="G44" s="42">
        <v>7.1185</v>
      </c>
      <c r="H44" s="42">
        <v>7.4504999999999999</v>
      </c>
      <c r="I44" s="42">
        <v>7.7926000000000002</v>
      </c>
      <c r="J44" s="42">
        <v>7.7306999999999997</v>
      </c>
      <c r="K44" s="42">
        <v>7.806</v>
      </c>
      <c r="L44" s="42">
        <v>7.3118999999999996</v>
      </c>
      <c r="M44" s="42">
        <v>7.1204000000000001</v>
      </c>
      <c r="N44" s="42">
        <v>6.7038000000000002</v>
      </c>
      <c r="O44" s="42">
        <v>7.1211000000000002</v>
      </c>
      <c r="P44" s="42">
        <v>7.4054000000000002</v>
      </c>
      <c r="Q44" s="42">
        <v>7.4522000000000004</v>
      </c>
      <c r="R44" s="42">
        <v>6.9265999999999996</v>
      </c>
      <c r="S44" s="42">
        <v>6.3974000000000002</v>
      </c>
      <c r="T44" s="42">
        <v>7.2077</v>
      </c>
      <c r="U44" s="42"/>
      <c r="V44" s="43"/>
      <c r="W44" s="43"/>
      <c r="X44" s="43"/>
      <c r="Y44" s="43"/>
      <c r="AB44" s="42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 x14ac:dyDescent="0.2">
      <c r="A45" t="s">
        <v>10</v>
      </c>
      <c r="B45">
        <v>1923</v>
      </c>
      <c r="C45">
        <v>16</v>
      </c>
      <c r="D45" s="42">
        <v>8.0451999999999995</v>
      </c>
      <c r="E45" s="42">
        <v>8.3863000000000003</v>
      </c>
      <c r="F45" s="42">
        <v>8.5829000000000004</v>
      </c>
      <c r="G45" s="42">
        <v>7.6022999999999996</v>
      </c>
      <c r="H45" s="42">
        <v>8.0300999999999991</v>
      </c>
      <c r="I45" s="42">
        <v>8.4458000000000002</v>
      </c>
      <c r="J45" s="42">
        <v>8.5815999999999999</v>
      </c>
      <c r="K45" s="42">
        <v>8.6305999999999994</v>
      </c>
      <c r="L45" s="42">
        <v>8.2508999999999997</v>
      </c>
      <c r="M45" s="42">
        <v>8.0296000000000003</v>
      </c>
      <c r="N45" s="42">
        <v>7.6657999999999999</v>
      </c>
      <c r="O45" s="42">
        <v>7.6458000000000004</v>
      </c>
      <c r="P45" s="42">
        <v>8.1943999999999999</v>
      </c>
      <c r="Q45" s="42">
        <v>8.2184000000000008</v>
      </c>
      <c r="R45" s="42">
        <v>7.8849</v>
      </c>
      <c r="S45" s="42">
        <v>7.4212999999999996</v>
      </c>
      <c r="T45" s="42">
        <v>8.0028000000000006</v>
      </c>
      <c r="U45" s="42"/>
      <c r="V45" s="43"/>
      <c r="W45" s="43"/>
      <c r="X45" s="43"/>
      <c r="Y45" s="43"/>
      <c r="AB45" s="42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 x14ac:dyDescent="0.2">
      <c r="A46" t="s">
        <v>10</v>
      </c>
      <c r="B46">
        <v>1924</v>
      </c>
      <c r="C46">
        <v>16</v>
      </c>
      <c r="D46" s="42">
        <v>8.0096000000000007</v>
      </c>
      <c r="E46" s="42">
        <v>8.4647000000000006</v>
      </c>
      <c r="F46" s="42">
        <v>8.3556000000000008</v>
      </c>
      <c r="G46" s="42">
        <v>7.5904999999999996</v>
      </c>
      <c r="H46" s="42">
        <v>7.9732000000000003</v>
      </c>
      <c r="I46" s="42">
        <v>8.1463000000000001</v>
      </c>
      <c r="J46" s="42">
        <v>7.8327999999999998</v>
      </c>
      <c r="K46" s="42">
        <v>7.9275000000000002</v>
      </c>
      <c r="L46" s="42">
        <v>7.4527000000000001</v>
      </c>
      <c r="M46" s="42">
        <v>7.4157999999999999</v>
      </c>
      <c r="N46" s="42">
        <v>6.7636000000000003</v>
      </c>
      <c r="O46" s="42">
        <v>7.4622999999999999</v>
      </c>
      <c r="P46" s="42">
        <v>7.9882999999999997</v>
      </c>
      <c r="Q46" s="42">
        <v>8.0239999999999991</v>
      </c>
      <c r="R46" s="42">
        <v>7.4481999999999999</v>
      </c>
      <c r="S46" s="42">
        <v>7.0057999999999998</v>
      </c>
      <c r="T46" s="42">
        <v>7.5415999999999999</v>
      </c>
      <c r="U46" s="42"/>
      <c r="V46" s="43"/>
      <c r="W46" s="43"/>
      <c r="X46" s="43"/>
      <c r="Y46" s="43"/>
      <c r="AB46" s="42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 x14ac:dyDescent="0.2">
      <c r="A47" t="s">
        <v>10</v>
      </c>
      <c r="B47">
        <v>1925</v>
      </c>
      <c r="C47">
        <v>16</v>
      </c>
      <c r="D47" s="42">
        <v>8.9116</v>
      </c>
      <c r="E47" s="42">
        <v>9.3368000000000002</v>
      </c>
      <c r="F47" s="42">
        <v>9.2704000000000004</v>
      </c>
      <c r="G47" s="42">
        <v>8.5260999999999996</v>
      </c>
      <c r="H47" s="42">
        <v>8.8385999999999996</v>
      </c>
      <c r="I47" s="42">
        <v>8.8422000000000001</v>
      </c>
      <c r="J47" s="42">
        <v>8.5121000000000002</v>
      </c>
      <c r="K47" s="42">
        <v>8.4816000000000003</v>
      </c>
      <c r="L47" s="42">
        <v>7.9611000000000001</v>
      </c>
      <c r="M47" s="42">
        <v>8.2032000000000007</v>
      </c>
      <c r="N47" s="42">
        <v>7.4367000000000001</v>
      </c>
      <c r="O47" s="42">
        <v>8.5693999999999999</v>
      </c>
      <c r="P47" s="42">
        <v>9.0472000000000001</v>
      </c>
      <c r="Q47" s="42">
        <v>8.9679000000000002</v>
      </c>
      <c r="R47" s="42">
        <v>8.3405000000000005</v>
      </c>
      <c r="S47" s="42">
        <v>7.7808000000000002</v>
      </c>
      <c r="T47" s="42">
        <v>8.3368000000000002</v>
      </c>
      <c r="U47" s="42"/>
      <c r="V47" s="43"/>
      <c r="W47" s="43"/>
      <c r="X47" s="43"/>
      <c r="Y47" s="43"/>
      <c r="AB47" s="42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 x14ac:dyDescent="0.2">
      <c r="A48" t="s">
        <v>10</v>
      </c>
      <c r="B48">
        <v>1926</v>
      </c>
      <c r="C48">
        <v>16</v>
      </c>
      <c r="D48" s="42">
        <v>9.1288</v>
      </c>
      <c r="E48" s="42">
        <v>9.56</v>
      </c>
      <c r="F48" s="42">
        <v>9.5275999999999996</v>
      </c>
      <c r="G48" s="42">
        <v>8.7007999999999992</v>
      </c>
      <c r="H48" s="42">
        <v>9.0815000000000001</v>
      </c>
      <c r="I48" s="42">
        <v>9.3172999999999995</v>
      </c>
      <c r="J48" s="42">
        <v>9.0442999999999998</v>
      </c>
      <c r="K48" s="42">
        <v>9.0604999999999993</v>
      </c>
      <c r="L48" s="42">
        <v>8.6556999999999995</v>
      </c>
      <c r="M48" s="42">
        <v>8.7271999999999998</v>
      </c>
      <c r="N48" s="42">
        <v>8.0558999999999994</v>
      </c>
      <c r="O48" s="42">
        <v>8.7347000000000001</v>
      </c>
      <c r="P48" s="42">
        <v>9.2750000000000004</v>
      </c>
      <c r="Q48" s="42">
        <v>9.1882999999999999</v>
      </c>
      <c r="R48" s="42">
        <v>8.6229999999999993</v>
      </c>
      <c r="S48" s="42">
        <v>8.1576000000000004</v>
      </c>
      <c r="T48" s="42">
        <v>8.7544000000000004</v>
      </c>
      <c r="U48" s="42"/>
      <c r="V48" s="43"/>
      <c r="W48" s="43"/>
      <c r="X48" s="43"/>
      <c r="Y48" s="43"/>
      <c r="AB48" s="42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 x14ac:dyDescent="0.2">
      <c r="A49" t="s">
        <v>10</v>
      </c>
      <c r="B49">
        <v>1927</v>
      </c>
      <c r="C49">
        <v>16</v>
      </c>
      <c r="D49" s="42">
        <v>8.2881</v>
      </c>
      <c r="E49" s="42">
        <v>8.7342999999999993</v>
      </c>
      <c r="F49" s="42">
        <v>8.5816999999999997</v>
      </c>
      <c r="G49" s="42">
        <v>8.0455000000000005</v>
      </c>
      <c r="H49" s="42">
        <v>8.2897999999999996</v>
      </c>
      <c r="I49" s="42">
        <v>8.5946999999999996</v>
      </c>
      <c r="J49" s="42">
        <v>8.3874999999999993</v>
      </c>
      <c r="K49" s="42">
        <v>8.4499999999999993</v>
      </c>
      <c r="L49" s="42">
        <v>8.0321999999999996</v>
      </c>
      <c r="M49" s="42">
        <v>8.0164000000000009</v>
      </c>
      <c r="N49" s="42">
        <v>7.5316999999999998</v>
      </c>
      <c r="O49" s="42">
        <v>7.9619999999999997</v>
      </c>
      <c r="P49" s="42">
        <v>8.3871000000000002</v>
      </c>
      <c r="Q49" s="42">
        <v>8.4176000000000002</v>
      </c>
      <c r="R49" s="42">
        <v>7.7862</v>
      </c>
      <c r="S49" s="42">
        <v>7.4009</v>
      </c>
      <c r="T49" s="42">
        <v>8.0520999999999994</v>
      </c>
      <c r="U49" s="42"/>
      <c r="V49" s="43"/>
      <c r="W49" s="43"/>
      <c r="X49" s="43"/>
      <c r="Y49" s="43"/>
      <c r="AB49" s="42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 x14ac:dyDescent="0.2">
      <c r="A50" t="s">
        <v>10</v>
      </c>
      <c r="B50">
        <v>1928</v>
      </c>
      <c r="C50">
        <v>16</v>
      </c>
      <c r="D50" s="42">
        <v>8.5090000000000003</v>
      </c>
      <c r="E50" s="42">
        <v>8.9758999999999993</v>
      </c>
      <c r="F50" s="42">
        <v>8.8408999999999995</v>
      </c>
      <c r="G50" s="42">
        <v>8.1112000000000002</v>
      </c>
      <c r="H50" s="42">
        <v>8.4823000000000004</v>
      </c>
      <c r="I50" s="42">
        <v>8.8931000000000004</v>
      </c>
      <c r="J50" s="42">
        <v>8.8529</v>
      </c>
      <c r="K50" s="42">
        <v>8.9354999999999993</v>
      </c>
      <c r="L50" s="42">
        <v>8.6050000000000004</v>
      </c>
      <c r="M50" s="42">
        <v>8.3582000000000001</v>
      </c>
      <c r="N50" s="42">
        <v>7.9588999999999999</v>
      </c>
      <c r="O50" s="42">
        <v>8.0297000000000001</v>
      </c>
      <c r="P50" s="42">
        <v>8.6074999999999999</v>
      </c>
      <c r="Q50" s="42">
        <v>8.5975999999999999</v>
      </c>
      <c r="R50" s="42">
        <v>8.0188000000000006</v>
      </c>
      <c r="S50" s="42">
        <v>7.6299000000000001</v>
      </c>
      <c r="T50" s="42">
        <v>8.3574999999999999</v>
      </c>
      <c r="U50" s="42"/>
      <c r="V50" s="43"/>
      <c r="W50" s="43"/>
      <c r="X50" s="43"/>
      <c r="Y50" s="43"/>
      <c r="AB50" s="42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 x14ac:dyDescent="0.2">
      <c r="A51" t="s">
        <v>10</v>
      </c>
      <c r="B51">
        <v>1929</v>
      </c>
      <c r="C51">
        <v>16</v>
      </c>
      <c r="D51" s="42">
        <v>7.476</v>
      </c>
      <c r="E51" s="42">
        <v>7.9474999999999998</v>
      </c>
      <c r="F51" s="42">
        <v>7.9130000000000003</v>
      </c>
      <c r="G51" s="42">
        <v>7.1254999999999997</v>
      </c>
      <c r="H51" s="42">
        <v>7.5087999999999999</v>
      </c>
      <c r="I51" s="42">
        <v>8.1496999999999993</v>
      </c>
      <c r="J51" s="42">
        <v>8.0053000000000001</v>
      </c>
      <c r="K51" s="42">
        <v>8.0765999999999991</v>
      </c>
      <c r="L51" s="42">
        <v>7.5354999999999999</v>
      </c>
      <c r="M51" s="42">
        <v>7.5736999999999997</v>
      </c>
      <c r="N51" s="42">
        <v>6.7472000000000003</v>
      </c>
      <c r="O51" s="42">
        <v>7.0152999999999999</v>
      </c>
      <c r="P51" s="42">
        <v>7.6177999999999999</v>
      </c>
      <c r="Q51" s="42">
        <v>7.6683000000000003</v>
      </c>
      <c r="R51" s="42">
        <v>7.1425000000000001</v>
      </c>
      <c r="S51" s="42">
        <v>6.8064</v>
      </c>
      <c r="T51" s="42">
        <v>7.3780000000000001</v>
      </c>
      <c r="U51" s="42"/>
      <c r="V51" s="43"/>
      <c r="W51" s="43"/>
      <c r="X51" s="43"/>
      <c r="Y51" s="43"/>
      <c r="AB51" s="4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 x14ac:dyDescent="0.2">
      <c r="A52" t="s">
        <v>10</v>
      </c>
      <c r="B52">
        <v>1930</v>
      </c>
      <c r="C52">
        <v>16</v>
      </c>
      <c r="D52" s="42">
        <v>9.0363000000000007</v>
      </c>
      <c r="E52" s="42">
        <v>9.5393000000000008</v>
      </c>
      <c r="F52" s="42">
        <v>9.4231999999999996</v>
      </c>
      <c r="G52" s="42">
        <v>8.7431000000000001</v>
      </c>
      <c r="H52" s="42">
        <v>9.0582999999999991</v>
      </c>
      <c r="I52" s="42">
        <v>9.4341000000000008</v>
      </c>
      <c r="J52" s="42">
        <v>9.1386000000000003</v>
      </c>
      <c r="K52" s="42">
        <v>9.1967999999999996</v>
      </c>
      <c r="L52" s="42">
        <v>8.6694999999999993</v>
      </c>
      <c r="M52" s="42">
        <v>8.8180999999999994</v>
      </c>
      <c r="N52" s="42">
        <v>8.0676000000000005</v>
      </c>
      <c r="O52" s="42">
        <v>8.6534999999999993</v>
      </c>
      <c r="P52" s="42">
        <v>9.1850000000000005</v>
      </c>
      <c r="Q52" s="42">
        <v>9.1943000000000001</v>
      </c>
      <c r="R52" s="42">
        <v>8.5950000000000006</v>
      </c>
      <c r="S52" s="42">
        <v>8.1907999999999994</v>
      </c>
      <c r="T52" s="42">
        <v>8.7667999999999999</v>
      </c>
      <c r="U52" s="42"/>
      <c r="V52" s="43"/>
      <c r="W52" s="43"/>
      <c r="X52" s="43"/>
      <c r="Y52" s="43"/>
      <c r="AB52" s="42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 x14ac:dyDescent="0.2">
      <c r="A53" t="s">
        <v>10</v>
      </c>
      <c r="B53">
        <v>1931</v>
      </c>
      <c r="C53">
        <v>16</v>
      </c>
      <c r="D53" s="42">
        <v>8.0691000000000006</v>
      </c>
      <c r="E53" s="42">
        <v>8.6305999999999994</v>
      </c>
      <c r="F53" s="42">
        <v>8.4854000000000003</v>
      </c>
      <c r="G53" s="42">
        <v>7.7245999999999997</v>
      </c>
      <c r="H53" s="42">
        <v>8.0823999999999998</v>
      </c>
      <c r="I53" s="42">
        <v>8.2856000000000005</v>
      </c>
      <c r="J53" s="42">
        <v>7.8851000000000004</v>
      </c>
      <c r="K53" s="42">
        <v>7.9516999999999998</v>
      </c>
      <c r="L53" s="42">
        <v>7.1909999999999998</v>
      </c>
      <c r="M53" s="42">
        <v>7.5747</v>
      </c>
      <c r="N53" s="42">
        <v>6.6159999999999997</v>
      </c>
      <c r="O53" s="42">
        <v>7.6120999999999999</v>
      </c>
      <c r="P53" s="42">
        <v>8.1204000000000001</v>
      </c>
      <c r="Q53" s="42">
        <v>8.1771999999999991</v>
      </c>
      <c r="R53" s="42">
        <v>7.4040999999999997</v>
      </c>
      <c r="S53" s="42">
        <v>7.0404999999999998</v>
      </c>
      <c r="T53" s="42">
        <v>7.5613000000000001</v>
      </c>
      <c r="U53" s="42"/>
      <c r="V53" s="43"/>
      <c r="W53" s="43"/>
      <c r="X53" s="43"/>
      <c r="Y53" s="43"/>
      <c r="AB53" s="4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 x14ac:dyDescent="0.2">
      <c r="A54" t="s">
        <v>10</v>
      </c>
      <c r="B54">
        <v>1932</v>
      </c>
      <c r="C54">
        <v>16</v>
      </c>
      <c r="D54" s="42">
        <v>9.0076000000000001</v>
      </c>
      <c r="E54" s="42">
        <v>9.4606999999999992</v>
      </c>
      <c r="F54" s="42">
        <v>9.3552</v>
      </c>
      <c r="G54" s="42">
        <v>8.6952999999999996</v>
      </c>
      <c r="H54" s="42">
        <v>8.8867999999999991</v>
      </c>
      <c r="I54" s="42">
        <v>8.9991000000000003</v>
      </c>
      <c r="J54" s="42">
        <v>8.4829000000000008</v>
      </c>
      <c r="K54" s="42">
        <v>8.5925999999999991</v>
      </c>
      <c r="L54" s="42">
        <v>7.9114000000000004</v>
      </c>
      <c r="M54" s="42">
        <v>8.2022999999999993</v>
      </c>
      <c r="N54" s="42">
        <v>7.4405000000000001</v>
      </c>
      <c r="O54" s="42">
        <v>8.6714000000000002</v>
      </c>
      <c r="P54" s="42">
        <v>8.9688999999999997</v>
      </c>
      <c r="Q54" s="42">
        <v>8.9454999999999991</v>
      </c>
      <c r="R54" s="42">
        <v>8.1262000000000008</v>
      </c>
      <c r="S54" s="42">
        <v>7.7431999999999999</v>
      </c>
      <c r="T54" s="42">
        <v>8.3468</v>
      </c>
      <c r="U54" s="42"/>
      <c r="V54" s="43"/>
      <c r="W54" s="43"/>
      <c r="X54" s="43"/>
      <c r="Y54" s="43"/>
      <c r="AB54" s="42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 x14ac:dyDescent="0.2">
      <c r="A55" t="s">
        <v>10</v>
      </c>
      <c r="B55">
        <v>1933</v>
      </c>
      <c r="C55">
        <v>16</v>
      </c>
      <c r="D55" s="42">
        <v>8.4357000000000006</v>
      </c>
      <c r="E55" s="42">
        <v>8.7965</v>
      </c>
      <c r="F55" s="42">
        <v>8.3521999999999998</v>
      </c>
      <c r="G55" s="42">
        <v>8.3059999999999992</v>
      </c>
      <c r="H55" s="42">
        <v>8.1692</v>
      </c>
      <c r="I55" s="42">
        <v>8.4420999999999999</v>
      </c>
      <c r="J55" s="42">
        <v>8.1585000000000001</v>
      </c>
      <c r="K55" s="42">
        <v>8.3658999999999999</v>
      </c>
      <c r="L55" s="42">
        <v>7.3636999999999997</v>
      </c>
      <c r="M55" s="42">
        <v>7.7252000000000001</v>
      </c>
      <c r="N55" s="42">
        <v>6.6505000000000001</v>
      </c>
      <c r="O55" s="42">
        <v>7.8653000000000004</v>
      </c>
      <c r="P55" s="42">
        <v>7.9438000000000004</v>
      </c>
      <c r="Q55" s="42">
        <v>7.976</v>
      </c>
      <c r="R55" s="42">
        <v>7.1284000000000001</v>
      </c>
      <c r="S55" s="42">
        <v>6.8860999999999999</v>
      </c>
      <c r="T55" s="42">
        <v>7.6344000000000003</v>
      </c>
      <c r="U55" s="42"/>
      <c r="V55" s="43"/>
      <c r="W55" s="43"/>
      <c r="X55" s="43"/>
      <c r="Y55" s="43"/>
      <c r="AB55" s="42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 x14ac:dyDescent="0.2">
      <c r="A56" t="s">
        <v>10</v>
      </c>
      <c r="B56">
        <v>1934</v>
      </c>
      <c r="C56">
        <v>16</v>
      </c>
      <c r="D56" s="42">
        <v>9.9872999999999994</v>
      </c>
      <c r="E56" s="42">
        <v>10.370100000000001</v>
      </c>
      <c r="F56" s="42">
        <v>10.8392</v>
      </c>
      <c r="G56" s="42">
        <v>9.7223000000000006</v>
      </c>
      <c r="H56" s="42">
        <v>9.9606999999999992</v>
      </c>
      <c r="I56" s="42">
        <v>10.073399999999999</v>
      </c>
      <c r="J56" s="42">
        <v>9.6936</v>
      </c>
      <c r="K56" s="42">
        <v>9.7461000000000002</v>
      </c>
      <c r="L56" s="42">
        <v>8.9822000000000006</v>
      </c>
      <c r="M56" s="42">
        <v>9.5305</v>
      </c>
      <c r="N56" s="42">
        <v>8.6960999999999995</v>
      </c>
      <c r="O56" s="42">
        <v>9.8246000000000002</v>
      </c>
      <c r="P56" s="42">
        <v>10.3942</v>
      </c>
      <c r="Q56" s="42">
        <v>10.286799999999999</v>
      </c>
      <c r="R56" s="42">
        <v>9.5566999999999993</v>
      </c>
      <c r="S56" s="42">
        <v>9.1044</v>
      </c>
      <c r="T56" s="42">
        <v>9.5593000000000004</v>
      </c>
      <c r="U56" s="42"/>
      <c r="V56" s="43"/>
      <c r="W56" s="43"/>
      <c r="X56" s="43"/>
      <c r="Y56" s="43"/>
      <c r="AB56" s="42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 x14ac:dyDescent="0.2">
      <c r="A57" t="s">
        <v>10</v>
      </c>
      <c r="B57">
        <v>1935</v>
      </c>
      <c r="C57">
        <v>16</v>
      </c>
      <c r="D57" s="42">
        <v>8.7868999999999993</v>
      </c>
      <c r="E57" s="42">
        <v>9.4643999999999995</v>
      </c>
      <c r="F57" s="42">
        <v>9.3245000000000005</v>
      </c>
      <c r="G57" s="42">
        <v>8.66</v>
      </c>
      <c r="H57" s="42">
        <v>8.9382000000000001</v>
      </c>
      <c r="I57" s="42">
        <v>9.1564999999999994</v>
      </c>
      <c r="J57" s="42">
        <v>8.8104999999999993</v>
      </c>
      <c r="K57" s="42">
        <v>8.8873999999999995</v>
      </c>
      <c r="L57" s="42">
        <v>8.0395000000000003</v>
      </c>
      <c r="M57" s="42">
        <v>8.4547000000000008</v>
      </c>
      <c r="N57" s="42">
        <v>7.5603999999999996</v>
      </c>
      <c r="O57" s="42">
        <v>8.6209000000000007</v>
      </c>
      <c r="P57" s="42">
        <v>8.9433000000000007</v>
      </c>
      <c r="Q57" s="42">
        <v>8.9894999999999996</v>
      </c>
      <c r="R57" s="42">
        <v>8.2090999999999994</v>
      </c>
      <c r="S57" s="42">
        <v>7.8228</v>
      </c>
      <c r="T57" s="42">
        <v>8.4436</v>
      </c>
      <c r="U57" s="42"/>
      <c r="V57" s="43"/>
      <c r="W57" s="43"/>
      <c r="X57" s="43"/>
      <c r="Y57" s="43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 x14ac:dyDescent="0.2">
      <c r="A58" t="s">
        <v>10</v>
      </c>
      <c r="B58">
        <v>1936</v>
      </c>
      <c r="C58">
        <v>16</v>
      </c>
      <c r="D58" s="42">
        <v>8.6061999999999994</v>
      </c>
      <c r="E58" s="42">
        <v>8.9609000000000005</v>
      </c>
      <c r="F58" s="42">
        <v>9.2896999999999998</v>
      </c>
      <c r="G58" s="42">
        <v>8.3775999999999993</v>
      </c>
      <c r="H58" s="42">
        <v>8.7970000000000006</v>
      </c>
      <c r="I58" s="42">
        <v>8.9652999999999992</v>
      </c>
      <c r="J58" s="42">
        <v>8.6790000000000003</v>
      </c>
      <c r="K58" s="42">
        <v>8.7957000000000001</v>
      </c>
      <c r="L58" s="42">
        <v>8.1649999999999991</v>
      </c>
      <c r="M58" s="42">
        <v>8.4085999999999999</v>
      </c>
      <c r="N58" s="42">
        <v>7.6676000000000002</v>
      </c>
      <c r="O58" s="42">
        <v>8.3417999999999992</v>
      </c>
      <c r="P58" s="42">
        <v>8.9304000000000006</v>
      </c>
      <c r="Q58" s="42">
        <v>8.9108000000000001</v>
      </c>
      <c r="R58" s="42">
        <v>8.2440999999999995</v>
      </c>
      <c r="S58" s="42">
        <v>7.8273000000000001</v>
      </c>
      <c r="T58" s="42">
        <v>8.3948</v>
      </c>
      <c r="U58" s="42"/>
      <c r="V58" s="43"/>
      <c r="W58" s="43"/>
      <c r="X58" s="43"/>
      <c r="Y58" s="43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 x14ac:dyDescent="0.2">
      <c r="A59" t="s">
        <v>10</v>
      </c>
      <c r="B59">
        <v>1937</v>
      </c>
      <c r="C59">
        <v>16</v>
      </c>
      <c r="D59" s="42">
        <v>8.6557999999999993</v>
      </c>
      <c r="E59" s="42">
        <v>9.0086999999999993</v>
      </c>
      <c r="F59" s="42">
        <v>9.2882999999999996</v>
      </c>
      <c r="G59" s="42">
        <v>8.4417000000000009</v>
      </c>
      <c r="H59" s="42">
        <v>8.8594000000000008</v>
      </c>
      <c r="I59" s="42">
        <v>9.2302999999999997</v>
      </c>
      <c r="J59" s="42">
        <v>9.0508000000000006</v>
      </c>
      <c r="K59" s="42">
        <v>9.2468000000000004</v>
      </c>
      <c r="L59" s="42">
        <v>8.5645000000000007</v>
      </c>
      <c r="M59" s="42">
        <v>8.6735000000000007</v>
      </c>
      <c r="N59" s="42">
        <v>7.9485999999999999</v>
      </c>
      <c r="O59" s="42">
        <v>8.4292999999999996</v>
      </c>
      <c r="P59" s="42">
        <v>8.9533000000000005</v>
      </c>
      <c r="Q59" s="42">
        <v>8.9748999999999999</v>
      </c>
      <c r="R59" s="42">
        <v>8.4185999999999996</v>
      </c>
      <c r="S59" s="42">
        <v>8.0792000000000002</v>
      </c>
      <c r="T59" s="42">
        <v>8.5983999999999998</v>
      </c>
      <c r="U59" s="42"/>
      <c r="V59" s="43"/>
      <c r="W59" s="43"/>
      <c r="X59" s="43"/>
      <c r="Y59" s="43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 x14ac:dyDescent="0.2">
      <c r="A60" t="s">
        <v>10</v>
      </c>
      <c r="B60">
        <v>1938</v>
      </c>
      <c r="C60">
        <v>16</v>
      </c>
      <c r="D60" s="42">
        <v>9.2403999999999993</v>
      </c>
      <c r="E60" s="42">
        <v>9.5223999999999993</v>
      </c>
      <c r="F60" s="42">
        <v>9.7556999999999992</v>
      </c>
      <c r="G60" s="42">
        <v>9.1119000000000003</v>
      </c>
      <c r="H60" s="42">
        <v>9.2347000000000001</v>
      </c>
      <c r="I60" s="42">
        <v>9.2281999999999993</v>
      </c>
      <c r="J60" s="42">
        <v>8.7387999999999995</v>
      </c>
      <c r="K60" s="42">
        <v>8.9322999999999997</v>
      </c>
      <c r="L60" s="42">
        <v>8.0656999999999996</v>
      </c>
      <c r="M60" s="42">
        <v>8.4657999999999998</v>
      </c>
      <c r="N60" s="42">
        <v>7.5677000000000003</v>
      </c>
      <c r="O60" s="42">
        <v>9.0647000000000002</v>
      </c>
      <c r="P60" s="42">
        <v>9.3521000000000001</v>
      </c>
      <c r="Q60" s="42">
        <v>9.2584</v>
      </c>
      <c r="R60" s="42">
        <v>8.4560999999999993</v>
      </c>
      <c r="S60" s="42">
        <v>7.9431000000000003</v>
      </c>
      <c r="T60" s="42">
        <v>8.6087000000000007</v>
      </c>
      <c r="U60" s="42"/>
      <c r="V60" s="43"/>
      <c r="W60" s="43"/>
      <c r="X60" s="43"/>
      <c r="Y60" s="43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 x14ac:dyDescent="0.2">
      <c r="A61" t="s">
        <v>10</v>
      </c>
      <c r="B61">
        <v>1939</v>
      </c>
      <c r="C61">
        <v>16</v>
      </c>
      <c r="D61" s="42">
        <v>8.8421000000000003</v>
      </c>
      <c r="E61" s="42">
        <v>9.1205999999999996</v>
      </c>
      <c r="F61" s="42">
        <v>9.3409999999999993</v>
      </c>
      <c r="G61" s="42">
        <v>8.6555999999999997</v>
      </c>
      <c r="H61" s="42">
        <v>8.9075000000000006</v>
      </c>
      <c r="I61" s="42">
        <v>9.0876999999999999</v>
      </c>
      <c r="J61" s="42">
        <v>8.5777999999999999</v>
      </c>
      <c r="K61" s="42">
        <v>8.7446000000000002</v>
      </c>
      <c r="L61" s="42">
        <v>7.9217000000000004</v>
      </c>
      <c r="M61" s="42">
        <v>8.2150999999999996</v>
      </c>
      <c r="N61" s="42">
        <v>7.2972000000000001</v>
      </c>
      <c r="O61" s="42">
        <v>8.5904000000000007</v>
      </c>
      <c r="P61" s="42">
        <v>8.9395000000000007</v>
      </c>
      <c r="Q61" s="42">
        <v>8.8856000000000002</v>
      </c>
      <c r="R61" s="42">
        <v>8.0739000000000001</v>
      </c>
      <c r="S61" s="42">
        <v>7.6586999999999996</v>
      </c>
      <c r="T61" s="42">
        <v>8.3173999999999992</v>
      </c>
      <c r="U61" s="42"/>
      <c r="V61" s="43"/>
      <c r="W61" s="43"/>
      <c r="X61" s="43"/>
      <c r="Y61" s="43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 x14ac:dyDescent="0.2">
      <c r="A62" t="s">
        <v>10</v>
      </c>
      <c r="B62">
        <v>1940</v>
      </c>
      <c r="C62">
        <v>16</v>
      </c>
      <c r="D62" s="42">
        <v>6.7168999999999999</v>
      </c>
      <c r="E62" s="42">
        <v>7.1765999999999996</v>
      </c>
      <c r="F62" s="42">
        <v>7.1063000000000001</v>
      </c>
      <c r="G62" s="42">
        <v>6.5129999999999999</v>
      </c>
      <c r="H62" s="42">
        <v>6.9577</v>
      </c>
      <c r="I62" s="42">
        <v>7.5327999999999999</v>
      </c>
      <c r="J62" s="42">
        <v>7.3113999999999999</v>
      </c>
      <c r="K62" s="42">
        <v>7.5659000000000001</v>
      </c>
      <c r="L62" s="42">
        <v>6.8326000000000002</v>
      </c>
      <c r="M62" s="42">
        <v>6.6860999999999997</v>
      </c>
      <c r="N62" s="42">
        <v>6.0518000000000001</v>
      </c>
      <c r="O62" s="42">
        <v>6.2321999999999997</v>
      </c>
      <c r="P62" s="42">
        <v>6.6871999999999998</v>
      </c>
      <c r="Q62" s="42">
        <v>6.7446999999999999</v>
      </c>
      <c r="R62" s="42">
        <v>6.1694000000000004</v>
      </c>
      <c r="S62" s="42">
        <v>5.9237000000000002</v>
      </c>
      <c r="T62" s="42">
        <v>6.6402999999999999</v>
      </c>
      <c r="U62" s="42"/>
      <c r="V62" s="43"/>
      <c r="W62" s="43"/>
      <c r="X62" s="43"/>
      <c r="Y62" s="43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 x14ac:dyDescent="0.2">
      <c r="A63" t="s">
        <v>10</v>
      </c>
      <c r="B63">
        <v>1941</v>
      </c>
      <c r="C63">
        <v>16</v>
      </c>
      <c r="D63" s="42">
        <v>7.3468</v>
      </c>
      <c r="E63" s="42">
        <v>7.8291000000000004</v>
      </c>
      <c r="F63" s="42">
        <v>7.6559999999999997</v>
      </c>
      <c r="G63" s="42">
        <v>7.1199000000000003</v>
      </c>
      <c r="H63" s="42">
        <v>7.5925000000000002</v>
      </c>
      <c r="I63" s="42">
        <v>8.1074000000000002</v>
      </c>
      <c r="J63" s="42">
        <v>7.7321999999999997</v>
      </c>
      <c r="K63" s="42">
        <v>7.9394</v>
      </c>
      <c r="L63" s="42">
        <v>7.1260000000000003</v>
      </c>
      <c r="M63" s="42">
        <v>7.3128000000000002</v>
      </c>
      <c r="N63" s="42">
        <v>6.4387999999999996</v>
      </c>
      <c r="O63" s="42">
        <v>6.9443000000000001</v>
      </c>
      <c r="P63" s="42">
        <v>7.3387000000000002</v>
      </c>
      <c r="Q63" s="42">
        <v>7.4379</v>
      </c>
      <c r="R63" s="42">
        <v>6.6840000000000002</v>
      </c>
      <c r="S63" s="42">
        <v>6.5204000000000004</v>
      </c>
      <c r="T63" s="42">
        <v>7.1721000000000004</v>
      </c>
      <c r="U63" s="42"/>
      <c r="V63" s="43"/>
      <c r="W63" s="43"/>
      <c r="X63" s="43"/>
      <c r="Y63" s="43"/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 x14ac:dyDescent="0.2">
      <c r="A64" t="s">
        <v>10</v>
      </c>
      <c r="B64">
        <v>1942</v>
      </c>
      <c r="C64">
        <v>16</v>
      </c>
      <c r="D64" s="42">
        <v>7.2751000000000001</v>
      </c>
      <c r="E64" s="42">
        <v>7.5983000000000001</v>
      </c>
      <c r="F64" s="42">
        <v>7.8977000000000004</v>
      </c>
      <c r="G64" s="42">
        <v>6.9630000000000001</v>
      </c>
      <c r="H64" s="42">
        <v>7.4682000000000004</v>
      </c>
      <c r="I64" s="42">
        <v>8.0043000000000006</v>
      </c>
      <c r="J64" s="42">
        <v>7.835</v>
      </c>
      <c r="K64" s="42">
        <v>8.0856999999999992</v>
      </c>
      <c r="L64" s="42">
        <v>7.4497999999999998</v>
      </c>
      <c r="M64" s="42">
        <v>7.3548999999999998</v>
      </c>
      <c r="N64" s="42">
        <v>6.7225999999999999</v>
      </c>
      <c r="O64" s="42">
        <v>7.0053000000000001</v>
      </c>
      <c r="P64" s="42">
        <v>7.5743</v>
      </c>
      <c r="Q64" s="42">
        <v>7.6375999999999999</v>
      </c>
      <c r="R64" s="42">
        <v>7.0503</v>
      </c>
      <c r="S64" s="42">
        <v>6.7290000000000001</v>
      </c>
      <c r="T64" s="42">
        <v>7.3005000000000004</v>
      </c>
      <c r="U64" s="42"/>
      <c r="V64" s="43"/>
      <c r="W64" s="43"/>
      <c r="X64" s="43"/>
      <c r="Y64" s="43"/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 x14ac:dyDescent="0.2">
      <c r="A65" t="s">
        <v>10</v>
      </c>
      <c r="B65">
        <v>1943</v>
      </c>
      <c r="C65">
        <v>16</v>
      </c>
      <c r="D65" s="42">
        <v>9.1748999999999992</v>
      </c>
      <c r="E65" s="42">
        <v>9.3477999999999994</v>
      </c>
      <c r="F65" s="42">
        <v>9.6893999999999991</v>
      </c>
      <c r="G65" s="42">
        <v>8.9760000000000009</v>
      </c>
      <c r="H65" s="42">
        <v>9.2114999999999991</v>
      </c>
      <c r="I65" s="42">
        <v>9.4733000000000001</v>
      </c>
      <c r="J65" s="42">
        <v>9.1755999999999993</v>
      </c>
      <c r="K65" s="42">
        <v>9.3701000000000008</v>
      </c>
      <c r="L65" s="42">
        <v>8.8231000000000002</v>
      </c>
      <c r="M65" s="42">
        <v>8.8091000000000008</v>
      </c>
      <c r="N65" s="42">
        <v>8.1555999999999997</v>
      </c>
      <c r="O65" s="42">
        <v>8.9933999999999994</v>
      </c>
      <c r="P65" s="42">
        <v>9.3431999999999995</v>
      </c>
      <c r="Q65" s="42">
        <v>9.3443000000000005</v>
      </c>
      <c r="R65" s="42">
        <v>8.7934999999999999</v>
      </c>
      <c r="S65" s="42">
        <v>8.3911999999999995</v>
      </c>
      <c r="T65" s="42">
        <v>8.9002999999999997</v>
      </c>
      <c r="U65" s="42"/>
      <c r="V65" s="43"/>
      <c r="W65" s="43"/>
      <c r="X65" s="43"/>
      <c r="Y65" s="43"/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 x14ac:dyDescent="0.2">
      <c r="A66" t="s">
        <v>10</v>
      </c>
      <c r="B66">
        <v>1944</v>
      </c>
      <c r="C66">
        <v>16</v>
      </c>
      <c r="D66" s="42">
        <v>8.8285</v>
      </c>
      <c r="E66" s="42">
        <v>9.0281000000000002</v>
      </c>
      <c r="F66" s="42">
        <v>9.4288000000000007</v>
      </c>
      <c r="G66" s="42">
        <v>8.6201000000000008</v>
      </c>
      <c r="H66" s="42">
        <v>8.8887</v>
      </c>
      <c r="I66" s="42">
        <v>8.9077999999999999</v>
      </c>
      <c r="J66" s="42">
        <v>8.4623000000000008</v>
      </c>
      <c r="K66" s="42">
        <v>8.6289999999999996</v>
      </c>
      <c r="L66" s="42">
        <v>7.8547000000000002</v>
      </c>
      <c r="M66" s="42">
        <v>8.2711000000000006</v>
      </c>
      <c r="N66" s="42">
        <v>7.3118999999999996</v>
      </c>
      <c r="O66" s="42">
        <v>8.6503999999999994</v>
      </c>
      <c r="P66" s="42">
        <v>9.0683000000000007</v>
      </c>
      <c r="Q66" s="42">
        <v>8.9885999999999999</v>
      </c>
      <c r="R66" s="42">
        <v>8.1387999999999998</v>
      </c>
      <c r="S66" s="42">
        <v>7.6973000000000003</v>
      </c>
      <c r="T66" s="42">
        <v>8.3140000000000001</v>
      </c>
      <c r="U66" s="42"/>
      <c r="V66" s="43"/>
      <c r="W66" s="43"/>
      <c r="X66" s="43"/>
      <c r="Y66" s="43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 x14ac:dyDescent="0.2">
      <c r="A67" t="s">
        <v>10</v>
      </c>
      <c r="B67">
        <v>1945</v>
      </c>
      <c r="C67">
        <v>16</v>
      </c>
      <c r="D67" s="42">
        <v>9.2530000000000001</v>
      </c>
      <c r="E67" s="42">
        <v>9.7055000000000007</v>
      </c>
      <c r="F67" s="42">
        <v>9.6762999999999995</v>
      </c>
      <c r="G67" s="42">
        <v>9.1387999999999998</v>
      </c>
      <c r="H67" s="42">
        <v>9.3882999999999992</v>
      </c>
      <c r="I67" s="42">
        <v>9.6372999999999998</v>
      </c>
      <c r="J67" s="42">
        <v>9.3361999999999998</v>
      </c>
      <c r="K67" s="42">
        <v>9.4711999999999996</v>
      </c>
      <c r="L67" s="42">
        <v>8.7301000000000002</v>
      </c>
      <c r="M67" s="42">
        <v>9.0520999999999994</v>
      </c>
      <c r="N67" s="42">
        <v>8.0757999999999992</v>
      </c>
      <c r="O67" s="42">
        <v>9.3270999999999997</v>
      </c>
      <c r="P67" s="42">
        <v>9.5798000000000005</v>
      </c>
      <c r="Q67" s="42">
        <v>9.1501999999999999</v>
      </c>
      <c r="R67" s="42">
        <v>8.9268999999999998</v>
      </c>
      <c r="S67" s="42">
        <v>8.4967000000000006</v>
      </c>
      <c r="T67" s="42">
        <v>8.9875000000000007</v>
      </c>
      <c r="U67" s="42"/>
      <c r="V67" s="43"/>
      <c r="W67" s="43"/>
      <c r="X67" s="43"/>
      <c r="Y67" s="43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 x14ac:dyDescent="0.2">
      <c r="A68" t="s">
        <v>10</v>
      </c>
      <c r="B68">
        <v>1946</v>
      </c>
      <c r="C68">
        <v>16</v>
      </c>
      <c r="D68" s="42">
        <v>8.5807000000000002</v>
      </c>
      <c r="E68" s="42">
        <v>8.9236000000000004</v>
      </c>
      <c r="F68" s="42">
        <v>9.1525999999999996</v>
      </c>
      <c r="G68" s="42">
        <v>8.2392000000000003</v>
      </c>
      <c r="H68" s="42">
        <v>8.6586999999999996</v>
      </c>
      <c r="I68" s="42">
        <v>8.8666</v>
      </c>
      <c r="J68" s="42">
        <v>8.5154999999999994</v>
      </c>
      <c r="K68" s="42">
        <v>8.6447000000000003</v>
      </c>
      <c r="L68" s="42">
        <v>8.2241</v>
      </c>
      <c r="M68" s="42">
        <v>8.3712</v>
      </c>
      <c r="N68" s="42">
        <v>7.8169000000000004</v>
      </c>
      <c r="O68" s="42">
        <v>8.9208999999999996</v>
      </c>
      <c r="P68" s="42">
        <v>8.8881999999999994</v>
      </c>
      <c r="Q68" s="42">
        <v>8.8028999999999993</v>
      </c>
      <c r="R68" s="42">
        <v>8.1572999999999993</v>
      </c>
      <c r="S68" s="42">
        <v>7.8305999999999996</v>
      </c>
      <c r="T68" s="42">
        <v>8.407</v>
      </c>
      <c r="U68" s="42"/>
      <c r="V68" s="43"/>
      <c r="W68" s="43"/>
      <c r="X68" s="43"/>
      <c r="Y68" s="43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 x14ac:dyDescent="0.2">
      <c r="A69" t="s">
        <v>10</v>
      </c>
      <c r="B69">
        <v>1947</v>
      </c>
      <c r="C69">
        <v>16</v>
      </c>
      <c r="D69" s="42">
        <v>8.2520000000000007</v>
      </c>
      <c r="E69" s="42">
        <v>8.9085000000000001</v>
      </c>
      <c r="F69" s="42">
        <v>8.8140000000000001</v>
      </c>
      <c r="G69" s="42">
        <v>8.0183999999999997</v>
      </c>
      <c r="H69" s="42">
        <v>8.5542999999999996</v>
      </c>
      <c r="I69" s="42">
        <v>9.3030000000000008</v>
      </c>
      <c r="J69" s="42">
        <v>9.3003999999999998</v>
      </c>
      <c r="K69" s="42">
        <v>9.5405999999999995</v>
      </c>
      <c r="L69" s="42">
        <v>8.8696999999999999</v>
      </c>
      <c r="M69" s="42">
        <v>8.7774999999999999</v>
      </c>
      <c r="N69" s="42">
        <v>8.2426999999999992</v>
      </c>
      <c r="O69" s="42">
        <v>7.8985000000000003</v>
      </c>
      <c r="P69" s="42">
        <v>8.3849999999999998</v>
      </c>
      <c r="Q69" s="42">
        <v>8.5940999999999992</v>
      </c>
      <c r="R69" s="42">
        <v>8.1829000000000001</v>
      </c>
      <c r="S69" s="42">
        <v>7.8964999999999996</v>
      </c>
      <c r="T69" s="42">
        <v>8.5319000000000003</v>
      </c>
      <c r="U69" s="42"/>
      <c r="V69" s="43"/>
      <c r="W69" s="43"/>
      <c r="X69" s="43"/>
      <c r="Y69" s="43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 x14ac:dyDescent="0.2">
      <c r="A70" t="s">
        <v>10</v>
      </c>
      <c r="B70">
        <v>1948</v>
      </c>
      <c r="C70">
        <v>16</v>
      </c>
      <c r="D70" s="42">
        <v>9.2675000000000001</v>
      </c>
      <c r="E70" s="42">
        <v>9.9199000000000002</v>
      </c>
      <c r="F70" s="42">
        <v>10.0083</v>
      </c>
      <c r="G70" s="42">
        <v>9.1000999999999994</v>
      </c>
      <c r="H70" s="42">
        <v>9.5284999999999993</v>
      </c>
      <c r="I70" s="42">
        <v>9.7271000000000001</v>
      </c>
      <c r="J70" s="42">
        <v>9.2430000000000003</v>
      </c>
      <c r="K70" s="42">
        <v>9.5517000000000003</v>
      </c>
      <c r="L70" s="42">
        <v>8.6717999999999993</v>
      </c>
      <c r="M70" s="42">
        <v>8.9610000000000003</v>
      </c>
      <c r="N70" s="42">
        <v>8.2853999999999992</v>
      </c>
      <c r="O70" s="42">
        <v>9.0884</v>
      </c>
      <c r="P70" s="42">
        <v>9.5907</v>
      </c>
      <c r="Q70" s="42">
        <v>9.7127999999999997</v>
      </c>
      <c r="R70" s="42">
        <v>9.1309000000000005</v>
      </c>
      <c r="S70" s="42">
        <v>8.5648999999999997</v>
      </c>
      <c r="T70" s="42">
        <v>9.0715000000000003</v>
      </c>
      <c r="U70" s="42"/>
      <c r="V70" s="43"/>
      <c r="W70" s="43"/>
      <c r="X70" s="43"/>
      <c r="Y70" s="43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 x14ac:dyDescent="0.2">
      <c r="A71" t="s">
        <v>10</v>
      </c>
      <c r="B71">
        <v>1949</v>
      </c>
      <c r="C71">
        <v>16</v>
      </c>
      <c r="D71" s="42">
        <v>9.5912000000000006</v>
      </c>
      <c r="E71" s="42">
        <v>9.8118999999999996</v>
      </c>
      <c r="F71" s="42">
        <v>10.075699999999999</v>
      </c>
      <c r="G71" s="42">
        <v>9.3245000000000005</v>
      </c>
      <c r="H71" s="42">
        <v>9.5023</v>
      </c>
      <c r="I71" s="42">
        <v>9.7743000000000002</v>
      </c>
      <c r="J71" s="42">
        <v>9.5612999999999992</v>
      </c>
      <c r="K71" s="42">
        <v>9.9646000000000008</v>
      </c>
      <c r="L71" s="42">
        <v>8.9260000000000002</v>
      </c>
      <c r="M71" s="42">
        <v>9.1364999999999998</v>
      </c>
      <c r="N71" s="42">
        <v>8.3766999999999996</v>
      </c>
      <c r="O71" s="42">
        <v>9.2725000000000009</v>
      </c>
      <c r="P71" s="42">
        <v>9.5962999999999994</v>
      </c>
      <c r="Q71" s="42">
        <v>9.7144999999999992</v>
      </c>
      <c r="R71" s="42">
        <v>8.9512999999999998</v>
      </c>
      <c r="S71" s="42">
        <v>8.5852000000000004</v>
      </c>
      <c r="T71" s="42">
        <v>9.1618999999999993</v>
      </c>
      <c r="U71" s="42"/>
      <c r="V71" s="43"/>
      <c r="W71" s="43"/>
      <c r="X71" s="43"/>
      <c r="Y71" s="43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 x14ac:dyDescent="0.2">
      <c r="A72" t="s">
        <v>10</v>
      </c>
      <c r="B72">
        <v>1950</v>
      </c>
      <c r="C72">
        <v>16</v>
      </c>
      <c r="D72" s="42">
        <v>8.9543999999999997</v>
      </c>
      <c r="E72" s="42">
        <v>9.1751000000000005</v>
      </c>
      <c r="F72" s="42">
        <v>9.41</v>
      </c>
      <c r="G72" s="42">
        <v>8.6372999999999998</v>
      </c>
      <c r="H72" s="42">
        <v>8.8740000000000006</v>
      </c>
      <c r="I72" s="42">
        <v>9.1652000000000005</v>
      </c>
      <c r="J72" s="42">
        <v>8.8597000000000001</v>
      </c>
      <c r="K72" s="42">
        <v>9.1699000000000002</v>
      </c>
      <c r="L72" s="42">
        <v>8.5170999999999992</v>
      </c>
      <c r="M72" s="42">
        <v>8.4981000000000009</v>
      </c>
      <c r="N72" s="42">
        <v>8.0874000000000006</v>
      </c>
      <c r="O72" s="42">
        <v>8.5556999999999999</v>
      </c>
      <c r="P72" s="42">
        <v>8.9849999999999994</v>
      </c>
      <c r="Q72" s="42">
        <v>9.0244</v>
      </c>
      <c r="R72" s="42">
        <v>8.4707000000000008</v>
      </c>
      <c r="S72" s="42">
        <v>8.0044000000000004</v>
      </c>
      <c r="T72" s="42">
        <v>8.6184999999999992</v>
      </c>
      <c r="U72" s="42"/>
      <c r="V72" s="43"/>
      <c r="W72" s="43"/>
      <c r="X72" s="43"/>
      <c r="Y72" s="43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 x14ac:dyDescent="0.2">
      <c r="A73" t="s">
        <v>10</v>
      </c>
      <c r="B73">
        <v>1951</v>
      </c>
      <c r="C73">
        <v>16</v>
      </c>
      <c r="D73" s="42">
        <v>9.0843000000000007</v>
      </c>
      <c r="E73" s="42">
        <v>9.2745999999999995</v>
      </c>
      <c r="F73" s="42">
        <v>9.7042999999999999</v>
      </c>
      <c r="G73" s="42">
        <v>8.6893999999999991</v>
      </c>
      <c r="H73" s="42">
        <v>8.9923999999999999</v>
      </c>
      <c r="I73" s="42">
        <v>9.3181999999999992</v>
      </c>
      <c r="J73" s="42">
        <v>8.9446999999999992</v>
      </c>
      <c r="K73" s="42">
        <v>9.2079000000000004</v>
      </c>
      <c r="L73" s="42">
        <v>8.4855</v>
      </c>
      <c r="M73" s="42">
        <v>8.6861999999999995</v>
      </c>
      <c r="N73" s="42">
        <v>8.0840999999999994</v>
      </c>
      <c r="O73" s="42">
        <v>8.6760999999999999</v>
      </c>
      <c r="P73" s="42">
        <v>9.2411999999999992</v>
      </c>
      <c r="Q73" s="42">
        <v>9.1865000000000006</v>
      </c>
      <c r="R73" s="42">
        <v>8.8731000000000009</v>
      </c>
      <c r="S73" s="42">
        <v>8.2874999999999996</v>
      </c>
      <c r="T73" s="42">
        <v>8.7355999999999998</v>
      </c>
      <c r="U73" s="42"/>
      <c r="V73" s="43"/>
      <c r="W73" s="43"/>
      <c r="X73" s="43"/>
      <c r="Y73" s="4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 x14ac:dyDescent="0.2">
      <c r="A74" t="s">
        <v>10</v>
      </c>
      <c r="B74">
        <v>1952</v>
      </c>
      <c r="C74">
        <v>16</v>
      </c>
      <c r="D74" s="42">
        <v>8.1782000000000004</v>
      </c>
      <c r="E74" s="42">
        <v>8.3299000000000003</v>
      </c>
      <c r="F74" s="42">
        <v>8.5311000000000003</v>
      </c>
      <c r="G74" s="42">
        <v>7.7670000000000003</v>
      </c>
      <c r="H74" s="42">
        <v>8.0977999999999994</v>
      </c>
      <c r="I74" s="42">
        <v>8.5260999999999996</v>
      </c>
      <c r="J74" s="42">
        <v>8.4625000000000004</v>
      </c>
      <c r="K74" s="42">
        <v>8.7795000000000005</v>
      </c>
      <c r="L74" s="42">
        <v>8.0846</v>
      </c>
      <c r="M74" s="42">
        <v>8.0462000000000007</v>
      </c>
      <c r="N74" s="42">
        <v>7.4227999999999996</v>
      </c>
      <c r="O74" s="42">
        <v>7.6889000000000003</v>
      </c>
      <c r="P74" s="42">
        <v>8.1631999999999998</v>
      </c>
      <c r="Q74" s="42">
        <v>8.2391000000000005</v>
      </c>
      <c r="R74" s="42">
        <v>7.7857000000000003</v>
      </c>
      <c r="S74" s="42">
        <v>7.4386000000000001</v>
      </c>
      <c r="T74" s="42">
        <v>7.9542999999999999</v>
      </c>
      <c r="U74" s="42"/>
      <c r="V74" s="43"/>
      <c r="W74" s="43"/>
      <c r="X74" s="43"/>
      <c r="Y74" s="43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 x14ac:dyDescent="0.2">
      <c r="A75" t="s">
        <v>10</v>
      </c>
      <c r="B75">
        <v>1953</v>
      </c>
      <c r="C75">
        <v>16</v>
      </c>
      <c r="D75" s="42">
        <v>9.5457999999999998</v>
      </c>
      <c r="E75" s="42">
        <v>9.6755999999999993</v>
      </c>
      <c r="F75" s="42">
        <v>10.0961</v>
      </c>
      <c r="G75" s="42">
        <v>9.1677999999999997</v>
      </c>
      <c r="H75" s="42">
        <v>9.4017999999999997</v>
      </c>
      <c r="I75" s="42">
        <v>9.4994999999999994</v>
      </c>
      <c r="J75" s="42">
        <v>9.1268999999999991</v>
      </c>
      <c r="K75" s="42">
        <v>9.4674999999999994</v>
      </c>
      <c r="L75" s="42">
        <v>8.3905999999999992</v>
      </c>
      <c r="M75" s="42">
        <v>8.9379000000000008</v>
      </c>
      <c r="N75" s="42">
        <v>8.0009999999999994</v>
      </c>
      <c r="O75" s="42">
        <v>9.1470000000000002</v>
      </c>
      <c r="P75" s="42">
        <v>9.6279000000000003</v>
      </c>
      <c r="Q75" s="42">
        <v>9.6193000000000008</v>
      </c>
      <c r="R75" s="42">
        <v>9.0618999999999996</v>
      </c>
      <c r="S75" s="42">
        <v>8.6335999999999995</v>
      </c>
      <c r="T75" s="42">
        <v>8.9445999999999994</v>
      </c>
      <c r="U75" s="42"/>
      <c r="V75" s="43"/>
      <c r="W75" s="43"/>
      <c r="X75" s="43"/>
      <c r="Y75" s="43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 x14ac:dyDescent="0.2">
      <c r="A76" t="s">
        <v>10</v>
      </c>
      <c r="B76">
        <v>1954</v>
      </c>
      <c r="C76">
        <v>16</v>
      </c>
      <c r="D76" s="42">
        <v>8.0883000000000003</v>
      </c>
      <c r="E76" s="42">
        <v>8.4019999999999992</v>
      </c>
      <c r="F76" s="42">
        <v>8.3500999999999994</v>
      </c>
      <c r="G76" s="42">
        <v>7.8689999999999998</v>
      </c>
      <c r="H76" s="42">
        <v>8.1227</v>
      </c>
      <c r="I76" s="42">
        <v>8.5190000000000001</v>
      </c>
      <c r="J76" s="42">
        <v>8.1182999999999996</v>
      </c>
      <c r="K76" s="42">
        <v>8.3641000000000005</v>
      </c>
      <c r="L76" s="42">
        <v>7.5080999999999998</v>
      </c>
      <c r="M76" s="42">
        <v>7.7991000000000001</v>
      </c>
      <c r="N76" s="42">
        <v>6.8925999999999998</v>
      </c>
      <c r="O76" s="42">
        <v>7.5651000000000002</v>
      </c>
      <c r="P76" s="42">
        <v>7.9878999999999998</v>
      </c>
      <c r="Q76" s="42">
        <v>8.1144999999999996</v>
      </c>
      <c r="R76" s="42">
        <v>7.4898999999999996</v>
      </c>
      <c r="S76" s="42">
        <v>7.1917999999999997</v>
      </c>
      <c r="T76" s="42">
        <v>7.7042999999999999</v>
      </c>
      <c r="U76" s="42"/>
      <c r="V76" s="43"/>
      <c r="W76" s="43"/>
      <c r="X76" s="43"/>
      <c r="Y76" s="43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 x14ac:dyDescent="0.2">
      <c r="A77" t="s">
        <v>10</v>
      </c>
      <c r="B77">
        <v>1955</v>
      </c>
      <c r="C77">
        <v>16</v>
      </c>
      <c r="D77" s="42">
        <v>8.1435999999999993</v>
      </c>
      <c r="E77" s="42">
        <v>8.3353000000000002</v>
      </c>
      <c r="F77" s="42">
        <v>8.3513999999999999</v>
      </c>
      <c r="G77" s="42">
        <v>7.7957999999999998</v>
      </c>
      <c r="H77" s="42">
        <v>7.9725000000000001</v>
      </c>
      <c r="I77" s="42">
        <v>8.2578999999999994</v>
      </c>
      <c r="J77" s="42">
        <v>7.8944999999999999</v>
      </c>
      <c r="K77" s="42">
        <v>8.2683</v>
      </c>
      <c r="L77" s="42">
        <v>7.4972000000000003</v>
      </c>
      <c r="M77" s="42">
        <v>7.4386000000000001</v>
      </c>
      <c r="N77" s="42">
        <v>6.7698999999999998</v>
      </c>
      <c r="O77" s="42">
        <v>7.6246</v>
      </c>
      <c r="P77" s="42">
        <v>7.9065000000000003</v>
      </c>
      <c r="Q77" s="42">
        <v>7.8346999999999998</v>
      </c>
      <c r="R77" s="42">
        <v>7.2565999999999997</v>
      </c>
      <c r="S77" s="42">
        <v>6.8602999999999996</v>
      </c>
      <c r="T77" s="42">
        <v>7.5506000000000002</v>
      </c>
      <c r="U77" s="42"/>
      <c r="V77" s="43"/>
      <c r="W77" s="43"/>
      <c r="X77" s="43"/>
      <c r="Y77" s="43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 x14ac:dyDescent="0.2">
      <c r="A78" t="s">
        <v>10</v>
      </c>
      <c r="B78">
        <v>1956</v>
      </c>
      <c r="C78">
        <v>16</v>
      </c>
      <c r="D78" s="42">
        <v>7.5331000000000001</v>
      </c>
      <c r="E78" s="42">
        <v>7.6765999999999996</v>
      </c>
      <c r="F78" s="42">
        <v>7.5940000000000003</v>
      </c>
      <c r="G78" s="42">
        <v>7.2275</v>
      </c>
      <c r="H78" s="42">
        <v>7.3263999999999996</v>
      </c>
      <c r="I78" s="42">
        <v>7.5686</v>
      </c>
      <c r="J78" s="42">
        <v>7.2107000000000001</v>
      </c>
      <c r="K78" s="42">
        <v>7.4790999999999999</v>
      </c>
      <c r="L78" s="42">
        <v>6.6661999999999999</v>
      </c>
      <c r="M78" s="42">
        <v>6.9050000000000002</v>
      </c>
      <c r="N78" s="42">
        <v>6.0331999999999999</v>
      </c>
      <c r="O78" s="42">
        <v>6.96</v>
      </c>
      <c r="P78" s="42">
        <v>7.1722999999999999</v>
      </c>
      <c r="Q78" s="42">
        <v>7.1121999999999996</v>
      </c>
      <c r="R78" s="42">
        <v>6.3872</v>
      </c>
      <c r="S78" s="42">
        <v>6.2103999999999999</v>
      </c>
      <c r="T78" s="42">
        <v>6.8460000000000001</v>
      </c>
      <c r="U78" s="42"/>
      <c r="V78" s="43"/>
      <c r="W78" s="43"/>
      <c r="X78" s="43"/>
      <c r="Y78" s="43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 x14ac:dyDescent="0.2">
      <c r="A79" t="s">
        <v>10</v>
      </c>
      <c r="B79">
        <v>1957</v>
      </c>
      <c r="C79">
        <v>16</v>
      </c>
      <c r="D79" s="42">
        <v>9.1750000000000007</v>
      </c>
      <c r="E79" s="42">
        <v>9.3621999999999996</v>
      </c>
      <c r="F79" s="42">
        <v>9.3231000000000002</v>
      </c>
      <c r="G79" s="42">
        <v>8.6796000000000006</v>
      </c>
      <c r="H79" s="42">
        <v>9.0455000000000005</v>
      </c>
      <c r="I79" s="42">
        <v>9.3725000000000005</v>
      </c>
      <c r="J79" s="42">
        <v>8.9345999999999997</v>
      </c>
      <c r="K79" s="42">
        <v>9.2820999999999998</v>
      </c>
      <c r="L79" s="42">
        <v>8.2790999999999997</v>
      </c>
      <c r="M79" s="42">
        <v>8.6088000000000005</v>
      </c>
      <c r="N79" s="42">
        <v>7.7618999999999998</v>
      </c>
      <c r="O79" s="42">
        <v>8.5325000000000006</v>
      </c>
      <c r="P79" s="42">
        <v>8.9906000000000006</v>
      </c>
      <c r="Q79" s="42">
        <v>9.0516000000000005</v>
      </c>
      <c r="R79" s="42">
        <v>8.5008999999999997</v>
      </c>
      <c r="S79" s="42">
        <v>8.1197999999999997</v>
      </c>
      <c r="T79" s="42">
        <v>8.5932999999999993</v>
      </c>
      <c r="U79" s="42"/>
      <c r="V79" s="43"/>
      <c r="W79" s="43"/>
      <c r="X79" s="43"/>
      <c r="Y79" s="43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 x14ac:dyDescent="0.2">
      <c r="A80" t="s">
        <v>10</v>
      </c>
      <c r="B80">
        <v>1958</v>
      </c>
      <c r="C80">
        <v>16</v>
      </c>
      <c r="D80" s="42">
        <v>8.5817999999999994</v>
      </c>
      <c r="E80" s="42">
        <v>8.7841000000000005</v>
      </c>
      <c r="F80" s="42">
        <v>8.8126999999999995</v>
      </c>
      <c r="G80" s="42">
        <v>8.0733999999999995</v>
      </c>
      <c r="H80" s="42">
        <v>8.5707000000000004</v>
      </c>
      <c r="I80" s="42">
        <v>8.9257000000000009</v>
      </c>
      <c r="J80" s="42">
        <v>8.5663</v>
      </c>
      <c r="K80" s="42">
        <v>8.8825000000000003</v>
      </c>
      <c r="L80" s="42">
        <v>8.1313999999999993</v>
      </c>
      <c r="M80" s="42">
        <v>8.2620000000000005</v>
      </c>
      <c r="N80" s="42">
        <v>7.5125000000000002</v>
      </c>
      <c r="O80" s="42">
        <v>8.0119000000000007</v>
      </c>
      <c r="P80" s="42">
        <v>8.5533999999999999</v>
      </c>
      <c r="Q80" s="42">
        <v>8.6384000000000007</v>
      </c>
      <c r="R80" s="42">
        <v>8.1701999999999995</v>
      </c>
      <c r="S80" s="42">
        <v>7.7375999999999996</v>
      </c>
      <c r="T80" s="42">
        <v>8.2212999999999994</v>
      </c>
      <c r="U80" s="42"/>
      <c r="V80" s="43"/>
      <c r="W80" s="43"/>
      <c r="X80" s="43"/>
      <c r="Y80" s="43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 x14ac:dyDescent="0.2">
      <c r="A81" t="s">
        <v>10</v>
      </c>
      <c r="B81">
        <v>1959</v>
      </c>
      <c r="C81">
        <v>16</v>
      </c>
      <c r="D81" s="42">
        <v>9.6021000000000001</v>
      </c>
      <c r="E81" s="42">
        <v>9.5907999999999998</v>
      </c>
      <c r="F81" s="42">
        <v>9.6644000000000005</v>
      </c>
      <c r="G81" s="42">
        <v>9.0836000000000006</v>
      </c>
      <c r="H81" s="42">
        <v>9.4509000000000007</v>
      </c>
      <c r="I81" s="42">
        <v>9.9182000000000006</v>
      </c>
      <c r="J81" s="42">
        <v>9.5713000000000008</v>
      </c>
      <c r="K81" s="42">
        <v>10.090400000000001</v>
      </c>
      <c r="L81" s="42">
        <v>8.8178000000000001</v>
      </c>
      <c r="M81" s="42">
        <v>9.2105999999999995</v>
      </c>
      <c r="N81" s="42">
        <v>8.1022999999999996</v>
      </c>
      <c r="O81" s="42">
        <v>8.9601000000000006</v>
      </c>
      <c r="P81" s="42">
        <v>9.3148</v>
      </c>
      <c r="Q81" s="42">
        <v>9.4189000000000007</v>
      </c>
      <c r="R81" s="42">
        <v>8.8469999999999995</v>
      </c>
      <c r="S81" s="42">
        <v>8.6141000000000005</v>
      </c>
      <c r="T81" s="42">
        <v>9.0327999999999999</v>
      </c>
      <c r="U81" s="42"/>
      <c r="V81" s="43"/>
      <c r="W81" s="43"/>
      <c r="X81" s="43"/>
      <c r="Y81" s="43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 x14ac:dyDescent="0.2">
      <c r="A82" t="s">
        <v>10</v>
      </c>
      <c r="B82">
        <v>1960</v>
      </c>
      <c r="C82">
        <v>16</v>
      </c>
      <c r="D82" s="42">
        <v>8.8362999999999996</v>
      </c>
      <c r="E82" s="42">
        <v>9.0488</v>
      </c>
      <c r="F82" s="42">
        <v>8.9989000000000008</v>
      </c>
      <c r="G82" s="42">
        <v>8.3369999999999997</v>
      </c>
      <c r="H82" s="42">
        <v>8.8107000000000006</v>
      </c>
      <c r="I82" s="42">
        <v>9.1495999999999995</v>
      </c>
      <c r="J82" s="42">
        <v>8.8170999999999999</v>
      </c>
      <c r="K82" s="42">
        <v>9.1477000000000004</v>
      </c>
      <c r="L82" s="42">
        <v>8.3045000000000009</v>
      </c>
      <c r="M82" s="42">
        <v>8.4984999999999999</v>
      </c>
      <c r="N82" s="42">
        <v>7.6765999999999996</v>
      </c>
      <c r="O82" s="42">
        <v>8.19</v>
      </c>
      <c r="P82" s="42">
        <v>8.7199000000000009</v>
      </c>
      <c r="Q82" s="42">
        <v>8.7814999999999994</v>
      </c>
      <c r="R82" s="42">
        <v>8.2162000000000006</v>
      </c>
      <c r="S82" s="42">
        <v>7.8422000000000001</v>
      </c>
      <c r="T82" s="42">
        <v>8.4079999999999995</v>
      </c>
      <c r="U82" s="42"/>
      <c r="V82" s="43"/>
      <c r="W82" s="43"/>
      <c r="X82" s="43"/>
      <c r="Y82" s="43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 x14ac:dyDescent="0.2">
      <c r="A83" t="s">
        <v>10</v>
      </c>
      <c r="B83">
        <v>1961</v>
      </c>
      <c r="C83">
        <v>16</v>
      </c>
      <c r="D83" s="42">
        <v>9.3609000000000009</v>
      </c>
      <c r="E83" s="42">
        <v>9.4101999999999997</v>
      </c>
      <c r="F83" s="42">
        <v>9.6356000000000002</v>
      </c>
      <c r="G83" s="42">
        <v>8.9543999999999997</v>
      </c>
      <c r="H83" s="42">
        <v>9.2333999999999996</v>
      </c>
      <c r="I83" s="42">
        <v>9.5801999999999996</v>
      </c>
      <c r="J83" s="42">
        <v>9.3093000000000004</v>
      </c>
      <c r="K83" s="42">
        <v>9.6992999999999991</v>
      </c>
      <c r="L83" s="42">
        <v>8.9923000000000002</v>
      </c>
      <c r="M83" s="42">
        <v>8.9087999999999994</v>
      </c>
      <c r="N83" s="42">
        <v>8.2138000000000009</v>
      </c>
      <c r="O83" s="42">
        <v>8.8491</v>
      </c>
      <c r="P83" s="42">
        <v>9.2766000000000002</v>
      </c>
      <c r="Q83" s="42">
        <v>9.3587000000000007</v>
      </c>
      <c r="R83" s="42">
        <v>8.8977000000000004</v>
      </c>
      <c r="S83" s="42">
        <v>8.4393999999999991</v>
      </c>
      <c r="T83" s="42">
        <v>8.9509000000000007</v>
      </c>
      <c r="U83" s="42"/>
      <c r="V83" s="43"/>
      <c r="W83" s="43"/>
      <c r="X83" s="43"/>
      <c r="Y83" s="4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 x14ac:dyDescent="0.2">
      <c r="A84" t="s">
        <v>10</v>
      </c>
      <c r="B84">
        <v>1962</v>
      </c>
      <c r="C84">
        <v>16</v>
      </c>
      <c r="D84" s="42">
        <v>7.6571999999999996</v>
      </c>
      <c r="E84" s="42">
        <v>7.6896000000000004</v>
      </c>
      <c r="F84" s="42">
        <v>8.0368999999999993</v>
      </c>
      <c r="G84" s="42">
        <v>7.3898000000000001</v>
      </c>
      <c r="H84" s="42">
        <v>7.4276</v>
      </c>
      <c r="I84" s="42">
        <v>7.6253000000000002</v>
      </c>
      <c r="J84" s="42">
        <v>7.5331999999999999</v>
      </c>
      <c r="K84" s="42">
        <v>7.9036999999999997</v>
      </c>
      <c r="L84" s="42">
        <v>7.0941999999999998</v>
      </c>
      <c r="M84" s="42">
        <v>7.0384000000000002</v>
      </c>
      <c r="N84" s="42">
        <v>6.4042000000000003</v>
      </c>
      <c r="O84" s="42">
        <v>7.2500999999999998</v>
      </c>
      <c r="P84" s="42">
        <v>7.6692999999999998</v>
      </c>
      <c r="Q84" s="42">
        <v>7.5507</v>
      </c>
      <c r="R84" s="42">
        <v>7.1124000000000001</v>
      </c>
      <c r="S84" s="42">
        <v>6.5004999999999997</v>
      </c>
      <c r="T84" s="42">
        <v>7.1547000000000001</v>
      </c>
      <c r="U84" s="42"/>
      <c r="V84" s="43"/>
      <c r="W84" s="43"/>
      <c r="X84" s="43"/>
      <c r="Y84" s="43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 x14ac:dyDescent="0.2">
      <c r="A85" t="s">
        <v>10</v>
      </c>
      <c r="B85">
        <v>1963</v>
      </c>
      <c r="C85">
        <v>16</v>
      </c>
      <c r="D85" s="42">
        <v>7.6405000000000003</v>
      </c>
      <c r="E85" s="42">
        <v>7.6157000000000004</v>
      </c>
      <c r="F85" s="42">
        <v>8.1195000000000004</v>
      </c>
      <c r="G85" s="42">
        <v>7.1513</v>
      </c>
      <c r="H85" s="42">
        <v>7.3268000000000004</v>
      </c>
      <c r="I85" s="42">
        <v>7.6364999999999998</v>
      </c>
      <c r="J85" s="42">
        <v>7.3547000000000002</v>
      </c>
      <c r="K85" s="42">
        <v>7.7537000000000003</v>
      </c>
      <c r="L85" s="42">
        <v>6.9823000000000004</v>
      </c>
      <c r="M85" s="42">
        <v>7.0132000000000003</v>
      </c>
      <c r="N85" s="42">
        <v>6.4134000000000002</v>
      </c>
      <c r="O85" s="42">
        <v>7.1238999999999999</v>
      </c>
      <c r="P85" s="42">
        <v>7.6719999999999997</v>
      </c>
      <c r="Q85" s="42">
        <v>7.5396000000000001</v>
      </c>
      <c r="R85" s="42">
        <v>7.2192999999999996</v>
      </c>
      <c r="S85" s="42">
        <v>6.5612000000000004</v>
      </c>
      <c r="T85" s="42">
        <v>7.11</v>
      </c>
      <c r="U85" s="42"/>
      <c r="V85" s="43"/>
      <c r="W85" s="43"/>
      <c r="X85" s="43"/>
      <c r="Y85" s="43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 x14ac:dyDescent="0.2">
      <c r="A86" t="s">
        <v>10</v>
      </c>
      <c r="B86">
        <v>1964</v>
      </c>
      <c r="C86">
        <v>16</v>
      </c>
      <c r="D86" s="42">
        <v>8.3925000000000001</v>
      </c>
      <c r="E86" s="42">
        <v>8.5669000000000004</v>
      </c>
      <c r="F86" s="42">
        <v>8.7712000000000003</v>
      </c>
      <c r="G86" s="42">
        <v>7.9679000000000002</v>
      </c>
      <c r="H86" s="42">
        <v>8.3568999999999996</v>
      </c>
      <c r="I86" s="42">
        <v>8.8851999999999993</v>
      </c>
      <c r="J86" s="42">
        <v>8.6355000000000004</v>
      </c>
      <c r="K86" s="42">
        <v>9.0310000000000006</v>
      </c>
      <c r="L86" s="42">
        <v>8.2306000000000008</v>
      </c>
      <c r="M86" s="42">
        <v>8.2287999999999997</v>
      </c>
      <c r="N86" s="42">
        <v>7.4146000000000001</v>
      </c>
      <c r="O86" s="42">
        <v>7.9785000000000004</v>
      </c>
      <c r="P86" s="42">
        <v>8.4285999999999994</v>
      </c>
      <c r="Q86" s="42">
        <v>8.4268999999999998</v>
      </c>
      <c r="R86" s="42">
        <v>8.0045000000000002</v>
      </c>
      <c r="S86" s="42">
        <v>7.5976999999999997</v>
      </c>
      <c r="T86" s="42">
        <v>8.1381999999999994</v>
      </c>
      <c r="U86" s="42"/>
      <c r="V86" s="43"/>
      <c r="W86" s="43"/>
      <c r="X86" s="43"/>
      <c r="Y86" s="43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 x14ac:dyDescent="0.2">
      <c r="A87" t="s">
        <v>10</v>
      </c>
      <c r="B87">
        <v>1965</v>
      </c>
      <c r="C87">
        <v>16</v>
      </c>
      <c r="D87" s="42">
        <v>7.9813999999999998</v>
      </c>
      <c r="E87" s="42">
        <v>8.1123999999999992</v>
      </c>
      <c r="F87" s="42">
        <v>8.2050999999999998</v>
      </c>
      <c r="G87" s="42">
        <v>7.5568</v>
      </c>
      <c r="H87" s="42">
        <v>7.8617999999999997</v>
      </c>
      <c r="I87" s="42">
        <v>8.1568000000000005</v>
      </c>
      <c r="J87" s="42">
        <v>7.8371000000000004</v>
      </c>
      <c r="K87" s="42">
        <v>8.1445000000000007</v>
      </c>
      <c r="L87" s="42">
        <v>7.3513999999999999</v>
      </c>
      <c r="M87" s="42">
        <v>7.5308999999999999</v>
      </c>
      <c r="N87" s="42">
        <v>6.7260999999999997</v>
      </c>
      <c r="O87" s="42">
        <v>7.3711000000000002</v>
      </c>
      <c r="P87" s="42">
        <v>7.8529</v>
      </c>
      <c r="Q87" s="42">
        <v>7.8959000000000001</v>
      </c>
      <c r="R87" s="42">
        <v>7.3945999999999996</v>
      </c>
      <c r="S87" s="42">
        <v>6.9142999999999999</v>
      </c>
      <c r="T87" s="42">
        <v>7.4855999999999998</v>
      </c>
      <c r="U87" s="42"/>
      <c r="V87" s="43"/>
      <c r="W87" s="43"/>
      <c r="X87" s="43"/>
      <c r="Y87" s="43"/>
      <c r="Z87" s="42"/>
      <c r="AA87" s="42"/>
      <c r="AB87" s="42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 x14ac:dyDescent="0.2">
      <c r="A88" t="s">
        <v>10</v>
      </c>
      <c r="B88">
        <v>1966</v>
      </c>
      <c r="C88">
        <v>16</v>
      </c>
      <c r="D88" s="42">
        <v>8.7133000000000003</v>
      </c>
      <c r="E88" s="42">
        <v>8.8340999999999994</v>
      </c>
      <c r="F88" s="42">
        <v>9.1167999999999996</v>
      </c>
      <c r="G88" s="42">
        <v>8.1706000000000003</v>
      </c>
      <c r="H88" s="42">
        <v>8.6906999999999996</v>
      </c>
      <c r="I88" s="42">
        <v>9.1746999999999996</v>
      </c>
      <c r="J88" s="42">
        <v>8.9376999999999995</v>
      </c>
      <c r="K88" s="42">
        <v>9.2110000000000003</v>
      </c>
      <c r="L88" s="42">
        <v>8.4773999999999994</v>
      </c>
      <c r="M88" s="42">
        <v>8.6471</v>
      </c>
      <c r="N88" s="42">
        <v>7.9531000000000001</v>
      </c>
      <c r="O88" s="42">
        <v>8.2212999999999994</v>
      </c>
      <c r="P88" s="42">
        <v>8.827</v>
      </c>
      <c r="Q88" s="42">
        <v>8.8552999999999997</v>
      </c>
      <c r="R88" s="42">
        <v>8.5221</v>
      </c>
      <c r="S88" s="42">
        <v>8.0160999999999998</v>
      </c>
      <c r="T88" s="42">
        <v>8.5140999999999991</v>
      </c>
      <c r="U88" s="42"/>
      <c r="V88" s="43"/>
      <c r="W88" s="43"/>
      <c r="X88" s="43"/>
      <c r="Y88" s="43"/>
      <c r="Z88" s="42"/>
      <c r="AA88" s="42"/>
      <c r="AB88" s="42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 x14ac:dyDescent="0.2">
      <c r="A89" t="s">
        <v>10</v>
      </c>
      <c r="B89">
        <v>1967</v>
      </c>
      <c r="C89">
        <v>16</v>
      </c>
      <c r="D89" s="42">
        <v>9.5886999999999993</v>
      </c>
      <c r="E89" s="42">
        <v>9.6843000000000004</v>
      </c>
      <c r="F89" s="42">
        <v>9.9245999999999999</v>
      </c>
      <c r="G89" s="42">
        <v>9.1059999999999999</v>
      </c>
      <c r="H89" s="42">
        <v>9.3938000000000006</v>
      </c>
      <c r="I89" s="42">
        <v>9.5025999999999993</v>
      </c>
      <c r="J89" s="42">
        <v>8.9918999999999993</v>
      </c>
      <c r="K89" s="42">
        <v>9.1780000000000008</v>
      </c>
      <c r="L89" s="42">
        <v>8.4593000000000007</v>
      </c>
      <c r="M89" s="42">
        <v>8.8802000000000003</v>
      </c>
      <c r="N89" s="42">
        <v>7.9808000000000003</v>
      </c>
      <c r="O89" s="42">
        <v>9.1001999999999992</v>
      </c>
      <c r="P89" s="42">
        <v>9.5719999999999992</v>
      </c>
      <c r="Q89" s="42">
        <v>9.4731000000000005</v>
      </c>
      <c r="R89" s="42">
        <v>8.9082000000000008</v>
      </c>
      <c r="S89" s="42">
        <v>8.3638999999999992</v>
      </c>
      <c r="T89" s="42">
        <v>8.8941999999999997</v>
      </c>
      <c r="U89" s="42"/>
      <c r="V89" s="43"/>
      <c r="W89" s="43"/>
      <c r="X89" s="43"/>
      <c r="Y89" s="43"/>
      <c r="Z89" s="42"/>
      <c r="AA89" s="42"/>
      <c r="AB89" s="42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 x14ac:dyDescent="0.2">
      <c r="A90" t="s">
        <v>10</v>
      </c>
      <c r="B90">
        <v>1968</v>
      </c>
      <c r="C90">
        <v>16</v>
      </c>
      <c r="D90" s="42">
        <v>8.8926999999999996</v>
      </c>
      <c r="E90" s="42">
        <v>8.9621999999999993</v>
      </c>
      <c r="F90" s="42">
        <v>9.0907999999999998</v>
      </c>
      <c r="G90" s="42">
        <v>8.4443000000000001</v>
      </c>
      <c r="H90" s="42">
        <v>8.6183999999999994</v>
      </c>
      <c r="I90" s="42">
        <v>8.8046000000000006</v>
      </c>
      <c r="J90" s="42">
        <v>8.2811000000000003</v>
      </c>
      <c r="K90" s="42">
        <v>8.5536999999999992</v>
      </c>
      <c r="L90" s="42">
        <v>7.8582000000000001</v>
      </c>
      <c r="M90" s="42">
        <v>8.0738000000000003</v>
      </c>
      <c r="N90" s="42">
        <v>7.3132999999999999</v>
      </c>
      <c r="O90" s="42">
        <v>8.2994000000000003</v>
      </c>
      <c r="P90" s="42">
        <v>8.7172000000000001</v>
      </c>
      <c r="Q90" s="42">
        <v>8.5962999999999994</v>
      </c>
      <c r="R90" s="42">
        <v>8.0579000000000001</v>
      </c>
      <c r="S90" s="42">
        <v>7.48</v>
      </c>
      <c r="T90" s="42">
        <v>8.1501000000000001</v>
      </c>
      <c r="U90" s="42"/>
      <c r="V90" s="43"/>
      <c r="W90" s="43"/>
      <c r="X90" s="43"/>
      <c r="Y90" s="43"/>
      <c r="Z90" s="42"/>
      <c r="AA90" s="42"/>
      <c r="AB90" s="42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 x14ac:dyDescent="0.2">
      <c r="A91" t="s">
        <v>10</v>
      </c>
      <c r="B91">
        <v>1969</v>
      </c>
      <c r="C91">
        <v>16</v>
      </c>
      <c r="D91" s="42">
        <v>8.3094999999999999</v>
      </c>
      <c r="E91" s="42">
        <v>8.4987999999999992</v>
      </c>
      <c r="F91" s="42">
        <v>8.1623000000000001</v>
      </c>
      <c r="G91" s="42">
        <v>7.7725999999999997</v>
      </c>
      <c r="H91" s="42">
        <v>8.2022999999999993</v>
      </c>
      <c r="I91" s="42">
        <v>8.7170000000000005</v>
      </c>
      <c r="J91" s="42">
        <v>8.2384000000000004</v>
      </c>
      <c r="K91" s="42">
        <v>8.5521999999999991</v>
      </c>
      <c r="L91" s="42">
        <v>7.6486000000000001</v>
      </c>
      <c r="M91" s="42">
        <v>7.8518999999999997</v>
      </c>
      <c r="N91" s="42">
        <v>7.1054000000000004</v>
      </c>
      <c r="O91" s="42">
        <v>7.3583999999999996</v>
      </c>
      <c r="P91" s="42">
        <v>7.8080999999999996</v>
      </c>
      <c r="Q91" s="42">
        <v>7.9743000000000004</v>
      </c>
      <c r="R91" s="42">
        <v>7.5305</v>
      </c>
      <c r="S91" s="42">
        <v>7.1083999999999996</v>
      </c>
      <c r="T91" s="42">
        <v>7.7592999999999996</v>
      </c>
      <c r="U91" s="42"/>
      <c r="V91" s="43"/>
      <c r="W91" s="43"/>
      <c r="X91" s="43"/>
      <c r="Y91" s="43"/>
      <c r="Z91" s="42"/>
      <c r="AA91" s="42"/>
      <c r="AB91" s="42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 x14ac:dyDescent="0.2">
      <c r="A92" t="s">
        <v>10</v>
      </c>
      <c r="B92">
        <v>1970</v>
      </c>
      <c r="C92">
        <v>16</v>
      </c>
      <c r="D92" s="42">
        <v>8.0841999999999992</v>
      </c>
      <c r="E92" s="42">
        <v>8.3657000000000004</v>
      </c>
      <c r="F92" s="42">
        <v>8.2987000000000002</v>
      </c>
      <c r="G92" s="42">
        <v>7.5705999999999998</v>
      </c>
      <c r="H92" s="42">
        <v>8.0754000000000001</v>
      </c>
      <c r="I92" s="42">
        <v>8.5391999999999992</v>
      </c>
      <c r="J92" s="42">
        <v>8.2009000000000007</v>
      </c>
      <c r="K92" s="42">
        <v>8.5065000000000008</v>
      </c>
      <c r="L92" s="42">
        <v>7.7500999999999998</v>
      </c>
      <c r="M92" s="42">
        <v>7.8193000000000001</v>
      </c>
      <c r="N92" s="42">
        <v>7.0570000000000004</v>
      </c>
      <c r="O92" s="42">
        <v>7.3548999999999998</v>
      </c>
      <c r="P92" s="42">
        <v>7.9054000000000002</v>
      </c>
      <c r="Q92" s="42">
        <v>7.9764999999999997</v>
      </c>
      <c r="R92" s="42">
        <v>7.4629000000000003</v>
      </c>
      <c r="S92" s="42">
        <v>7.1059000000000001</v>
      </c>
      <c r="T92" s="42">
        <v>7.7169999999999996</v>
      </c>
      <c r="U92" s="42"/>
      <c r="V92" s="43"/>
      <c r="W92" s="43"/>
      <c r="X92" s="43"/>
      <c r="Y92" s="43"/>
      <c r="Z92" s="42"/>
      <c r="AA92" s="42"/>
      <c r="AB92" s="42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 x14ac:dyDescent="0.2">
      <c r="A93" t="s">
        <v>10</v>
      </c>
      <c r="B93">
        <v>1971</v>
      </c>
      <c r="C93">
        <v>16</v>
      </c>
      <c r="D93" s="42">
        <v>9.1935000000000002</v>
      </c>
      <c r="E93" s="42">
        <v>9.2993000000000006</v>
      </c>
      <c r="F93" s="42">
        <v>9.5310000000000006</v>
      </c>
      <c r="G93" s="42">
        <v>8.6522000000000006</v>
      </c>
      <c r="H93" s="42">
        <v>8.9376999999999995</v>
      </c>
      <c r="I93" s="42">
        <v>9.1430000000000007</v>
      </c>
      <c r="J93" s="42">
        <v>8.6778999999999993</v>
      </c>
      <c r="K93" s="42">
        <v>8.9026999999999994</v>
      </c>
      <c r="L93" s="42">
        <v>8.0770999999999997</v>
      </c>
      <c r="M93" s="42">
        <v>8.4166000000000007</v>
      </c>
      <c r="N93" s="42">
        <v>7.4814999999999996</v>
      </c>
      <c r="O93" s="42">
        <v>8.5843000000000007</v>
      </c>
      <c r="P93" s="42">
        <v>9.0412999999999997</v>
      </c>
      <c r="Q93" s="42">
        <v>8.9297000000000004</v>
      </c>
      <c r="R93" s="42">
        <v>8.3315999999999999</v>
      </c>
      <c r="S93" s="42">
        <v>7.8318000000000003</v>
      </c>
      <c r="T93" s="42">
        <v>8.4300999999999995</v>
      </c>
      <c r="U93" s="42"/>
      <c r="V93" s="43"/>
      <c r="W93" s="43"/>
      <c r="X93" s="43"/>
      <c r="Y93" s="43"/>
      <c r="Z93" s="42"/>
      <c r="AA93" s="42"/>
      <c r="AB93" s="42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 x14ac:dyDescent="0.2">
      <c r="A94" t="s">
        <v>10</v>
      </c>
      <c r="B94">
        <v>1972</v>
      </c>
      <c r="C94">
        <v>16</v>
      </c>
      <c r="D94" s="42">
        <v>8.5328999999999997</v>
      </c>
      <c r="E94" s="42">
        <v>8.6138999999999992</v>
      </c>
      <c r="F94" s="42">
        <v>8.6965000000000003</v>
      </c>
      <c r="G94" s="42">
        <v>8.0053999999999998</v>
      </c>
      <c r="H94" s="42">
        <v>8.2370000000000001</v>
      </c>
      <c r="I94" s="42">
        <v>8.5062999999999995</v>
      </c>
      <c r="J94" s="42">
        <v>8.0527999999999995</v>
      </c>
      <c r="K94" s="42">
        <v>8.33</v>
      </c>
      <c r="L94" s="42">
        <v>7.5418000000000003</v>
      </c>
      <c r="M94" s="42">
        <v>7.7270000000000003</v>
      </c>
      <c r="N94" s="42">
        <v>7.0419999999999998</v>
      </c>
      <c r="O94" s="42">
        <v>7.8738000000000001</v>
      </c>
      <c r="P94" s="42">
        <v>8.2925000000000004</v>
      </c>
      <c r="Q94" s="42">
        <v>8.2260000000000009</v>
      </c>
      <c r="R94" s="42">
        <v>7.8174000000000001</v>
      </c>
      <c r="S94" s="42">
        <v>7.1638999999999999</v>
      </c>
      <c r="T94" s="42">
        <v>7.8186</v>
      </c>
      <c r="U94" s="42"/>
      <c r="V94" s="43"/>
      <c r="W94" s="43"/>
      <c r="X94" s="43"/>
      <c r="Y94" s="43"/>
      <c r="Z94" s="42"/>
      <c r="AA94" s="42"/>
      <c r="AB94" s="4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 x14ac:dyDescent="0.2">
      <c r="A95" t="s">
        <v>10</v>
      </c>
      <c r="B95">
        <v>1973</v>
      </c>
      <c r="C95">
        <v>16</v>
      </c>
      <c r="D95" s="42">
        <v>8.9774999999999991</v>
      </c>
      <c r="E95" s="42">
        <v>9.1974999999999998</v>
      </c>
      <c r="F95" s="42">
        <v>9.0968</v>
      </c>
      <c r="G95" s="42">
        <v>8.5798000000000005</v>
      </c>
      <c r="H95" s="42">
        <v>8.7742000000000004</v>
      </c>
      <c r="I95" s="42">
        <v>8.9870999999999999</v>
      </c>
      <c r="J95" s="42">
        <v>8.6377000000000006</v>
      </c>
      <c r="K95" s="42">
        <v>8.8473000000000006</v>
      </c>
      <c r="L95" s="42">
        <v>7.8253000000000004</v>
      </c>
      <c r="M95" s="42">
        <v>8.2957999999999998</v>
      </c>
      <c r="N95" s="42">
        <v>7.2005999999999997</v>
      </c>
      <c r="O95" s="42">
        <v>8.4322999999999997</v>
      </c>
      <c r="P95" s="42">
        <v>8.6762999999999995</v>
      </c>
      <c r="Q95" s="42">
        <v>8.7315000000000005</v>
      </c>
      <c r="R95" s="42">
        <v>8.0030000000000001</v>
      </c>
      <c r="S95" s="42">
        <v>7.5452000000000004</v>
      </c>
      <c r="T95" s="42">
        <v>8.2172999999999998</v>
      </c>
      <c r="U95" s="42"/>
      <c r="V95" s="43"/>
      <c r="W95" s="43"/>
      <c r="X95" s="43"/>
      <c r="Y95" s="43"/>
      <c r="Z95" s="42"/>
      <c r="AA95" s="42"/>
      <c r="AB95" s="42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 x14ac:dyDescent="0.2">
      <c r="A96" t="s">
        <v>10</v>
      </c>
      <c r="B96">
        <v>1974</v>
      </c>
      <c r="C96">
        <v>16</v>
      </c>
      <c r="D96" s="42">
        <v>9.4529999999999994</v>
      </c>
      <c r="E96" s="42">
        <v>9.6597000000000008</v>
      </c>
      <c r="F96" s="42">
        <v>9.7334999999999994</v>
      </c>
      <c r="G96" s="42">
        <v>8.9153000000000002</v>
      </c>
      <c r="H96" s="42">
        <v>9.2904</v>
      </c>
      <c r="I96" s="42">
        <v>9.4163999999999994</v>
      </c>
      <c r="J96" s="42">
        <v>9.0885999999999996</v>
      </c>
      <c r="K96" s="42">
        <v>9.3862000000000005</v>
      </c>
      <c r="L96" s="42">
        <v>8.6023999999999994</v>
      </c>
      <c r="M96" s="42">
        <v>8.8138000000000005</v>
      </c>
      <c r="N96" s="42">
        <v>8.0504999999999995</v>
      </c>
      <c r="O96" s="42">
        <v>8.7989999999999995</v>
      </c>
      <c r="P96" s="42">
        <v>9.3026999999999997</v>
      </c>
      <c r="Q96" s="42">
        <v>9.3683999999999994</v>
      </c>
      <c r="R96" s="42">
        <v>8.6659000000000006</v>
      </c>
      <c r="S96" s="42">
        <v>8.1866000000000003</v>
      </c>
      <c r="T96" s="42">
        <v>8.8256999999999994</v>
      </c>
      <c r="U96" s="42"/>
      <c r="V96" s="43"/>
      <c r="W96" s="43"/>
      <c r="X96" s="43"/>
      <c r="Y96" s="43"/>
      <c r="Z96" s="42"/>
      <c r="AA96" s="42"/>
      <c r="AB96" s="4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 x14ac:dyDescent="0.2">
      <c r="A97" t="s">
        <v>10</v>
      </c>
      <c r="B97">
        <v>1975</v>
      </c>
      <c r="C97">
        <v>16</v>
      </c>
      <c r="D97" s="42">
        <v>9.7441999999999993</v>
      </c>
      <c r="E97" s="42">
        <v>9.8760999999999992</v>
      </c>
      <c r="F97" s="42">
        <v>10.0901</v>
      </c>
      <c r="G97" s="42">
        <v>9.1614000000000004</v>
      </c>
      <c r="H97" s="42">
        <v>9.4947999999999997</v>
      </c>
      <c r="I97" s="42">
        <v>9.5756999999999994</v>
      </c>
      <c r="J97" s="42">
        <v>9.0821000000000005</v>
      </c>
      <c r="K97" s="42">
        <v>9.3994</v>
      </c>
      <c r="L97" s="42">
        <v>8.4974000000000007</v>
      </c>
      <c r="M97" s="42">
        <v>8.8971999999999998</v>
      </c>
      <c r="N97" s="42">
        <v>7.9810999999999996</v>
      </c>
      <c r="O97" s="42">
        <v>9.0656999999999996</v>
      </c>
      <c r="P97" s="42">
        <v>9.5604999999999993</v>
      </c>
      <c r="Q97" s="42">
        <v>9.5211000000000006</v>
      </c>
      <c r="R97" s="42">
        <v>8.8836999999999993</v>
      </c>
      <c r="S97" s="42">
        <v>8.3422000000000001</v>
      </c>
      <c r="T97" s="42">
        <v>8.9265000000000008</v>
      </c>
      <c r="U97" s="42"/>
      <c r="V97" s="43"/>
      <c r="W97" s="43"/>
      <c r="X97" s="43"/>
      <c r="Y97" s="43"/>
      <c r="Z97" s="42"/>
      <c r="AA97" s="42"/>
      <c r="AB97" s="42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 x14ac:dyDescent="0.2">
      <c r="A98" t="s">
        <v>10</v>
      </c>
      <c r="B98">
        <v>1976</v>
      </c>
      <c r="C98">
        <v>16</v>
      </c>
      <c r="D98" s="42">
        <v>9.0332000000000008</v>
      </c>
      <c r="E98" s="42">
        <v>9.2484999999999999</v>
      </c>
      <c r="F98" s="42">
        <v>9.1433</v>
      </c>
      <c r="G98" s="42">
        <v>8.4047000000000001</v>
      </c>
      <c r="H98" s="42">
        <v>8.8376000000000001</v>
      </c>
      <c r="I98" s="42">
        <v>9.3886000000000003</v>
      </c>
      <c r="J98" s="42">
        <v>9.1966999999999999</v>
      </c>
      <c r="K98" s="42">
        <v>9.5470000000000006</v>
      </c>
      <c r="L98" s="42">
        <v>8.4130000000000003</v>
      </c>
      <c r="M98" s="42">
        <v>8.7029999999999994</v>
      </c>
      <c r="N98" s="42">
        <v>7.6917999999999997</v>
      </c>
      <c r="O98" s="42">
        <v>8.0230999999999995</v>
      </c>
      <c r="P98" s="42">
        <v>8.6204999999999998</v>
      </c>
      <c r="Q98" s="42">
        <v>8.7728000000000002</v>
      </c>
      <c r="R98" s="42">
        <v>8.1440999999999999</v>
      </c>
      <c r="S98" s="42">
        <v>7.8578000000000001</v>
      </c>
      <c r="T98" s="42">
        <v>8.4657999999999998</v>
      </c>
      <c r="U98" s="42"/>
      <c r="V98" s="43"/>
      <c r="W98" s="43"/>
      <c r="X98" s="43"/>
      <c r="Y98" s="43"/>
      <c r="Z98" s="42"/>
      <c r="AA98" s="42"/>
      <c r="AB98" s="42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 x14ac:dyDescent="0.2">
      <c r="A99" t="s">
        <v>10</v>
      </c>
      <c r="B99">
        <v>1977</v>
      </c>
      <c r="C99">
        <v>16</v>
      </c>
      <c r="D99" s="42">
        <v>9.2362000000000002</v>
      </c>
      <c r="E99" s="42">
        <v>9.4026999999999994</v>
      </c>
      <c r="F99" s="42">
        <v>9.5809999999999995</v>
      </c>
      <c r="G99" s="42">
        <v>8.6033000000000008</v>
      </c>
      <c r="H99" s="42">
        <v>9.0635999999999992</v>
      </c>
      <c r="I99" s="42">
        <v>9.2902000000000005</v>
      </c>
      <c r="J99" s="42">
        <v>8.8923000000000005</v>
      </c>
      <c r="K99" s="42">
        <v>9.1424000000000003</v>
      </c>
      <c r="L99" s="42">
        <v>8.5707000000000004</v>
      </c>
      <c r="M99" s="42">
        <v>8.6637000000000004</v>
      </c>
      <c r="N99" s="42">
        <v>8.0273000000000003</v>
      </c>
      <c r="O99" s="42">
        <v>8.4742999999999995</v>
      </c>
      <c r="P99" s="42">
        <v>9.0752000000000006</v>
      </c>
      <c r="Q99" s="42">
        <v>9.0854999999999997</v>
      </c>
      <c r="R99" s="42">
        <v>8.5000999999999998</v>
      </c>
      <c r="S99" s="42">
        <v>8.0852000000000004</v>
      </c>
      <c r="T99" s="42">
        <v>8.67</v>
      </c>
      <c r="U99" s="42"/>
      <c r="V99" s="43"/>
      <c r="W99" s="43"/>
      <c r="X99" s="43"/>
      <c r="Y99" s="43"/>
      <c r="Z99" s="42"/>
      <c r="AA99" s="42"/>
      <c r="AB99" s="42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 x14ac:dyDescent="0.2">
      <c r="A100" t="s">
        <v>10</v>
      </c>
      <c r="B100">
        <v>1978</v>
      </c>
      <c r="C100">
        <v>16</v>
      </c>
      <c r="D100" s="42">
        <v>8.5288000000000004</v>
      </c>
      <c r="E100" s="42">
        <v>8.4909999999999997</v>
      </c>
      <c r="F100" s="42">
        <v>8.8772000000000002</v>
      </c>
      <c r="G100" s="42">
        <v>7.9518000000000004</v>
      </c>
      <c r="H100" s="42">
        <v>8.2787000000000006</v>
      </c>
      <c r="I100" s="42">
        <v>8.4613999999999994</v>
      </c>
      <c r="J100" s="42">
        <v>7.9568000000000003</v>
      </c>
      <c r="K100" s="42">
        <v>8.1264000000000003</v>
      </c>
      <c r="L100" s="42">
        <v>7.5453000000000001</v>
      </c>
      <c r="M100" s="42">
        <v>7.7378</v>
      </c>
      <c r="N100" s="42">
        <v>6.9156000000000004</v>
      </c>
      <c r="O100" s="42">
        <v>7.8419999999999996</v>
      </c>
      <c r="P100" s="42">
        <v>8.4082000000000008</v>
      </c>
      <c r="Q100" s="42">
        <v>8.2894000000000005</v>
      </c>
      <c r="R100" s="42">
        <v>7.6468999999999996</v>
      </c>
      <c r="S100" s="42">
        <v>7.16</v>
      </c>
      <c r="T100" s="42">
        <v>7.7888999999999999</v>
      </c>
      <c r="U100" s="42"/>
      <c r="V100" s="43"/>
      <c r="W100" s="43"/>
      <c r="X100" s="43"/>
      <c r="Y100" s="43"/>
      <c r="Z100" s="42"/>
      <c r="AA100" s="42"/>
      <c r="AB100" s="42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 x14ac:dyDescent="0.2">
      <c r="A101" t="s">
        <v>10</v>
      </c>
      <c r="B101">
        <v>1979</v>
      </c>
      <c r="C101">
        <v>16</v>
      </c>
      <c r="D101" s="42">
        <v>7.8966000000000003</v>
      </c>
      <c r="E101" s="42">
        <v>7.7648999999999999</v>
      </c>
      <c r="F101" s="42">
        <v>8.4955999999999996</v>
      </c>
      <c r="G101" s="42">
        <v>7.2294</v>
      </c>
      <c r="H101" s="42">
        <v>7.7713999999999999</v>
      </c>
      <c r="I101" s="42">
        <v>8.2073999999999998</v>
      </c>
      <c r="J101" s="42">
        <v>8.0724999999999998</v>
      </c>
      <c r="K101" s="42">
        <v>8.3969000000000005</v>
      </c>
      <c r="L101" s="42">
        <v>8.0158000000000005</v>
      </c>
      <c r="M101" s="42">
        <v>7.6402000000000001</v>
      </c>
      <c r="N101" s="42">
        <v>7.3796999999999997</v>
      </c>
      <c r="O101" s="42">
        <v>7.3242000000000003</v>
      </c>
      <c r="P101" s="42">
        <v>8.0204000000000004</v>
      </c>
      <c r="Q101" s="42">
        <v>7.9828000000000001</v>
      </c>
      <c r="R101" s="42">
        <v>7.6748000000000003</v>
      </c>
      <c r="S101" s="42">
        <v>7.0601000000000003</v>
      </c>
      <c r="T101" s="42">
        <v>7.7191999999999998</v>
      </c>
      <c r="U101" s="42"/>
      <c r="V101" s="43"/>
      <c r="W101" s="43"/>
      <c r="X101" s="43"/>
      <c r="Y101" s="43"/>
      <c r="Z101" s="42"/>
      <c r="AA101" s="42"/>
      <c r="AB101" s="42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 x14ac:dyDescent="0.2">
      <c r="A102" t="s">
        <v>10</v>
      </c>
      <c r="B102">
        <v>1980</v>
      </c>
      <c r="C102">
        <v>16</v>
      </c>
      <c r="D102" s="42">
        <v>8.2280999999999995</v>
      </c>
      <c r="E102" s="42">
        <v>8.3336000000000006</v>
      </c>
      <c r="F102" s="42">
        <v>8.1343999999999994</v>
      </c>
      <c r="G102" s="42">
        <v>7.6902999999999997</v>
      </c>
      <c r="H102" s="42">
        <v>8.1545000000000005</v>
      </c>
      <c r="I102" s="42">
        <v>8.6003000000000007</v>
      </c>
      <c r="J102" s="42">
        <v>8.0706000000000007</v>
      </c>
      <c r="K102" s="42">
        <v>8.2855000000000008</v>
      </c>
      <c r="L102" s="42">
        <v>7.5266000000000002</v>
      </c>
      <c r="M102" s="42">
        <v>7.7030000000000003</v>
      </c>
      <c r="N102" s="42">
        <v>6.8859000000000004</v>
      </c>
      <c r="O102" s="42">
        <v>7.3422000000000001</v>
      </c>
      <c r="P102" s="42">
        <v>7.7350000000000003</v>
      </c>
      <c r="Q102" s="42">
        <v>7.9169</v>
      </c>
      <c r="R102" s="42">
        <v>7.2354000000000003</v>
      </c>
      <c r="S102" s="42">
        <v>6.9527999999999999</v>
      </c>
      <c r="T102" s="42">
        <v>7.6288</v>
      </c>
      <c r="U102" s="42"/>
      <c r="V102" s="43"/>
      <c r="W102" s="43"/>
      <c r="X102" s="43"/>
      <c r="Y102" s="43"/>
      <c r="Z102" s="42"/>
      <c r="AA102" s="42"/>
      <c r="AB102" s="42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 x14ac:dyDescent="0.2">
      <c r="A103" t="s">
        <v>10</v>
      </c>
      <c r="B103">
        <v>1981</v>
      </c>
      <c r="C103">
        <v>16</v>
      </c>
      <c r="D103" s="42">
        <v>8.6727000000000007</v>
      </c>
      <c r="E103" s="42">
        <v>8.6885999999999992</v>
      </c>
      <c r="F103" s="42">
        <v>9.0802999999999994</v>
      </c>
      <c r="G103" s="42">
        <v>8.0307999999999993</v>
      </c>
      <c r="H103" s="42">
        <v>8.5440000000000005</v>
      </c>
      <c r="I103" s="42">
        <v>8.8534000000000006</v>
      </c>
      <c r="J103" s="42">
        <v>8.5012000000000008</v>
      </c>
      <c r="K103" s="42">
        <v>8.8756000000000004</v>
      </c>
      <c r="L103" s="42">
        <v>8.1043000000000003</v>
      </c>
      <c r="M103" s="42">
        <v>8.0802999999999994</v>
      </c>
      <c r="N103" s="42">
        <v>7.5301999999999998</v>
      </c>
      <c r="O103" s="42">
        <v>8.1441999999999997</v>
      </c>
      <c r="P103" s="42">
        <v>8.6571999999999996</v>
      </c>
      <c r="Q103" s="42">
        <v>8.6201000000000008</v>
      </c>
      <c r="R103" s="42">
        <v>8.0263000000000009</v>
      </c>
      <c r="S103" s="42">
        <v>7.5260999999999996</v>
      </c>
      <c r="T103" s="42">
        <v>8.1954999999999991</v>
      </c>
      <c r="U103" s="42"/>
      <c r="V103" s="43"/>
      <c r="W103" s="43"/>
      <c r="X103" s="43"/>
      <c r="Y103" s="43"/>
      <c r="Z103" s="42"/>
      <c r="AA103" s="42"/>
      <c r="AB103" s="42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 x14ac:dyDescent="0.2">
      <c r="A104" t="s">
        <v>10</v>
      </c>
      <c r="B104">
        <v>1982</v>
      </c>
      <c r="C104">
        <v>16</v>
      </c>
      <c r="D104" s="42">
        <v>9.3908000000000005</v>
      </c>
      <c r="E104" s="42">
        <v>9.2970000000000006</v>
      </c>
      <c r="F104" s="42">
        <v>9.9711999999999996</v>
      </c>
      <c r="G104" s="42">
        <v>8.6989999999999998</v>
      </c>
      <c r="H104" s="42">
        <v>9.3024000000000004</v>
      </c>
      <c r="I104" s="42">
        <v>9.6839999999999993</v>
      </c>
      <c r="J104" s="42">
        <v>9.0938999999999997</v>
      </c>
      <c r="K104" s="42">
        <v>9.5190000000000001</v>
      </c>
      <c r="L104" s="42">
        <v>8.6461000000000006</v>
      </c>
      <c r="M104" s="42">
        <v>8.8146000000000004</v>
      </c>
      <c r="N104" s="42">
        <v>8.0693000000000001</v>
      </c>
      <c r="O104" s="42">
        <v>8.6959999999999997</v>
      </c>
      <c r="P104" s="42">
        <v>9.4431999999999992</v>
      </c>
      <c r="Q104" s="42">
        <v>9.5592000000000006</v>
      </c>
      <c r="R104" s="42">
        <v>9.0038</v>
      </c>
      <c r="S104" s="42">
        <v>8.4518000000000004</v>
      </c>
      <c r="T104" s="42">
        <v>8.8985000000000003</v>
      </c>
      <c r="U104" s="42"/>
      <c r="V104" s="43"/>
      <c r="W104" s="43"/>
      <c r="X104" s="43"/>
      <c r="Y104" s="43"/>
      <c r="Z104" s="42"/>
      <c r="AA104" s="42"/>
      <c r="AB104" s="42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 x14ac:dyDescent="0.2">
      <c r="A105" t="s">
        <v>10</v>
      </c>
      <c r="B105">
        <v>1983</v>
      </c>
      <c r="C105">
        <v>16</v>
      </c>
      <c r="D105" s="42">
        <v>9.7825000000000006</v>
      </c>
      <c r="E105" s="42">
        <v>9.6487999999999996</v>
      </c>
      <c r="F105" s="42">
        <v>10.1302</v>
      </c>
      <c r="G105" s="42">
        <v>9.1255000000000006</v>
      </c>
      <c r="H105" s="42">
        <v>9.5324000000000009</v>
      </c>
      <c r="I105" s="42">
        <v>9.6971000000000007</v>
      </c>
      <c r="J105" s="42">
        <v>9.2055000000000007</v>
      </c>
      <c r="K105" s="42">
        <v>9.5492000000000008</v>
      </c>
      <c r="L105" s="42">
        <v>8.7799999999999994</v>
      </c>
      <c r="M105" s="42">
        <v>8.8657000000000004</v>
      </c>
      <c r="N105" s="42">
        <v>8.1981000000000002</v>
      </c>
      <c r="O105" s="42">
        <v>9.0934000000000008</v>
      </c>
      <c r="P105" s="42">
        <v>9.6684999999999999</v>
      </c>
      <c r="Q105" s="42">
        <v>9.6346000000000007</v>
      </c>
      <c r="R105" s="42">
        <v>9.0333000000000006</v>
      </c>
      <c r="S105" s="42">
        <v>8.3968000000000007</v>
      </c>
      <c r="T105" s="42">
        <v>9.0463000000000005</v>
      </c>
      <c r="U105" s="42"/>
      <c r="V105" s="43"/>
      <c r="W105" s="43"/>
      <c r="X105" s="43"/>
      <c r="Y105" s="43"/>
      <c r="Z105" s="42"/>
      <c r="AA105" s="42"/>
      <c r="AB105" s="42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 x14ac:dyDescent="0.2">
      <c r="A106" t="s">
        <v>10</v>
      </c>
      <c r="B106">
        <v>1984</v>
      </c>
      <c r="C106">
        <v>16</v>
      </c>
      <c r="D106" s="42">
        <v>8.6911000000000005</v>
      </c>
      <c r="E106" s="42">
        <v>8.6519999999999992</v>
      </c>
      <c r="F106" s="42">
        <v>8.8556000000000008</v>
      </c>
      <c r="G106" s="42">
        <v>8.2215000000000007</v>
      </c>
      <c r="H106" s="42">
        <v>8.4969000000000001</v>
      </c>
      <c r="I106" s="42">
        <v>8.8483999999999998</v>
      </c>
      <c r="J106" s="42">
        <v>8.2933000000000003</v>
      </c>
      <c r="K106" s="42">
        <v>8.6907999999999994</v>
      </c>
      <c r="L106" s="42">
        <v>7.6999000000000004</v>
      </c>
      <c r="M106" s="42">
        <v>7.9222999999999999</v>
      </c>
      <c r="N106" s="42">
        <v>7.0632000000000001</v>
      </c>
      <c r="O106" s="42">
        <v>8.0360999999999994</v>
      </c>
      <c r="P106" s="42">
        <v>8.3963999999999999</v>
      </c>
      <c r="Q106" s="42">
        <v>8.4190000000000005</v>
      </c>
      <c r="R106" s="42">
        <v>7.7225000000000001</v>
      </c>
      <c r="S106" s="42">
        <v>7.2519999999999998</v>
      </c>
      <c r="T106" s="42">
        <v>7.9729999999999999</v>
      </c>
      <c r="U106" s="42"/>
      <c r="V106" s="43"/>
      <c r="W106" s="43"/>
      <c r="X106" s="43"/>
      <c r="Y106" s="43"/>
      <c r="Z106" s="42"/>
      <c r="AA106" s="42"/>
      <c r="AB106" s="42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 x14ac:dyDescent="0.2">
      <c r="A107" t="s">
        <v>10</v>
      </c>
      <c r="B107">
        <v>1985</v>
      </c>
      <c r="C107">
        <v>16</v>
      </c>
      <c r="D107" s="42">
        <v>7.9917999999999996</v>
      </c>
      <c r="E107" s="42">
        <v>7.9086999999999996</v>
      </c>
      <c r="F107" s="42">
        <v>8.4172999999999991</v>
      </c>
      <c r="G107" s="42">
        <v>7.3643999999999998</v>
      </c>
      <c r="H107" s="42">
        <v>7.8041</v>
      </c>
      <c r="I107" s="42">
        <v>8.0152000000000001</v>
      </c>
      <c r="J107" s="42">
        <v>7.7134</v>
      </c>
      <c r="K107" s="42">
        <v>8.1536000000000008</v>
      </c>
      <c r="L107" s="42">
        <v>7.4170999999999996</v>
      </c>
      <c r="M107" s="42">
        <v>7.2782</v>
      </c>
      <c r="N107" s="42">
        <v>6.7150999999999996</v>
      </c>
      <c r="O107" s="42">
        <v>7.2470999999999997</v>
      </c>
      <c r="P107" s="42">
        <v>7.8940000000000001</v>
      </c>
      <c r="Q107" s="42">
        <v>7.8811999999999998</v>
      </c>
      <c r="R107" s="42">
        <v>7.3320999999999996</v>
      </c>
      <c r="S107" s="42">
        <v>6.7522000000000002</v>
      </c>
      <c r="T107" s="42">
        <v>7.4230999999999998</v>
      </c>
      <c r="U107" s="42"/>
      <c r="V107" s="43"/>
      <c r="W107" s="43"/>
      <c r="X107" s="43"/>
      <c r="Y107" s="43"/>
      <c r="Z107" s="42"/>
      <c r="AA107" s="42"/>
      <c r="AB107" s="42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 x14ac:dyDescent="0.2">
      <c r="A108" t="s">
        <v>10</v>
      </c>
      <c r="B108">
        <v>1986</v>
      </c>
      <c r="C108">
        <v>16</v>
      </c>
      <c r="D108" s="42">
        <v>8.4436</v>
      </c>
      <c r="E108" s="42">
        <v>8.4225999999999992</v>
      </c>
      <c r="F108" s="42">
        <v>8.7224000000000004</v>
      </c>
      <c r="G108" s="42">
        <v>7.7842000000000002</v>
      </c>
      <c r="H108" s="42">
        <v>8.2393999999999998</v>
      </c>
      <c r="I108" s="42">
        <v>8.5885999999999996</v>
      </c>
      <c r="J108" s="42">
        <v>8.2959999999999994</v>
      </c>
      <c r="K108" s="42">
        <v>8.6432000000000002</v>
      </c>
      <c r="L108" s="42">
        <v>7.8829000000000002</v>
      </c>
      <c r="M108" s="42">
        <v>7.9276999999999997</v>
      </c>
      <c r="N108" s="42">
        <v>7.3361999999999998</v>
      </c>
      <c r="O108" s="42">
        <v>7.7557</v>
      </c>
      <c r="P108" s="42">
        <v>8.2424999999999997</v>
      </c>
      <c r="Q108" s="42">
        <v>8.2070000000000007</v>
      </c>
      <c r="R108" s="42">
        <v>7.7995999999999999</v>
      </c>
      <c r="S108" s="42">
        <v>7.2640000000000002</v>
      </c>
      <c r="T108" s="42">
        <v>7.9276999999999997</v>
      </c>
      <c r="U108" s="42"/>
      <c r="V108" s="43"/>
      <c r="W108" s="43"/>
      <c r="X108" s="43"/>
      <c r="Y108" s="43"/>
      <c r="Z108" s="42"/>
      <c r="AA108" s="42"/>
      <c r="AB108" s="42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 x14ac:dyDescent="0.2">
      <c r="A109" t="s">
        <v>10</v>
      </c>
      <c r="B109">
        <v>1987</v>
      </c>
      <c r="C109">
        <v>16</v>
      </c>
      <c r="D109" s="42">
        <v>7.8140999999999998</v>
      </c>
      <c r="E109" s="42">
        <v>7.9215999999999998</v>
      </c>
      <c r="F109" s="42">
        <v>7.9210000000000003</v>
      </c>
      <c r="G109" s="42">
        <v>7.3186999999999998</v>
      </c>
      <c r="H109" s="42">
        <v>7.7335000000000003</v>
      </c>
      <c r="I109" s="42">
        <v>8.2121999999999993</v>
      </c>
      <c r="J109" s="42">
        <v>7.9272999999999998</v>
      </c>
      <c r="K109" s="42">
        <v>8.3315000000000001</v>
      </c>
      <c r="L109" s="42">
        <v>7.6745000000000001</v>
      </c>
      <c r="M109" s="42">
        <v>7.4187000000000003</v>
      </c>
      <c r="N109" s="42">
        <v>6.9641000000000002</v>
      </c>
      <c r="O109" s="42">
        <v>7.0913000000000004</v>
      </c>
      <c r="P109" s="42">
        <v>7.5347</v>
      </c>
      <c r="Q109" s="42">
        <v>7.5366999999999997</v>
      </c>
      <c r="R109" s="42">
        <v>7.0118999999999998</v>
      </c>
      <c r="S109" s="42">
        <v>6.6273</v>
      </c>
      <c r="T109" s="42">
        <v>7.4432</v>
      </c>
      <c r="U109" s="42"/>
      <c r="V109" s="43"/>
      <c r="W109" s="43"/>
      <c r="X109" s="43"/>
      <c r="Y109" s="43"/>
      <c r="Z109" s="42"/>
      <c r="AA109" s="42"/>
      <c r="AB109" s="42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 x14ac:dyDescent="0.2">
      <c r="A110" t="s">
        <v>10</v>
      </c>
      <c r="B110">
        <v>1988</v>
      </c>
      <c r="C110">
        <v>16</v>
      </c>
      <c r="D110" s="42">
        <v>9.6656999999999993</v>
      </c>
      <c r="E110" s="42">
        <v>9.7042000000000002</v>
      </c>
      <c r="F110" s="42">
        <v>9.9055999999999997</v>
      </c>
      <c r="G110" s="42">
        <v>9.0881000000000007</v>
      </c>
      <c r="H110" s="42">
        <v>9.5076000000000001</v>
      </c>
      <c r="I110" s="42">
        <v>9.7356999999999996</v>
      </c>
      <c r="J110" s="42">
        <v>9.3633000000000006</v>
      </c>
      <c r="K110" s="42">
        <v>9.6029</v>
      </c>
      <c r="L110" s="42">
        <v>8.8908000000000005</v>
      </c>
      <c r="M110" s="42">
        <v>9.0424000000000007</v>
      </c>
      <c r="N110" s="42">
        <v>8.3294999999999995</v>
      </c>
      <c r="O110" s="42">
        <v>8.9977</v>
      </c>
      <c r="P110" s="42">
        <v>9.4921000000000006</v>
      </c>
      <c r="Q110" s="42">
        <v>9.5640999999999998</v>
      </c>
      <c r="R110" s="42">
        <v>8.7859999999999996</v>
      </c>
      <c r="S110" s="42">
        <v>8.4520999999999997</v>
      </c>
      <c r="T110" s="42">
        <v>9.0665999999999993</v>
      </c>
      <c r="U110" s="42"/>
      <c r="V110" s="43"/>
      <c r="W110" s="43"/>
      <c r="X110" s="43"/>
      <c r="Y110" s="43"/>
      <c r="Z110" s="42"/>
      <c r="AA110" s="42"/>
      <c r="AB110" s="42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x14ac:dyDescent="0.2">
      <c r="A111" t="s">
        <v>10</v>
      </c>
      <c r="B111">
        <v>1989</v>
      </c>
      <c r="C111">
        <v>16</v>
      </c>
      <c r="D111" s="42">
        <v>10.202400000000001</v>
      </c>
      <c r="E111" s="42">
        <v>10.1189</v>
      </c>
      <c r="F111" s="42">
        <v>10.568099999999999</v>
      </c>
      <c r="G111" s="42">
        <v>9.6068999999999996</v>
      </c>
      <c r="H111" s="42">
        <v>9.9898000000000007</v>
      </c>
      <c r="I111" s="42">
        <v>10.244899999999999</v>
      </c>
      <c r="J111" s="42">
        <v>9.6746999999999996</v>
      </c>
      <c r="K111" s="42">
        <v>9.9357000000000006</v>
      </c>
      <c r="L111" s="42">
        <v>9.0431000000000008</v>
      </c>
      <c r="M111" s="42">
        <v>9.3816000000000006</v>
      </c>
      <c r="N111" s="42">
        <v>8.4488000000000003</v>
      </c>
      <c r="O111" s="42">
        <v>9.7040000000000006</v>
      </c>
      <c r="P111" s="42">
        <v>10.1449</v>
      </c>
      <c r="Q111" s="42">
        <v>10.124700000000001</v>
      </c>
      <c r="R111" s="42">
        <v>9.5188000000000006</v>
      </c>
      <c r="S111" s="42">
        <v>8.9398</v>
      </c>
      <c r="T111" s="42">
        <v>9.4756</v>
      </c>
      <c r="U111" s="42"/>
      <c r="V111" s="43"/>
      <c r="W111" s="43"/>
      <c r="X111" s="43"/>
      <c r="Y111" s="43"/>
      <c r="Z111" s="42"/>
      <c r="AA111" s="42"/>
      <c r="AB111" s="42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x14ac:dyDescent="0.2">
      <c r="A112" t="s">
        <v>10</v>
      </c>
      <c r="B112">
        <v>1990</v>
      </c>
      <c r="C112">
        <v>16</v>
      </c>
      <c r="D112" s="42">
        <v>10.3444</v>
      </c>
      <c r="E112" s="42">
        <v>10.258699999999999</v>
      </c>
      <c r="F112" s="42">
        <v>10.525600000000001</v>
      </c>
      <c r="G112" s="42">
        <v>9.7380999999999993</v>
      </c>
      <c r="H112" s="42">
        <v>10.081799999999999</v>
      </c>
      <c r="I112" s="42">
        <v>10.188599999999999</v>
      </c>
      <c r="J112" s="42">
        <v>9.7073</v>
      </c>
      <c r="K112" s="42">
        <v>9.9932999999999996</v>
      </c>
      <c r="L112" s="42">
        <v>9.1303999999999998</v>
      </c>
      <c r="M112" s="42">
        <v>9.3865999999999996</v>
      </c>
      <c r="N112" s="42">
        <v>8.4557000000000002</v>
      </c>
      <c r="O112" s="42">
        <v>9.7645</v>
      </c>
      <c r="P112" s="42">
        <v>10.113899999999999</v>
      </c>
      <c r="Q112" s="42">
        <v>10.0808</v>
      </c>
      <c r="R112" s="42">
        <v>9.4196000000000009</v>
      </c>
      <c r="S112" s="42">
        <v>8.8377999999999997</v>
      </c>
      <c r="T112" s="42">
        <v>9.49</v>
      </c>
      <c r="U112" s="42"/>
      <c r="V112" s="43"/>
      <c r="W112" s="43"/>
      <c r="X112" s="43"/>
      <c r="Y112" s="43"/>
      <c r="Z112" s="42"/>
      <c r="AA112" s="42"/>
      <c r="AB112" s="42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 x14ac:dyDescent="0.2">
      <c r="A113" t="s">
        <v>10</v>
      </c>
      <c r="B113">
        <v>1991</v>
      </c>
      <c r="C113">
        <v>16</v>
      </c>
      <c r="D113" s="42">
        <v>9.0496999999999996</v>
      </c>
      <c r="E113" s="42">
        <v>8.9887999999999995</v>
      </c>
      <c r="F113" s="42">
        <v>9.3375000000000004</v>
      </c>
      <c r="G113" s="42">
        <v>8.4642999999999997</v>
      </c>
      <c r="H113" s="42">
        <v>8.8036999999999992</v>
      </c>
      <c r="I113" s="42">
        <v>9.0045999999999999</v>
      </c>
      <c r="J113" s="42">
        <v>8.7042999999999999</v>
      </c>
      <c r="K113" s="42">
        <v>9.1144999999999996</v>
      </c>
      <c r="L113" s="42">
        <v>8.2139000000000006</v>
      </c>
      <c r="M113" s="42">
        <v>8.2705000000000002</v>
      </c>
      <c r="N113" s="42">
        <v>7.45</v>
      </c>
      <c r="O113" s="42">
        <v>8.4379000000000008</v>
      </c>
      <c r="P113" s="42">
        <v>8.9451999999999998</v>
      </c>
      <c r="Q113" s="42">
        <v>8.8172999999999995</v>
      </c>
      <c r="R113" s="42">
        <v>8.1693999999999996</v>
      </c>
      <c r="S113" s="42">
        <v>7.673</v>
      </c>
      <c r="T113" s="42">
        <v>8.3524999999999991</v>
      </c>
      <c r="U113" s="42"/>
      <c r="V113" s="43"/>
      <c r="W113" s="43"/>
      <c r="X113" s="43"/>
      <c r="Y113" s="43"/>
      <c r="Z113" s="42"/>
      <c r="AA113" s="42"/>
      <c r="AB113" s="42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 x14ac:dyDescent="0.2">
      <c r="A114" t="s">
        <v>10</v>
      </c>
      <c r="B114">
        <v>1992</v>
      </c>
      <c r="C114">
        <v>16</v>
      </c>
      <c r="D114" s="42">
        <v>10.152100000000001</v>
      </c>
      <c r="E114" s="42">
        <v>10.1226</v>
      </c>
      <c r="F114" s="42">
        <v>10.1889</v>
      </c>
      <c r="G114" s="42">
        <v>9.5422999999999991</v>
      </c>
      <c r="H114" s="42">
        <v>9.8954000000000004</v>
      </c>
      <c r="I114" s="42">
        <v>9.9620999999999995</v>
      </c>
      <c r="J114" s="42">
        <v>9.5526</v>
      </c>
      <c r="K114" s="42">
        <v>9.8230000000000004</v>
      </c>
      <c r="L114" s="42">
        <v>9.1207999999999991</v>
      </c>
      <c r="M114" s="42">
        <v>9.2147000000000006</v>
      </c>
      <c r="N114" s="42">
        <v>8.6058000000000003</v>
      </c>
      <c r="O114" s="42">
        <v>9.3644999999999996</v>
      </c>
      <c r="P114" s="42">
        <v>9.9154999999999998</v>
      </c>
      <c r="Q114" s="42">
        <v>9.9268999999999998</v>
      </c>
      <c r="R114" s="42">
        <v>9.3107000000000006</v>
      </c>
      <c r="S114" s="42">
        <v>8.6923999999999992</v>
      </c>
      <c r="T114" s="42">
        <v>9.3788999999999998</v>
      </c>
      <c r="U114" s="42"/>
      <c r="V114" s="43"/>
      <c r="W114" s="43"/>
      <c r="X114" s="43"/>
      <c r="Y114" s="43"/>
      <c r="Z114" s="42"/>
      <c r="AA114" s="42"/>
      <c r="AB114" s="42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 x14ac:dyDescent="0.2">
      <c r="A115" t="s">
        <v>10</v>
      </c>
      <c r="B115">
        <v>1993</v>
      </c>
      <c r="C115">
        <v>16</v>
      </c>
      <c r="D115" s="42">
        <v>8.8255999999999997</v>
      </c>
      <c r="E115" s="42">
        <v>8.8422999999999998</v>
      </c>
      <c r="F115" s="42">
        <v>9.1706000000000003</v>
      </c>
      <c r="G115" s="42">
        <v>8.1834000000000007</v>
      </c>
      <c r="H115" s="42">
        <v>8.6471</v>
      </c>
      <c r="I115" s="42">
        <v>9.0655000000000001</v>
      </c>
      <c r="J115" s="42">
        <v>8.9478000000000009</v>
      </c>
      <c r="K115" s="42">
        <v>9.2910000000000004</v>
      </c>
      <c r="L115" s="42">
        <v>8.5701999999999998</v>
      </c>
      <c r="M115" s="42">
        <v>8.5289000000000001</v>
      </c>
      <c r="N115" s="42">
        <v>7.9698000000000002</v>
      </c>
      <c r="O115" s="42">
        <v>8.1669999999999998</v>
      </c>
      <c r="P115" s="42">
        <v>8.8224</v>
      </c>
      <c r="Q115" s="42">
        <v>8.7545999999999999</v>
      </c>
      <c r="R115" s="42">
        <v>8.2650000000000006</v>
      </c>
      <c r="S115" s="42">
        <v>7.7869999999999999</v>
      </c>
      <c r="T115" s="42">
        <v>8.4727999999999994</v>
      </c>
      <c r="U115" s="42"/>
      <c r="V115" s="43"/>
      <c r="W115" s="43"/>
      <c r="X115" s="43"/>
      <c r="Y115" s="43"/>
      <c r="Z115" s="42"/>
      <c r="AA115" s="42"/>
      <c r="AB115" s="42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 x14ac:dyDescent="0.2">
      <c r="A116" t="s">
        <v>10</v>
      </c>
      <c r="B116">
        <v>1994</v>
      </c>
      <c r="C116">
        <v>16</v>
      </c>
      <c r="D116" s="42">
        <v>10.008900000000001</v>
      </c>
      <c r="E116" s="42">
        <v>9.9801000000000002</v>
      </c>
      <c r="F116" s="42">
        <v>10.238099999999999</v>
      </c>
      <c r="G116" s="42">
        <v>9.3224999999999998</v>
      </c>
      <c r="H116" s="42">
        <v>9.8454999999999995</v>
      </c>
      <c r="I116" s="42">
        <v>10.248200000000001</v>
      </c>
      <c r="J116" s="42">
        <v>10.160500000000001</v>
      </c>
      <c r="K116" s="42">
        <v>10.5509</v>
      </c>
      <c r="L116" s="42">
        <v>9.8795000000000002</v>
      </c>
      <c r="M116" s="42">
        <v>9.7401</v>
      </c>
      <c r="N116" s="42">
        <v>9.3575999999999997</v>
      </c>
      <c r="O116" s="42">
        <v>9.2416</v>
      </c>
      <c r="P116" s="42">
        <v>9.8941999999999997</v>
      </c>
      <c r="Q116" s="42">
        <v>9.9727999999999994</v>
      </c>
      <c r="R116" s="42">
        <v>9.4544999999999995</v>
      </c>
      <c r="S116" s="42">
        <v>9.1068999999999996</v>
      </c>
      <c r="T116" s="42">
        <v>9.7048000000000005</v>
      </c>
      <c r="U116" s="42"/>
      <c r="V116" s="43"/>
      <c r="W116" s="43"/>
      <c r="X116" s="43"/>
      <c r="Y116" s="43"/>
      <c r="Z116" s="42"/>
      <c r="AA116" s="42"/>
      <c r="AB116" s="42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 x14ac:dyDescent="0.2">
      <c r="A117" t="s">
        <v>10</v>
      </c>
      <c r="B117">
        <v>1995</v>
      </c>
      <c r="C117">
        <v>16</v>
      </c>
      <c r="D117" s="42">
        <v>9.5030999999999999</v>
      </c>
      <c r="E117" s="42">
        <v>9.5422999999999991</v>
      </c>
      <c r="F117" s="42">
        <v>9.6064000000000007</v>
      </c>
      <c r="G117" s="42">
        <v>8.8622999999999994</v>
      </c>
      <c r="H117" s="42">
        <v>9.33</v>
      </c>
      <c r="I117" s="42">
        <v>9.7558000000000007</v>
      </c>
      <c r="J117" s="42">
        <v>9.4429999999999996</v>
      </c>
      <c r="K117" s="42">
        <v>9.8314000000000004</v>
      </c>
      <c r="L117" s="42">
        <v>8.77</v>
      </c>
      <c r="M117" s="42">
        <v>8.9359000000000002</v>
      </c>
      <c r="N117" s="42">
        <v>8.1427999999999994</v>
      </c>
      <c r="O117" s="42">
        <v>8.6646000000000001</v>
      </c>
      <c r="P117" s="42">
        <v>9.2017000000000007</v>
      </c>
      <c r="Q117" s="42">
        <v>9.2914999999999992</v>
      </c>
      <c r="R117" s="42">
        <v>8.5442999999999998</v>
      </c>
      <c r="S117" s="42">
        <v>8.2225000000000001</v>
      </c>
      <c r="T117" s="42">
        <v>8.8996999999999993</v>
      </c>
      <c r="U117" s="42"/>
      <c r="V117" s="43"/>
      <c r="W117" s="43"/>
      <c r="X117" s="43"/>
      <c r="Y117" s="43"/>
      <c r="Z117" s="42"/>
      <c r="AA117" s="42"/>
      <c r="AB117" s="42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 x14ac:dyDescent="0.2">
      <c r="A118" t="s">
        <v>10</v>
      </c>
      <c r="B118">
        <v>1996</v>
      </c>
      <c r="C118">
        <v>16</v>
      </c>
      <c r="D118" s="42">
        <v>7.6311</v>
      </c>
      <c r="E118" s="42">
        <v>7.7218999999999998</v>
      </c>
      <c r="F118" s="42">
        <v>7.7789999999999999</v>
      </c>
      <c r="G118" s="42">
        <v>7.1702000000000004</v>
      </c>
      <c r="H118" s="42">
        <v>7.4713000000000003</v>
      </c>
      <c r="I118" s="42">
        <v>7.9119000000000002</v>
      </c>
      <c r="J118" s="42">
        <v>7.7980999999999998</v>
      </c>
      <c r="K118" s="42">
        <v>8.3102999999999998</v>
      </c>
      <c r="L118" s="42">
        <v>7.4188999999999998</v>
      </c>
      <c r="M118" s="42">
        <v>7.2089999999999996</v>
      </c>
      <c r="N118" s="42">
        <v>6.7027000000000001</v>
      </c>
      <c r="O118" s="42">
        <v>6.9341999999999997</v>
      </c>
      <c r="P118" s="42">
        <v>7.3506</v>
      </c>
      <c r="Q118" s="42">
        <v>7.2847999999999997</v>
      </c>
      <c r="R118" s="42">
        <v>6.6308999999999996</v>
      </c>
      <c r="S118" s="42">
        <v>6.3832000000000004</v>
      </c>
      <c r="T118" s="42">
        <v>7.2051999999999996</v>
      </c>
      <c r="U118" s="42"/>
      <c r="V118" s="43"/>
      <c r="W118" s="43"/>
      <c r="X118" s="43"/>
      <c r="Y118" s="43"/>
      <c r="Z118" s="42"/>
      <c r="AA118" s="42"/>
      <c r="AB118" s="42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 x14ac:dyDescent="0.2">
      <c r="A119" t="s">
        <v>10</v>
      </c>
      <c r="B119">
        <v>1997</v>
      </c>
      <c r="C119">
        <v>16</v>
      </c>
      <c r="D119" s="42">
        <v>9.5068999999999999</v>
      </c>
      <c r="E119" s="42">
        <v>9.5504999999999995</v>
      </c>
      <c r="F119" s="42">
        <v>9.7185000000000006</v>
      </c>
      <c r="G119" s="42">
        <v>8.9658999999999995</v>
      </c>
      <c r="H119" s="42">
        <v>9.3587000000000007</v>
      </c>
      <c r="I119" s="42">
        <v>9.6305999999999994</v>
      </c>
      <c r="J119" s="42">
        <v>9.2626000000000008</v>
      </c>
      <c r="K119" s="42">
        <v>9.7022999999999993</v>
      </c>
      <c r="L119" s="42">
        <v>8.8170000000000002</v>
      </c>
      <c r="M119" s="42">
        <v>8.8691999999999993</v>
      </c>
      <c r="N119" s="42">
        <v>8.1455000000000002</v>
      </c>
      <c r="O119" s="42">
        <v>8.7829999999999995</v>
      </c>
      <c r="P119" s="42">
        <v>9.2175999999999991</v>
      </c>
      <c r="Q119" s="42">
        <v>9.2611000000000008</v>
      </c>
      <c r="R119" s="42">
        <v>8.4495000000000005</v>
      </c>
      <c r="S119" s="42">
        <v>8.2487999999999992</v>
      </c>
      <c r="T119" s="42">
        <v>8.8901000000000003</v>
      </c>
      <c r="U119" s="42"/>
      <c r="V119" s="43"/>
      <c r="W119" s="43"/>
      <c r="X119" s="43"/>
      <c r="Y119" s="43"/>
      <c r="Z119" s="42"/>
      <c r="AA119" s="42"/>
      <c r="AB119" s="42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 x14ac:dyDescent="0.2">
      <c r="A120" t="s">
        <v>10</v>
      </c>
      <c r="B120">
        <v>1998</v>
      </c>
      <c r="C120">
        <v>16</v>
      </c>
      <c r="D120" s="42">
        <v>9.5959000000000003</v>
      </c>
      <c r="E120" s="42">
        <v>9.6226000000000003</v>
      </c>
      <c r="F120" s="42">
        <v>9.8643000000000001</v>
      </c>
      <c r="G120" s="42">
        <v>8.9983000000000004</v>
      </c>
      <c r="H120" s="42">
        <v>9.4846000000000004</v>
      </c>
      <c r="I120" s="42">
        <v>9.6780000000000008</v>
      </c>
      <c r="J120" s="42">
        <v>9.2690999999999999</v>
      </c>
      <c r="K120" s="42">
        <v>9.5007999999999999</v>
      </c>
      <c r="L120" s="42">
        <v>8.9250000000000007</v>
      </c>
      <c r="M120" s="42">
        <v>8.9686000000000003</v>
      </c>
      <c r="N120" s="42">
        <v>8.4191000000000003</v>
      </c>
      <c r="O120" s="42">
        <v>8.8973999999999993</v>
      </c>
      <c r="P120" s="42">
        <v>9.4856999999999996</v>
      </c>
      <c r="Q120" s="42">
        <v>9.5885999999999996</v>
      </c>
      <c r="R120" s="42">
        <v>8.8882999999999992</v>
      </c>
      <c r="S120" s="42">
        <v>8.5359999999999996</v>
      </c>
      <c r="T120" s="42">
        <v>9.0672999999999995</v>
      </c>
      <c r="U120" s="42"/>
      <c r="V120" s="43"/>
      <c r="W120" s="43"/>
      <c r="X120" s="43"/>
      <c r="Y120" s="43"/>
      <c r="Z120" s="42"/>
      <c r="AA120" s="42"/>
      <c r="AB120" s="42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 x14ac:dyDescent="0.2">
      <c r="A121" t="s">
        <v>10</v>
      </c>
      <c r="B121">
        <v>1999</v>
      </c>
      <c r="C121">
        <v>16</v>
      </c>
      <c r="D121" s="42">
        <v>10.422000000000001</v>
      </c>
      <c r="E121" s="42">
        <v>10.428900000000001</v>
      </c>
      <c r="F121" s="42">
        <v>10.512600000000001</v>
      </c>
      <c r="G121" s="42">
        <v>9.6607000000000003</v>
      </c>
      <c r="H121" s="42">
        <v>10.2196</v>
      </c>
      <c r="I121" s="42">
        <v>10.3354</v>
      </c>
      <c r="J121" s="42">
        <v>9.7796000000000003</v>
      </c>
      <c r="K121" s="42">
        <v>9.8964999999999996</v>
      </c>
      <c r="L121" s="42">
        <v>9.0526999999999997</v>
      </c>
      <c r="M121" s="42">
        <v>9.4585000000000008</v>
      </c>
      <c r="N121" s="42">
        <v>8.4794</v>
      </c>
      <c r="O121" s="42">
        <v>9.5524000000000004</v>
      </c>
      <c r="P121" s="42">
        <v>10.0405</v>
      </c>
      <c r="Q121" s="42">
        <v>10.1014</v>
      </c>
      <c r="R121" s="42">
        <v>9.1705000000000005</v>
      </c>
      <c r="S121" s="42">
        <v>8.8711000000000002</v>
      </c>
      <c r="T121" s="42">
        <v>9.4934999999999992</v>
      </c>
      <c r="U121" s="42"/>
      <c r="V121" s="43"/>
      <c r="W121" s="43"/>
      <c r="X121" s="43"/>
      <c r="Y121" s="43"/>
      <c r="Z121" s="42"/>
      <c r="AA121" s="42"/>
      <c r="AB121" s="42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 x14ac:dyDescent="0.2">
      <c r="A122" t="s">
        <v>10</v>
      </c>
      <c r="B122">
        <v>2000</v>
      </c>
      <c r="C122">
        <v>16</v>
      </c>
      <c r="D122" s="42">
        <v>10.3093</v>
      </c>
      <c r="E122" s="42">
        <v>10.424099999999999</v>
      </c>
      <c r="F122" s="42">
        <v>10.831200000000001</v>
      </c>
      <c r="G122" s="42">
        <v>9.8232999999999997</v>
      </c>
      <c r="H122" s="42">
        <v>10.280799999999999</v>
      </c>
      <c r="I122" s="42">
        <v>10.483499999999999</v>
      </c>
      <c r="J122" s="42">
        <v>10.102</v>
      </c>
      <c r="K122" s="42">
        <v>10.292199999999999</v>
      </c>
      <c r="L122" s="42">
        <v>9.7172999999999998</v>
      </c>
      <c r="M122" s="42">
        <v>9.7721999999999998</v>
      </c>
      <c r="N122" s="42">
        <v>9.1265999999999998</v>
      </c>
      <c r="O122" s="42">
        <v>9.7501999999999995</v>
      </c>
      <c r="P122" s="42">
        <v>10.398400000000001</v>
      </c>
      <c r="Q122" s="42">
        <v>10.392200000000001</v>
      </c>
      <c r="R122" s="42">
        <v>9.8249999999999993</v>
      </c>
      <c r="S122" s="42">
        <v>9.3617000000000008</v>
      </c>
      <c r="T122" s="42">
        <v>9.8733000000000004</v>
      </c>
      <c r="U122" s="42"/>
      <c r="V122" s="43"/>
      <c r="W122" s="43"/>
      <c r="X122" s="43"/>
      <c r="Y122" s="43"/>
      <c r="Z122" s="42"/>
      <c r="AA122" s="42"/>
      <c r="AB122" s="42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 x14ac:dyDescent="0.2">
      <c r="A123" t="s">
        <v>10</v>
      </c>
      <c r="B123">
        <v>2001</v>
      </c>
      <c r="C123">
        <v>16</v>
      </c>
      <c r="D123" s="42">
        <v>9.3444000000000003</v>
      </c>
      <c r="E123" s="42">
        <v>9.5198999999999998</v>
      </c>
      <c r="F123" s="42">
        <v>9.6138999999999992</v>
      </c>
      <c r="G123" s="42">
        <v>8.8642000000000003</v>
      </c>
      <c r="H123" s="42">
        <v>9.4223999999999997</v>
      </c>
      <c r="I123" s="42">
        <v>9.8276000000000003</v>
      </c>
      <c r="J123" s="42">
        <v>9.5457999999999998</v>
      </c>
      <c r="K123" s="42">
        <v>9.7364999999999995</v>
      </c>
      <c r="L123" s="42">
        <v>9.0045999999999999</v>
      </c>
      <c r="M123" s="42">
        <v>9.1013000000000002</v>
      </c>
      <c r="N123" s="42">
        <v>8.3262</v>
      </c>
      <c r="O123" s="42">
        <v>8.7898999999999994</v>
      </c>
      <c r="P123" s="42">
        <v>9.2117000000000004</v>
      </c>
      <c r="Q123" s="42">
        <v>9.3447999999999993</v>
      </c>
      <c r="R123" s="42">
        <v>8.6161999999999992</v>
      </c>
      <c r="S123" s="42">
        <v>8.4505999999999997</v>
      </c>
      <c r="T123" s="42">
        <v>9.0198999999999998</v>
      </c>
      <c r="U123" s="42"/>
      <c r="V123" s="43"/>
      <c r="W123" s="43"/>
      <c r="X123" s="43"/>
      <c r="Y123" s="43"/>
      <c r="Z123" s="42"/>
      <c r="AA123" s="42"/>
      <c r="AB123" s="42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 x14ac:dyDescent="0.2">
      <c r="A124" t="s">
        <v>10</v>
      </c>
      <c r="B124">
        <v>2002</v>
      </c>
      <c r="C124">
        <v>16</v>
      </c>
      <c r="D124" s="42">
        <v>9.9650999999999996</v>
      </c>
      <c r="E124" s="42">
        <v>10.0739</v>
      </c>
      <c r="F124" s="42">
        <v>10.1968</v>
      </c>
      <c r="G124" s="42">
        <v>9.6235999999999997</v>
      </c>
      <c r="H124" s="42">
        <v>9.8880999999999997</v>
      </c>
      <c r="I124" s="42">
        <v>10.2667</v>
      </c>
      <c r="J124" s="42">
        <v>10.06</v>
      </c>
      <c r="K124" s="42">
        <v>10.3066</v>
      </c>
      <c r="L124" s="42">
        <v>9.5521999999999991</v>
      </c>
      <c r="M124" s="42">
        <v>9.5580999999999996</v>
      </c>
      <c r="N124" s="42">
        <v>8.9863</v>
      </c>
      <c r="O124" s="42">
        <v>9.4253</v>
      </c>
      <c r="P124" s="42">
        <v>9.7528000000000006</v>
      </c>
      <c r="Q124" s="42">
        <v>9.6988000000000003</v>
      </c>
      <c r="R124" s="42">
        <v>9.1890999999999998</v>
      </c>
      <c r="S124" s="42">
        <v>8.8446999999999996</v>
      </c>
      <c r="T124" s="42">
        <v>9.5588999999999995</v>
      </c>
      <c r="U124" s="42"/>
      <c r="V124" s="43"/>
      <c r="W124" s="43"/>
      <c r="X124" s="43"/>
      <c r="Y124" s="43"/>
      <c r="Z124" s="42"/>
      <c r="AA124" s="42"/>
      <c r="AB124" s="42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 x14ac:dyDescent="0.2">
      <c r="A125" t="s">
        <v>10</v>
      </c>
      <c r="B125">
        <v>2003</v>
      </c>
      <c r="C125">
        <v>16</v>
      </c>
      <c r="D125" s="42">
        <v>9.6917000000000009</v>
      </c>
      <c r="E125" s="42">
        <v>9.7096999999999998</v>
      </c>
      <c r="F125" s="42">
        <v>10.0131</v>
      </c>
      <c r="G125" s="42">
        <v>9.2088000000000001</v>
      </c>
      <c r="H125" s="42">
        <v>9.6674000000000007</v>
      </c>
      <c r="I125" s="42">
        <v>10.117000000000001</v>
      </c>
      <c r="J125" s="42">
        <v>10.0946</v>
      </c>
      <c r="K125" s="42">
        <v>10.648</v>
      </c>
      <c r="L125" s="42">
        <v>9.4562000000000008</v>
      </c>
      <c r="M125" s="42">
        <v>9.4952000000000005</v>
      </c>
      <c r="N125" s="42">
        <v>8.7653999999999996</v>
      </c>
      <c r="O125" s="42">
        <v>9.0431000000000008</v>
      </c>
      <c r="P125" s="42">
        <v>9.4832999999999998</v>
      </c>
      <c r="Q125" s="42">
        <v>9.6277000000000008</v>
      </c>
      <c r="R125" s="42">
        <v>9.0104000000000006</v>
      </c>
      <c r="S125" s="42">
        <v>8.7416999999999998</v>
      </c>
      <c r="T125" s="42">
        <v>9.3782999999999994</v>
      </c>
      <c r="U125" s="42"/>
      <c r="V125" s="43"/>
      <c r="W125" s="43"/>
      <c r="X125" s="43"/>
      <c r="Y125" s="43"/>
      <c r="Z125" s="42"/>
      <c r="AA125" s="42"/>
      <c r="AB125" s="42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 x14ac:dyDescent="0.2">
      <c r="A126" t="s">
        <v>10</v>
      </c>
      <c r="B126">
        <v>2004</v>
      </c>
      <c r="C126">
        <v>16</v>
      </c>
      <c r="D126" s="42">
        <v>9.6408000000000005</v>
      </c>
      <c r="E126" s="42">
        <v>9.7668999999999997</v>
      </c>
      <c r="F126" s="42">
        <v>9.7721999999999998</v>
      </c>
      <c r="G126" s="42">
        <v>9.1258999999999997</v>
      </c>
      <c r="H126" s="42">
        <v>9.5428999999999995</v>
      </c>
      <c r="I126" s="42">
        <v>9.5715000000000003</v>
      </c>
      <c r="J126" s="42">
        <v>9.2507000000000001</v>
      </c>
      <c r="K126" s="42">
        <v>9.5765999999999991</v>
      </c>
      <c r="L126" s="42">
        <v>8.7063000000000006</v>
      </c>
      <c r="M126" s="42">
        <v>8.8782999999999994</v>
      </c>
      <c r="N126" s="42">
        <v>8.1812000000000005</v>
      </c>
      <c r="O126" s="42">
        <v>8.9543999999999997</v>
      </c>
      <c r="P126" s="42">
        <v>9.2934999999999999</v>
      </c>
      <c r="Q126" s="42">
        <v>9.3351000000000006</v>
      </c>
      <c r="R126" s="42">
        <v>8.6214999999999993</v>
      </c>
      <c r="S126" s="42">
        <v>8.2927999999999997</v>
      </c>
      <c r="T126" s="42">
        <v>8.9440000000000008</v>
      </c>
      <c r="U126" s="42"/>
      <c r="V126" s="43"/>
      <c r="W126" s="43"/>
      <c r="X126" s="43"/>
      <c r="Y126" s="43"/>
      <c r="Z126" s="42"/>
      <c r="AA126" s="42"/>
      <c r="AB126" s="42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 x14ac:dyDescent="0.2">
      <c r="A127" t="s">
        <v>10</v>
      </c>
      <c r="B127">
        <v>2005</v>
      </c>
      <c r="C127">
        <v>16</v>
      </c>
      <c r="D127" s="42">
        <v>9.7225999999999999</v>
      </c>
      <c r="E127" s="42">
        <v>9.8295999999999992</v>
      </c>
      <c r="F127" s="42">
        <v>9.8483000000000001</v>
      </c>
      <c r="G127" s="42">
        <v>9.2478999999999996</v>
      </c>
      <c r="H127" s="42">
        <v>9.6441999999999997</v>
      </c>
      <c r="I127" s="42">
        <v>9.8720999999999997</v>
      </c>
      <c r="J127" s="42">
        <v>9.5579999999999998</v>
      </c>
      <c r="K127" s="42">
        <v>9.8679000000000006</v>
      </c>
      <c r="L127" s="42">
        <v>8.6130999999999993</v>
      </c>
      <c r="M127" s="42">
        <v>9.1325000000000003</v>
      </c>
      <c r="N127" s="42">
        <v>7.9695999999999998</v>
      </c>
      <c r="O127" s="42">
        <v>9.0638000000000005</v>
      </c>
      <c r="P127" s="42">
        <v>9.3148</v>
      </c>
      <c r="Q127" s="42">
        <v>9.4215</v>
      </c>
      <c r="R127" s="42">
        <v>8.5836000000000006</v>
      </c>
      <c r="S127" s="42">
        <v>8.3953000000000007</v>
      </c>
      <c r="T127" s="42">
        <v>8.9914000000000005</v>
      </c>
      <c r="V127" s="43"/>
      <c r="W127" s="43"/>
      <c r="X127" s="43"/>
      <c r="Y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 x14ac:dyDescent="0.2">
      <c r="A128" t="s">
        <v>10</v>
      </c>
      <c r="B128">
        <v>2006</v>
      </c>
      <c r="C128">
        <v>16</v>
      </c>
      <c r="D128" s="42">
        <v>10.3979</v>
      </c>
      <c r="E128" s="42">
        <v>10.3597</v>
      </c>
      <c r="F128" s="42">
        <v>10.4701</v>
      </c>
      <c r="G128" s="42">
        <v>9.8858999999999995</v>
      </c>
      <c r="H128" s="42">
        <v>10.230600000000001</v>
      </c>
      <c r="I128" s="42">
        <v>10.344900000000001</v>
      </c>
      <c r="J128" s="42">
        <v>9.9640000000000004</v>
      </c>
      <c r="K128" s="42">
        <v>10.2812</v>
      </c>
      <c r="L128" s="42">
        <v>9.1943000000000001</v>
      </c>
      <c r="M128" s="42">
        <v>9.4948999999999995</v>
      </c>
      <c r="N128" s="42">
        <v>8.5592000000000006</v>
      </c>
      <c r="O128" s="42">
        <v>9.6722000000000001</v>
      </c>
      <c r="P128" s="42">
        <v>9.9701000000000004</v>
      </c>
      <c r="Q128" s="42">
        <v>10.0159</v>
      </c>
      <c r="R128" s="42">
        <v>9.2340999999999998</v>
      </c>
      <c r="S128" s="42">
        <v>8.8666999999999998</v>
      </c>
      <c r="T128" s="42">
        <v>9.5513999999999992</v>
      </c>
      <c r="V128" s="43"/>
      <c r="W128" s="43"/>
      <c r="X128" s="43"/>
      <c r="Y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6" x14ac:dyDescent="0.2">
      <c r="A129" t="s">
        <v>10</v>
      </c>
      <c r="B129">
        <v>2007</v>
      </c>
      <c r="C129">
        <v>16</v>
      </c>
      <c r="D129" s="42">
        <v>10.3847</v>
      </c>
      <c r="E129" s="42">
        <v>10.6122</v>
      </c>
      <c r="F129" s="42">
        <v>10.801399999999999</v>
      </c>
      <c r="G129" s="42">
        <v>10.0357</v>
      </c>
      <c r="H129" s="42">
        <v>10.4239</v>
      </c>
      <c r="I129" s="42">
        <v>10.4758</v>
      </c>
      <c r="J129" s="42">
        <v>10.142300000000001</v>
      </c>
      <c r="K129" s="42">
        <v>10.336499999999999</v>
      </c>
      <c r="L129" s="42">
        <v>9.4765999999999995</v>
      </c>
      <c r="M129" s="42">
        <v>9.7619000000000007</v>
      </c>
      <c r="N129" s="42">
        <v>9.0625999999999998</v>
      </c>
      <c r="O129" s="42">
        <v>9.9595000000000002</v>
      </c>
      <c r="P129" s="42">
        <v>10.3415</v>
      </c>
      <c r="Q129" s="42">
        <v>10.3362</v>
      </c>
      <c r="R129" s="42">
        <v>9.6829000000000001</v>
      </c>
      <c r="S129" s="42">
        <v>9.2714999999999996</v>
      </c>
      <c r="T129" s="42">
        <v>9.86</v>
      </c>
      <c r="V129" s="43"/>
      <c r="W129" s="43"/>
      <c r="X129" s="43"/>
      <c r="Y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6" x14ac:dyDescent="0.2">
      <c r="A130" t="s">
        <v>10</v>
      </c>
      <c r="B130">
        <v>2008</v>
      </c>
      <c r="C130">
        <v>16</v>
      </c>
      <c r="D130" s="42">
        <v>10.129799999999999</v>
      </c>
      <c r="E130" s="42">
        <v>10.1647</v>
      </c>
      <c r="F130" s="42">
        <v>10.6158</v>
      </c>
      <c r="G130" s="42">
        <v>9.7382000000000009</v>
      </c>
      <c r="H130" s="42">
        <v>9.9955999999999996</v>
      </c>
      <c r="I130" s="42">
        <v>9.8688000000000002</v>
      </c>
      <c r="J130" s="42">
        <v>9.5731000000000002</v>
      </c>
      <c r="K130" s="42">
        <v>9.7472999999999992</v>
      </c>
      <c r="L130" s="42">
        <v>9.0899000000000001</v>
      </c>
      <c r="M130" s="42">
        <v>9.3504000000000005</v>
      </c>
      <c r="N130" s="42">
        <v>8.7421000000000006</v>
      </c>
      <c r="O130" s="42">
        <v>9.7116000000000007</v>
      </c>
      <c r="P130" s="42">
        <v>10.1188</v>
      </c>
      <c r="Q130" s="42">
        <v>10.008900000000001</v>
      </c>
      <c r="R130" s="42">
        <v>9.4009999999999998</v>
      </c>
      <c r="S130" s="42">
        <v>8.9481000000000002</v>
      </c>
      <c r="T130" s="42">
        <v>9.4857999999999993</v>
      </c>
      <c r="V130" s="43"/>
      <c r="W130" s="43"/>
      <c r="X130" s="43"/>
      <c r="Y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6" x14ac:dyDescent="0.2">
      <c r="A131" t="s">
        <v>10</v>
      </c>
      <c r="B131">
        <v>2009</v>
      </c>
      <c r="C131">
        <v>16</v>
      </c>
      <c r="D131" s="42">
        <v>9.7123000000000008</v>
      </c>
      <c r="E131" s="42">
        <v>9.9688999999999997</v>
      </c>
      <c r="F131" s="42">
        <v>9.9591999999999992</v>
      </c>
      <c r="G131" s="42">
        <v>9.2871000000000006</v>
      </c>
      <c r="H131" s="42">
        <v>9.7177000000000007</v>
      </c>
      <c r="I131" s="42">
        <v>9.8054000000000006</v>
      </c>
      <c r="J131" s="42">
        <v>9.6000999999999994</v>
      </c>
      <c r="K131" s="42">
        <v>9.8597999999999999</v>
      </c>
      <c r="L131" s="42">
        <v>9.0123999999999995</v>
      </c>
      <c r="M131" s="42">
        <v>9.1428999999999991</v>
      </c>
      <c r="N131" s="42">
        <v>8.4625000000000004</v>
      </c>
      <c r="O131" s="42">
        <v>9.0861999999999998</v>
      </c>
      <c r="P131" s="42">
        <v>9.4708000000000006</v>
      </c>
      <c r="Q131" s="42">
        <v>9.5439000000000007</v>
      </c>
      <c r="R131" s="42">
        <v>8.9113000000000007</v>
      </c>
      <c r="S131" s="42">
        <v>8.5806000000000004</v>
      </c>
      <c r="T131" s="42">
        <v>9.1846999999999994</v>
      </c>
      <c r="V131" s="43"/>
      <c r="W131" s="43"/>
      <c r="X131" s="43"/>
      <c r="Y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6" x14ac:dyDescent="0.2">
      <c r="A132" t="s">
        <v>29</v>
      </c>
      <c r="B132">
        <v>2010</v>
      </c>
      <c r="C132">
        <v>16</v>
      </c>
      <c r="D132" s="42">
        <v>8.1271000000000004</v>
      </c>
      <c r="E132" s="42">
        <v>8.3041999999999998</v>
      </c>
      <c r="F132" s="42">
        <v>8.5873000000000008</v>
      </c>
      <c r="G132" s="42">
        <v>7.6692999999999998</v>
      </c>
      <c r="H132" s="42">
        <v>8.1202000000000005</v>
      </c>
      <c r="I132" s="42">
        <v>8.4268999999999998</v>
      </c>
      <c r="J132" s="42">
        <v>8.3832000000000004</v>
      </c>
      <c r="K132" s="42">
        <v>8.7228999999999992</v>
      </c>
      <c r="L132" s="42">
        <v>7.9406999999999996</v>
      </c>
      <c r="M132" s="42">
        <v>7.9066000000000001</v>
      </c>
      <c r="N132" s="42">
        <v>7.3551000000000002</v>
      </c>
      <c r="O132" s="42">
        <v>7.6931000000000003</v>
      </c>
      <c r="P132" s="42">
        <v>8.0839999999999996</v>
      </c>
      <c r="Q132" s="42">
        <v>7.9888000000000003</v>
      </c>
      <c r="R132" s="42">
        <v>7.4546000000000001</v>
      </c>
      <c r="S132" s="42">
        <v>7.1919000000000004</v>
      </c>
      <c r="T132" s="42">
        <v>7.8535000000000004</v>
      </c>
      <c r="V132" s="43">
        <f>CORREL(T3:T135,B3:B135)</f>
        <v>0.49001321954354288</v>
      </c>
      <c r="W132" s="43">
        <f>(V132^2/(1-V132^2))*131</f>
        <v>41.394043191572898</v>
      </c>
      <c r="X132" s="43" t="s">
        <v>30</v>
      </c>
      <c r="Y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x14ac:dyDescent="0.2">
      <c r="A133" t="s">
        <v>10</v>
      </c>
      <c r="B133">
        <v>2011</v>
      </c>
      <c r="C133">
        <v>16</v>
      </c>
      <c r="D133" s="42">
        <v>9.9404000000000003</v>
      </c>
      <c r="E133" s="42">
        <v>10.113225000000002</v>
      </c>
      <c r="F133" s="42">
        <v>10.403475</v>
      </c>
      <c r="G133" s="42">
        <v>9.4053166666666659</v>
      </c>
      <c r="H133" s="42">
        <v>9.9831249999999994</v>
      </c>
      <c r="I133" s="42">
        <v>10.381274999999999</v>
      </c>
      <c r="J133" s="42">
        <v>10.196800000000001</v>
      </c>
      <c r="K133" s="42">
        <v>10.444808333333333</v>
      </c>
      <c r="L133" s="42">
        <v>9.6422666666666661</v>
      </c>
      <c r="M133" s="42">
        <v>9.6823999999999995</v>
      </c>
      <c r="N133" s="42">
        <v>8.9070916666666662</v>
      </c>
      <c r="O133" s="42">
        <v>9.4335166666666677</v>
      </c>
      <c r="P133" s="42">
        <v>9.9216583333333332</v>
      </c>
      <c r="Q133" s="42">
        <v>9.9803499999999996</v>
      </c>
      <c r="R133" s="42">
        <v>9.3635583333333336</v>
      </c>
      <c r="S133" s="42">
        <v>9.1153500000000012</v>
      </c>
      <c r="T133" s="42">
        <v>9.6349916666666662</v>
      </c>
      <c r="V133" s="43">
        <f>SLOPE(T3:T135,B3:B135)</f>
        <v>9.287347949248969E-3</v>
      </c>
      <c r="W133" s="43"/>
      <c r="X133" s="43"/>
      <c r="Y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x14ac:dyDescent="0.2">
      <c r="A134" t="s">
        <v>10</v>
      </c>
      <c r="B134">
        <v>2012</v>
      </c>
      <c r="C134">
        <v>16</v>
      </c>
      <c r="D134" s="42">
        <v>9.35</v>
      </c>
      <c r="E134" s="42">
        <v>9.6199999999999992</v>
      </c>
      <c r="F134" s="42">
        <v>9.7899999999999991</v>
      </c>
      <c r="G134" s="42">
        <v>8.8000000000000007</v>
      </c>
      <c r="H134" s="42">
        <v>9.4499999999999993</v>
      </c>
      <c r="I134" s="42">
        <v>9.66</v>
      </c>
      <c r="J134" s="42">
        <v>9.4600000000000009</v>
      </c>
      <c r="K134" s="42">
        <v>9.7200000000000006</v>
      </c>
      <c r="L134" s="42">
        <v>9.08</v>
      </c>
      <c r="M134" s="42">
        <v>9.06</v>
      </c>
      <c r="N134" s="42">
        <v>8.5299999999999994</v>
      </c>
      <c r="O134" s="42">
        <v>8.85</v>
      </c>
      <c r="P134" s="42">
        <v>9.35</v>
      </c>
      <c r="Q134" s="42">
        <v>9.44</v>
      </c>
      <c r="R134" s="42">
        <v>8.86</v>
      </c>
      <c r="S134" s="42">
        <v>8.59</v>
      </c>
      <c r="T134" s="42">
        <v>9.09</v>
      </c>
      <c r="V134" s="43">
        <f>INTERCEPT(T3:T135,B3:B135)</f>
        <v>-9.7896101288669435</v>
      </c>
      <c r="W134" s="43"/>
      <c r="X134" s="43"/>
      <c r="Y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6" x14ac:dyDescent="0.2">
      <c r="A135" s="56" t="s">
        <v>10</v>
      </c>
      <c r="B135">
        <v>2013</v>
      </c>
      <c r="C135">
        <v>16</v>
      </c>
      <c r="D135" s="42">
        <v>9.1999999999999993</v>
      </c>
      <c r="E135" s="42">
        <v>9.25</v>
      </c>
      <c r="F135" s="42">
        <v>9.61</v>
      </c>
      <c r="G135" s="42">
        <v>8.7799999999999994</v>
      </c>
      <c r="H135" s="42">
        <v>9.0500000000000007</v>
      </c>
      <c r="I135" s="42">
        <v>9.1999999999999993</v>
      </c>
      <c r="J135" s="42">
        <v>8.98</v>
      </c>
      <c r="K135" s="42">
        <v>9.2200000000000006</v>
      </c>
      <c r="L135" s="42">
        <v>8.56</v>
      </c>
      <c r="M135" s="42">
        <v>8.6999999999999993</v>
      </c>
      <c r="N135" s="42">
        <v>8.1</v>
      </c>
      <c r="O135" s="42">
        <v>8.89</v>
      </c>
      <c r="P135" s="42">
        <v>9.18</v>
      </c>
      <c r="Q135" s="42">
        <v>9.07</v>
      </c>
      <c r="R135" s="42">
        <v>8.39</v>
      </c>
      <c r="S135" s="42">
        <v>8.08</v>
      </c>
      <c r="T135" s="42">
        <v>8.7100000000000009</v>
      </c>
      <c r="V135" s="42">
        <f>V133*132</f>
        <v>1.2259299293008639</v>
      </c>
      <c r="W135" s="43"/>
      <c r="X135" s="43"/>
      <c r="Y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6" x14ac:dyDescent="0.2">
      <c r="A136" s="56" t="s">
        <v>10</v>
      </c>
      <c r="B136">
        <v>2014</v>
      </c>
      <c r="C136">
        <v>16</v>
      </c>
      <c r="D136" s="42">
        <v>10.9</v>
      </c>
      <c r="E136" s="42">
        <v>11</v>
      </c>
      <c r="F136" s="42">
        <v>11.1</v>
      </c>
      <c r="G136" s="42">
        <v>10.5</v>
      </c>
      <c r="H136" s="42">
        <v>10.8</v>
      </c>
      <c r="I136" s="42">
        <v>11</v>
      </c>
      <c r="J136" s="42">
        <v>10.7</v>
      </c>
      <c r="K136" s="42">
        <v>10.9</v>
      </c>
      <c r="L136" s="42">
        <v>10.1</v>
      </c>
      <c r="M136" s="42">
        <v>10.3</v>
      </c>
      <c r="N136" s="42">
        <v>11.1</v>
      </c>
      <c r="O136" s="42">
        <v>10.199999999999999</v>
      </c>
      <c r="P136" s="42">
        <v>9.1999999999999993</v>
      </c>
      <c r="Q136" s="42">
        <v>9.3000000000000007</v>
      </c>
      <c r="R136" s="42">
        <v>10.1</v>
      </c>
      <c r="S136" s="42">
        <v>9.8000000000000007</v>
      </c>
      <c r="T136" s="42">
        <v>10.3</v>
      </c>
      <c r="V136" s="43"/>
      <c r="W136" s="43"/>
      <c r="X136" s="43"/>
      <c r="Y136" s="43"/>
    </row>
    <row r="137" spans="1:46" x14ac:dyDescent="0.2">
      <c r="A137" s="56" t="s">
        <v>10</v>
      </c>
      <c r="B137">
        <v>2015</v>
      </c>
      <c r="C137">
        <v>16</v>
      </c>
      <c r="D137" s="42">
        <v>10.199999999999999</v>
      </c>
      <c r="E137" s="42">
        <v>10.3</v>
      </c>
      <c r="F137" s="42">
        <v>10.8</v>
      </c>
      <c r="G137" s="42">
        <v>9.6999999999999993</v>
      </c>
      <c r="H137" s="42">
        <v>10.199999999999999</v>
      </c>
      <c r="I137" s="42">
        <v>10.4</v>
      </c>
      <c r="J137" s="42">
        <v>10.199999999999999</v>
      </c>
      <c r="K137" s="42">
        <v>10.5</v>
      </c>
      <c r="L137" s="42">
        <v>9.9</v>
      </c>
      <c r="M137" s="42">
        <v>9.9</v>
      </c>
      <c r="N137" s="42">
        <v>9.4</v>
      </c>
      <c r="O137" s="42">
        <v>9.8000000000000007</v>
      </c>
      <c r="P137" s="42">
        <v>10.3</v>
      </c>
      <c r="Q137" s="42">
        <v>10.3</v>
      </c>
      <c r="R137" s="42">
        <v>9.9</v>
      </c>
      <c r="S137" s="42">
        <v>9.5</v>
      </c>
      <c r="T137" s="42">
        <v>9.9</v>
      </c>
      <c r="V137" s="43"/>
      <c r="W137" s="43"/>
      <c r="X137" s="43"/>
      <c r="Y137" s="43"/>
    </row>
    <row r="138" spans="1:46" x14ac:dyDescent="0.2">
      <c r="A138" s="56" t="s">
        <v>10</v>
      </c>
      <c r="B138">
        <v>2016</v>
      </c>
      <c r="C138">
        <v>16</v>
      </c>
      <c r="D138" s="42">
        <v>9.9</v>
      </c>
      <c r="E138" s="42">
        <v>10.1</v>
      </c>
      <c r="F138" s="42">
        <v>10.4</v>
      </c>
      <c r="G138" s="42">
        <v>9.6</v>
      </c>
      <c r="H138" s="42">
        <v>9.9</v>
      </c>
      <c r="I138" s="42">
        <v>10.1</v>
      </c>
      <c r="J138" s="42">
        <v>9.8000000000000007</v>
      </c>
      <c r="K138" s="42">
        <v>9.9</v>
      </c>
      <c r="L138" s="42">
        <v>9.3000000000000007</v>
      </c>
      <c r="M138" s="42">
        <v>9.4</v>
      </c>
      <c r="N138" s="42">
        <v>8.9</v>
      </c>
      <c r="O138" s="42">
        <v>9.6</v>
      </c>
      <c r="P138" s="42">
        <v>10</v>
      </c>
      <c r="Q138" s="42">
        <v>10.1</v>
      </c>
      <c r="R138" s="42">
        <v>9.4</v>
      </c>
      <c r="S138" s="42">
        <v>9</v>
      </c>
      <c r="T138" s="42">
        <v>9.5</v>
      </c>
      <c r="V138" s="43"/>
      <c r="W138" s="43"/>
      <c r="X138" s="43"/>
      <c r="Y138" s="43"/>
    </row>
    <row r="139" spans="1:46" x14ac:dyDescent="0.2">
      <c r="A139" s="56" t="s">
        <v>10</v>
      </c>
      <c r="B139">
        <v>2017</v>
      </c>
      <c r="C139">
        <v>16</v>
      </c>
      <c r="D139" s="42">
        <v>9.9</v>
      </c>
      <c r="E139" s="42">
        <v>10.1</v>
      </c>
      <c r="F139" s="42">
        <v>10.3</v>
      </c>
      <c r="G139" s="42">
        <v>9.6</v>
      </c>
      <c r="H139" s="42">
        <v>10</v>
      </c>
      <c r="I139" s="42">
        <v>10.3</v>
      </c>
      <c r="J139" s="42">
        <v>10</v>
      </c>
      <c r="K139" s="42">
        <v>10.199999999999999</v>
      </c>
      <c r="L139" s="42">
        <v>9.4</v>
      </c>
      <c r="M139" s="42">
        <v>9.6</v>
      </c>
      <c r="N139" s="42">
        <v>8.8000000000000007</v>
      </c>
      <c r="O139" s="42">
        <v>9.5</v>
      </c>
      <c r="P139" s="42">
        <v>9.9</v>
      </c>
      <c r="Q139" s="42">
        <v>10</v>
      </c>
      <c r="R139" s="42">
        <v>9.4</v>
      </c>
      <c r="S139" s="42">
        <v>9.1</v>
      </c>
      <c r="T139" s="42">
        <v>9.6</v>
      </c>
      <c r="V139" s="43"/>
      <c r="W139" s="43"/>
      <c r="X139" s="43"/>
      <c r="Y139" s="43"/>
    </row>
    <row r="140" spans="1:46" x14ac:dyDescent="0.2">
      <c r="A140" s="56" t="s">
        <v>10</v>
      </c>
      <c r="B140">
        <v>2018</v>
      </c>
      <c r="C140">
        <v>16</v>
      </c>
      <c r="D140" s="42">
        <v>10.7</v>
      </c>
      <c r="E140" s="42">
        <v>11</v>
      </c>
      <c r="F140" s="42">
        <v>11.3</v>
      </c>
      <c r="G140" s="42">
        <v>10.199999999999999</v>
      </c>
      <c r="H140" s="42">
        <v>10.7</v>
      </c>
      <c r="I140" s="42">
        <v>11</v>
      </c>
      <c r="J140" s="42">
        <v>10.8</v>
      </c>
      <c r="K140" s="42">
        <v>11.1</v>
      </c>
      <c r="L140" s="42">
        <v>10.4</v>
      </c>
      <c r="M140" s="42">
        <v>10.5</v>
      </c>
      <c r="N140" s="42">
        <v>9.9</v>
      </c>
      <c r="O140" s="42">
        <v>10.199999999999999</v>
      </c>
      <c r="P140" s="42">
        <v>10.8</v>
      </c>
      <c r="Q140" s="42">
        <v>10.9</v>
      </c>
      <c r="R140" s="42">
        <v>10.3</v>
      </c>
      <c r="S140" s="42">
        <v>10.5</v>
      </c>
      <c r="T140" s="42">
        <v>10.5</v>
      </c>
      <c r="V140" s="43"/>
      <c r="W140" s="43"/>
      <c r="X140" s="43"/>
      <c r="Y140" s="43"/>
    </row>
    <row r="141" spans="1:46" x14ac:dyDescent="0.2">
      <c r="A141" s="56" t="s">
        <v>10</v>
      </c>
      <c r="B141">
        <v>2019</v>
      </c>
      <c r="C141">
        <v>16</v>
      </c>
      <c r="D141" s="42">
        <v>10.7</v>
      </c>
      <c r="E141" s="42">
        <v>10.9</v>
      </c>
      <c r="F141" s="42">
        <v>11.5</v>
      </c>
      <c r="G141" s="42">
        <v>10.199999999999999</v>
      </c>
      <c r="H141" s="42">
        <v>10.7</v>
      </c>
      <c r="I141" s="42">
        <v>10.7</v>
      </c>
      <c r="J141" s="42">
        <v>10.4</v>
      </c>
      <c r="K141" s="42">
        <v>10.7</v>
      </c>
      <c r="L141" s="42">
        <v>9.9</v>
      </c>
      <c r="M141" s="42">
        <v>10.1</v>
      </c>
      <c r="N141" s="42">
        <v>9.5</v>
      </c>
      <c r="O141" s="42">
        <v>10.4</v>
      </c>
      <c r="P141" s="42">
        <v>11.1</v>
      </c>
      <c r="Q141" s="42">
        <v>10.9</v>
      </c>
      <c r="R141" s="42">
        <v>10.4</v>
      </c>
      <c r="S141" s="42">
        <v>9.8000000000000007</v>
      </c>
      <c r="T141" s="42">
        <v>10.3</v>
      </c>
      <c r="V141" s="43"/>
      <c r="W141" s="43"/>
      <c r="X141" s="43"/>
      <c r="Y141" s="43"/>
    </row>
    <row r="142" spans="1:46" x14ac:dyDescent="0.2">
      <c r="A142" s="56" t="s">
        <v>10</v>
      </c>
      <c r="B142">
        <v>2020</v>
      </c>
      <c r="C142">
        <v>16</v>
      </c>
      <c r="D142" s="42">
        <v>10.9</v>
      </c>
      <c r="E142" s="42">
        <v>9.9</v>
      </c>
      <c r="F142" s="42">
        <v>11.4</v>
      </c>
      <c r="G142" s="42">
        <v>10.5</v>
      </c>
      <c r="H142" s="42">
        <v>10.9</v>
      </c>
      <c r="I142" s="42">
        <v>11.1</v>
      </c>
      <c r="J142" s="42">
        <v>11</v>
      </c>
      <c r="K142" s="42">
        <v>11.3</v>
      </c>
      <c r="L142" s="42">
        <v>10.199999999999999</v>
      </c>
      <c r="M142" s="42">
        <v>10.4</v>
      </c>
      <c r="N142" s="42">
        <v>9.5</v>
      </c>
      <c r="O142" s="42">
        <v>10.4</v>
      </c>
      <c r="P142" s="42">
        <v>10.9</v>
      </c>
      <c r="Q142" s="42">
        <v>11</v>
      </c>
      <c r="R142" s="42">
        <v>10.3</v>
      </c>
      <c r="S142" s="42">
        <v>9.9</v>
      </c>
      <c r="T142" s="42">
        <v>10.4</v>
      </c>
      <c r="V142" s="43"/>
      <c r="W142" s="43"/>
      <c r="X142" s="43"/>
      <c r="Y142" s="43"/>
    </row>
    <row r="143" spans="1:46" x14ac:dyDescent="0.2">
      <c r="A143" t="s">
        <v>31</v>
      </c>
      <c r="D143" s="42">
        <f t="shared" ref="D143:T143" si="0">AVERAGE(D3:D142)</f>
        <v>8.8379321428571416</v>
      </c>
      <c r="E143" s="42">
        <f t="shared" si="0"/>
        <v>9.0334844642857171</v>
      </c>
      <c r="F143" s="42">
        <f t="shared" si="0"/>
        <v>9.2317783928571391</v>
      </c>
      <c r="G143" s="42">
        <f t="shared" si="0"/>
        <v>8.4250836904761943</v>
      </c>
      <c r="H143" s="42">
        <f t="shared" si="0"/>
        <v>8.7649701785714296</v>
      </c>
      <c r="I143" s="42">
        <f t="shared" si="0"/>
        <v>9.033642678571427</v>
      </c>
      <c r="J143" s="42">
        <f t="shared" si="0"/>
        <v>8.7157457142857133</v>
      </c>
      <c r="K143" s="42">
        <f t="shared" si="0"/>
        <v>8.9555436309523806</v>
      </c>
      <c r="L143" s="42">
        <f t="shared" si="0"/>
        <v>8.2456183333333346</v>
      </c>
      <c r="M143" s="42">
        <f t="shared" si="0"/>
        <v>8.3639999999999954</v>
      </c>
      <c r="N143" s="42">
        <f t="shared" si="0"/>
        <v>7.6358049404761932</v>
      </c>
      <c r="O143" s="42">
        <f t="shared" si="0"/>
        <v>8.3504736904761909</v>
      </c>
      <c r="P143" s="42">
        <f t="shared" si="0"/>
        <v>8.8263725595238114</v>
      </c>
      <c r="Q143" s="42">
        <f t="shared" si="0"/>
        <v>8.7970953571428634</v>
      </c>
      <c r="R143" s="42">
        <f t="shared" si="0"/>
        <v>8.2128104166666667</v>
      </c>
      <c r="S143" s="42">
        <f t="shared" si="0"/>
        <v>7.7692060714285747</v>
      </c>
      <c r="T143" s="42">
        <f t="shared" si="0"/>
        <v>8.3817849404761873</v>
      </c>
      <c r="V143" s="43"/>
      <c r="W143" s="43"/>
      <c r="X143" s="43"/>
      <c r="Y143" s="43"/>
    </row>
    <row r="144" spans="1:46" x14ac:dyDescent="0.2">
      <c r="A144" t="s">
        <v>32</v>
      </c>
      <c r="D144" s="42">
        <f t="shared" ref="D144:T144" si="1">AVERAGE(D83:D112)</f>
        <v>8.8148</v>
      </c>
      <c r="E144" s="42">
        <f t="shared" si="1"/>
        <v>8.8749400000000005</v>
      </c>
      <c r="F144" s="42">
        <f t="shared" si="1"/>
        <v>9.0946066666666656</v>
      </c>
      <c r="G144" s="42">
        <f t="shared" si="1"/>
        <v>8.2751699999999992</v>
      </c>
      <c r="H144" s="42">
        <f t="shared" si="1"/>
        <v>8.6419633333333348</v>
      </c>
      <c r="I144" s="42">
        <f t="shared" si="1"/>
        <v>8.9422199999999989</v>
      </c>
      <c r="J144" s="42">
        <f t="shared" si="1"/>
        <v>8.560789999999999</v>
      </c>
      <c r="K144" s="42">
        <f t="shared" si="1"/>
        <v>8.873073333333334</v>
      </c>
      <c r="L144" s="42">
        <f t="shared" si="1"/>
        <v>8.0909633333333346</v>
      </c>
      <c r="M144" s="42">
        <f t="shared" si="1"/>
        <v>8.2236200000000004</v>
      </c>
      <c r="N144" s="42">
        <f t="shared" si="1"/>
        <v>7.4782633333333326</v>
      </c>
      <c r="O144" s="42">
        <f t="shared" si="1"/>
        <v>8.1732600000000009</v>
      </c>
      <c r="P144" s="42">
        <f t="shared" si="1"/>
        <v>8.6683033333333324</v>
      </c>
      <c r="Q144" s="42">
        <f t="shared" si="1"/>
        <v>8.6699599999999997</v>
      </c>
      <c r="R144" s="42">
        <f t="shared" si="1"/>
        <v>8.1222300000000001</v>
      </c>
      <c r="S144" s="42">
        <f t="shared" si="1"/>
        <v>7.6257633333333334</v>
      </c>
      <c r="T144" s="42">
        <f t="shared" si="1"/>
        <v>8.2434833333333337</v>
      </c>
      <c r="V144" s="43"/>
      <c r="W144" s="43"/>
      <c r="X144" s="43"/>
      <c r="Y144" s="43"/>
    </row>
    <row r="145" spans="1:24" x14ac:dyDescent="0.2">
      <c r="A145" t="s">
        <v>33</v>
      </c>
      <c r="D145" s="42">
        <f t="shared" ref="D145:T145" si="2">AVERAGE(D93:D122)</f>
        <v>9.1609233333333346</v>
      </c>
      <c r="E145" s="42">
        <f t="shared" si="2"/>
        <v>9.1910800000000012</v>
      </c>
      <c r="F145" s="42">
        <f t="shared" si="2"/>
        <v>9.4241266666666679</v>
      </c>
      <c r="G145" s="42">
        <f t="shared" si="2"/>
        <v>8.5721333333333352</v>
      </c>
      <c r="H145" s="42">
        <f t="shared" si="2"/>
        <v>8.9802833333333307</v>
      </c>
      <c r="I145" s="42">
        <f t="shared" si="2"/>
        <v>9.2573366666666672</v>
      </c>
      <c r="J145" s="42">
        <f t="shared" si="2"/>
        <v>8.8841166666666673</v>
      </c>
      <c r="K145" s="42">
        <f t="shared" si="2"/>
        <v>9.1990500000000015</v>
      </c>
      <c r="L145" s="42">
        <f t="shared" si="2"/>
        <v>8.4123266666666687</v>
      </c>
      <c r="M145" s="42">
        <f t="shared" si="2"/>
        <v>8.5227933333333326</v>
      </c>
      <c r="N145" s="42">
        <f t="shared" si="2"/>
        <v>7.8055166666666649</v>
      </c>
      <c r="O145" s="42">
        <f t="shared" si="2"/>
        <v>8.4694566666666677</v>
      </c>
      <c r="P145" s="42">
        <f t="shared" si="2"/>
        <v>8.9863933333333321</v>
      </c>
      <c r="Q145" s="42">
        <f t="shared" si="2"/>
        <v>8.9947566666666656</v>
      </c>
      <c r="R145" s="42">
        <f t="shared" si="2"/>
        <v>8.375496666666665</v>
      </c>
      <c r="S145" s="42">
        <f t="shared" si="2"/>
        <v>7.9189366666666654</v>
      </c>
      <c r="T145" s="42">
        <f t="shared" si="2"/>
        <v>8.5589499999999976</v>
      </c>
    </row>
    <row r="146" spans="1:24" x14ac:dyDescent="0.2">
      <c r="A146" t="s">
        <v>34</v>
      </c>
      <c r="D146" s="42">
        <f>AVERAGE(D103:D132)</f>
        <v>9.4373366666666687</v>
      </c>
      <c r="E146" s="42">
        <f t="shared" ref="E146:T146" si="3">AVERAGE(E103:E132)</f>
        <v>9.4718300000000024</v>
      </c>
      <c r="F146" s="42">
        <f t="shared" si="3"/>
        <v>9.707416666666667</v>
      </c>
      <c r="G146" s="42">
        <f t="shared" si="3"/>
        <v>8.8885666666666658</v>
      </c>
      <c r="H146" s="42">
        <f t="shared" si="3"/>
        <v>9.3073866666666696</v>
      </c>
      <c r="I146" s="42">
        <f t="shared" si="3"/>
        <v>9.557346666666664</v>
      </c>
      <c r="J146" s="42">
        <f t="shared" si="3"/>
        <v>9.2322433333333329</v>
      </c>
      <c r="K146" s="42">
        <f t="shared" si="3"/>
        <v>9.5563666666666673</v>
      </c>
      <c r="L146" s="42">
        <f t="shared" si="3"/>
        <v>8.7266899999999978</v>
      </c>
      <c r="M146" s="42">
        <f t="shared" si="3"/>
        <v>8.8302600000000027</v>
      </c>
      <c r="N146" s="42">
        <f t="shared" si="3"/>
        <v>8.1306566666666669</v>
      </c>
      <c r="O146" s="42">
        <f t="shared" si="3"/>
        <v>8.7907299999999999</v>
      </c>
      <c r="P146" s="42">
        <f t="shared" si="3"/>
        <v>9.2633500000000009</v>
      </c>
      <c r="Q146" s="42">
        <f t="shared" si="3"/>
        <v>9.2780066666666681</v>
      </c>
      <c r="R146" s="42">
        <f t="shared" si="3"/>
        <v>8.6355566666666661</v>
      </c>
      <c r="S146" s="42">
        <f t="shared" si="3"/>
        <v>8.2322133333333358</v>
      </c>
      <c r="T146" s="42">
        <f t="shared" si="3"/>
        <v>8.8701833333333315</v>
      </c>
    </row>
    <row r="147" spans="1:24" x14ac:dyDescent="0.2">
      <c r="A147" t="s">
        <v>187</v>
      </c>
      <c r="D147" s="42">
        <f>AVERAGE(D113:D142)</f>
        <v>9.7937133333333328</v>
      </c>
      <c r="E147" s="42">
        <f t="shared" ref="E147:T147" si="4">AVERAGE(E113:E142)</f>
        <v>9.8605675000000002</v>
      </c>
      <c r="F147" s="42">
        <f t="shared" si="4"/>
        <v>10.124289166666667</v>
      </c>
      <c r="G147" s="42">
        <f t="shared" si="4"/>
        <v>9.2988372222222218</v>
      </c>
      <c r="H147" s="42">
        <f t="shared" si="4"/>
        <v>9.7224275000000002</v>
      </c>
      <c r="I147" s="42">
        <f t="shared" si="4"/>
        <v>9.9497858333333298</v>
      </c>
      <c r="J147" s="42">
        <f t="shared" si="4"/>
        <v>9.6909399999999994</v>
      </c>
      <c r="K147" s="42">
        <f t="shared" si="4"/>
        <v>9.9793669444444451</v>
      </c>
      <c r="L147" s="42">
        <f t="shared" si="4"/>
        <v>9.1671288888888895</v>
      </c>
      <c r="M147" s="42">
        <f t="shared" si="4"/>
        <v>9.2810699999999997</v>
      </c>
      <c r="N147" s="42">
        <f t="shared" si="4"/>
        <v>8.6482197222222226</v>
      </c>
      <c r="O147" s="42">
        <f t="shared" si="4"/>
        <v>9.2155138888888875</v>
      </c>
      <c r="P147" s="42">
        <f t="shared" si="4"/>
        <v>9.6321586111111124</v>
      </c>
      <c r="Q147" s="42">
        <f t="shared" si="4"/>
        <v>9.6567716666666641</v>
      </c>
      <c r="R147" s="42">
        <f t="shared" si="4"/>
        <v>9.0608786111111126</v>
      </c>
      <c r="S147" s="42">
        <f t="shared" si="4"/>
        <v>8.7283950000000026</v>
      </c>
      <c r="T147" s="42">
        <f t="shared" si="4"/>
        <v>9.3033663888888896</v>
      </c>
    </row>
    <row r="148" spans="1:24" x14ac:dyDescent="0.2">
      <c r="A148" t="s">
        <v>198</v>
      </c>
      <c r="D148" s="42">
        <f>AVERAGE(D3:D22)</f>
        <v>8.1838149999999992</v>
      </c>
      <c r="E148" s="42">
        <f t="shared" ref="E148:S148" si="5">AVERAGE(E3:E22)</f>
        <v>8.3702250000000014</v>
      </c>
      <c r="F148" s="42">
        <f t="shared" si="5"/>
        <v>8.768835000000001</v>
      </c>
      <c r="G148" s="42">
        <f t="shared" si="5"/>
        <v>7.893885</v>
      </c>
      <c r="H148" s="42">
        <f t="shared" si="5"/>
        <v>8.1528100000000006</v>
      </c>
      <c r="I148" s="42">
        <f t="shared" si="5"/>
        <v>8.430060000000001</v>
      </c>
      <c r="J148" s="42">
        <f t="shared" si="5"/>
        <v>8.0516799999999993</v>
      </c>
      <c r="K148" s="42">
        <f t="shared" si="5"/>
        <v>8.2767300000000006</v>
      </c>
      <c r="L148" s="42">
        <f t="shared" si="5"/>
        <v>7.7259300000000009</v>
      </c>
      <c r="M148" s="42">
        <f t="shared" si="5"/>
        <v>7.7461900000000004</v>
      </c>
      <c r="N148" s="42">
        <f t="shared" si="5"/>
        <v>6.8846500000000006</v>
      </c>
      <c r="O148" s="42">
        <f t="shared" si="5"/>
        <v>7.8245500000000003</v>
      </c>
      <c r="P148" s="42">
        <f t="shared" si="5"/>
        <v>8.3895249999999972</v>
      </c>
      <c r="Q148" s="42">
        <f t="shared" si="5"/>
        <v>8.2380249999999986</v>
      </c>
      <c r="R148" s="42">
        <f t="shared" si="5"/>
        <v>7.6147500000000008</v>
      </c>
      <c r="S148" s="42">
        <f t="shared" si="5"/>
        <v>7.1204149999999968</v>
      </c>
      <c r="T148" s="104">
        <f>AVERAGE(T3:T22)</f>
        <v>7.7758299999999974</v>
      </c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4" spans="1:24" x14ac:dyDescent="0.2">
      <c r="A154" s="42"/>
      <c r="C154" s="90"/>
      <c r="D154" s="90"/>
      <c r="E154" s="90"/>
      <c r="F154" s="90"/>
      <c r="G154" s="90"/>
      <c r="H154" s="90"/>
      <c r="I154" s="90"/>
      <c r="K154" s="90"/>
      <c r="L154" s="90"/>
      <c r="M154" s="90"/>
      <c r="N154" s="90"/>
      <c r="P154" s="90"/>
      <c r="Q154" s="90"/>
      <c r="R154" s="90"/>
      <c r="S154" s="90"/>
      <c r="T154" s="90"/>
      <c r="U154" s="90"/>
    </row>
    <row r="155" spans="1:24" x14ac:dyDescent="0.2">
      <c r="E155" s="90"/>
      <c r="F155" s="90"/>
      <c r="G155" s="90"/>
      <c r="H155" s="90"/>
      <c r="I155" s="90"/>
      <c r="K155" s="90"/>
      <c r="L155" s="90"/>
      <c r="O155" s="90"/>
      <c r="P155" s="90"/>
      <c r="Q155" s="90"/>
      <c r="R155" s="90"/>
      <c r="S155" s="90"/>
      <c r="T155" s="90"/>
    </row>
    <row r="156" spans="1:24" x14ac:dyDescent="0.2">
      <c r="C156" s="90"/>
      <c r="D156" s="90"/>
      <c r="E156" s="90"/>
      <c r="F156" s="90"/>
      <c r="G156" s="90"/>
      <c r="H156" s="90"/>
      <c r="I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</row>
    <row r="160" spans="1:24" x14ac:dyDescent="0.2">
      <c r="D160" s="90"/>
      <c r="E160" s="90"/>
      <c r="F160" s="90"/>
      <c r="G160" s="90"/>
      <c r="H160" s="90"/>
      <c r="I160" s="90"/>
      <c r="K160" s="90"/>
      <c r="L160" s="90"/>
      <c r="M160" s="90"/>
      <c r="N160" s="90"/>
      <c r="O160" s="90"/>
      <c r="Q160" s="90"/>
      <c r="R160" s="90"/>
      <c r="S160" s="90"/>
      <c r="T160" s="90"/>
      <c r="U160" s="90"/>
    </row>
    <row r="174" spans="4:20" x14ac:dyDescent="0.2"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 spans="4:20" x14ac:dyDescent="0.2"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 spans="4:20" x14ac:dyDescent="0.2"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 spans="4:20" x14ac:dyDescent="0.2"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  <pageSetUpPr fitToPage="1"/>
  </sheetPr>
  <dimension ref="A1:Y33"/>
  <sheetViews>
    <sheetView showGridLines="0" zoomScale="120" zoomScaleNormal="120" workbookViewId="0">
      <selection activeCell="P19" sqref="P19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14" t="s">
        <v>7</v>
      </c>
      <c r="R2" s="115"/>
      <c r="S2" s="115"/>
      <c r="T2" s="115"/>
      <c r="U2" s="115"/>
      <c r="V2" s="115"/>
      <c r="W2" s="115"/>
      <c r="X2" s="115"/>
      <c r="Y2" s="11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17"/>
      <c r="F20" s="20"/>
      <c r="G20" s="117"/>
      <c r="H20" s="20"/>
      <c r="I20" s="117"/>
      <c r="J20" s="20"/>
      <c r="K20" s="117"/>
      <c r="L20" s="20"/>
      <c r="M20" s="11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17"/>
      <c r="F21" s="20"/>
      <c r="G21" s="117"/>
      <c r="H21" s="20"/>
      <c r="I21" s="117"/>
      <c r="J21" s="20"/>
      <c r="K21" s="117"/>
      <c r="L21" s="20"/>
      <c r="M21" s="11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48"/>
      <c r="O23" s="18"/>
      <c r="P23" s="18"/>
    </row>
    <row r="24" spans="1:25" ht="9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A153"/>
  <sheetViews>
    <sheetView topLeftCell="L1" workbookViewId="0">
      <pane ySplit="1" topLeftCell="A119" activePane="bottomLeft" state="frozen"/>
      <selection pane="bottomLeft" activeCell="Y132" sqref="Y132"/>
    </sheetView>
  </sheetViews>
  <sheetFormatPr baseColWidth="10" defaultRowHeight="12.75" x14ac:dyDescent="0.2"/>
  <cols>
    <col min="3" max="3" width="11.42578125" style="60"/>
    <col min="22" max="24" width="11.42578125" style="42"/>
  </cols>
  <sheetData>
    <row r="1" spans="1:25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Y1" s="42"/>
    </row>
    <row r="2" spans="1:25" x14ac:dyDescent="0.2">
      <c r="B2">
        <v>1880</v>
      </c>
      <c r="Y2" s="42"/>
    </row>
    <row r="3" spans="1:25" x14ac:dyDescent="0.2">
      <c r="A3" t="s">
        <v>38</v>
      </c>
      <c r="B3">
        <v>1881</v>
      </c>
      <c r="C3" s="60">
        <v>16</v>
      </c>
      <c r="D3" s="42">
        <v>8.2223000000000006</v>
      </c>
      <c r="E3" s="42">
        <v>8.4585000000000008</v>
      </c>
      <c r="F3" s="42">
        <v>8.7131000000000007</v>
      </c>
      <c r="G3" s="42">
        <v>8.3254999999999999</v>
      </c>
      <c r="H3" s="42">
        <v>8.1991999999999994</v>
      </c>
      <c r="I3" s="42">
        <v>8.5219000000000005</v>
      </c>
      <c r="J3" s="42">
        <v>7.8640999999999996</v>
      </c>
      <c r="K3" s="42">
        <v>7.9589999999999996</v>
      </c>
      <c r="L3" s="42">
        <v>7.2690999999999999</v>
      </c>
      <c r="M3" s="42">
        <v>7.5533000000000001</v>
      </c>
      <c r="N3" s="42">
        <v>6.4333999999999998</v>
      </c>
      <c r="O3" s="42">
        <v>7.9809000000000001</v>
      </c>
      <c r="P3" s="42">
        <v>8.0656999999999996</v>
      </c>
      <c r="Q3" s="42">
        <v>7.8785999999999996</v>
      </c>
      <c r="R3" s="42">
        <v>6.9728000000000003</v>
      </c>
      <c r="S3" s="42">
        <v>6.9203999999999999</v>
      </c>
      <c r="T3" s="42">
        <v>7.5701000000000001</v>
      </c>
      <c r="Y3" s="42"/>
    </row>
    <row r="4" spans="1:25" x14ac:dyDescent="0.2">
      <c r="A4" t="s">
        <v>38</v>
      </c>
      <c r="B4">
        <v>1882</v>
      </c>
      <c r="C4" s="60">
        <v>16</v>
      </c>
      <c r="D4" s="42">
        <v>8.9678000000000004</v>
      </c>
      <c r="E4" s="42">
        <v>9.2040000000000006</v>
      </c>
      <c r="F4" s="42">
        <v>9.6308000000000007</v>
      </c>
      <c r="G4" s="42">
        <v>8.9878</v>
      </c>
      <c r="H4" s="42">
        <v>8.9408999999999992</v>
      </c>
      <c r="I4" s="42">
        <v>9.2416999999999998</v>
      </c>
      <c r="J4" s="42">
        <v>9.0508000000000006</v>
      </c>
      <c r="K4" s="42">
        <v>9.1529000000000007</v>
      </c>
      <c r="L4" s="42">
        <v>8.4923000000000002</v>
      </c>
      <c r="M4" s="42">
        <v>8.6675000000000004</v>
      </c>
      <c r="N4" s="42">
        <v>7.8247999999999998</v>
      </c>
      <c r="O4" s="42">
        <v>8.7507999999999999</v>
      </c>
      <c r="P4" s="42">
        <v>9.1895000000000007</v>
      </c>
      <c r="Q4" s="42">
        <v>8.9329000000000001</v>
      </c>
      <c r="R4" s="42">
        <v>8.4667999999999992</v>
      </c>
      <c r="S4" s="42">
        <v>8.02</v>
      </c>
      <c r="T4" s="42">
        <v>8.6402999999999999</v>
      </c>
      <c r="Y4" s="42"/>
    </row>
    <row r="5" spans="1:25" x14ac:dyDescent="0.2">
      <c r="A5" t="s">
        <v>38</v>
      </c>
      <c r="B5">
        <v>1883</v>
      </c>
      <c r="C5" s="60">
        <v>16</v>
      </c>
      <c r="D5" s="42">
        <v>9.3849999999999998</v>
      </c>
      <c r="E5" s="42">
        <v>9.6603999999999992</v>
      </c>
      <c r="F5" s="42">
        <v>10.1166</v>
      </c>
      <c r="G5" s="42">
        <v>9.2939000000000007</v>
      </c>
      <c r="H5" s="42">
        <v>9.3626000000000005</v>
      </c>
      <c r="I5" s="42">
        <v>9.3710000000000004</v>
      </c>
      <c r="J5" s="42">
        <v>8.7195</v>
      </c>
      <c r="K5" s="42">
        <v>8.7725000000000009</v>
      </c>
      <c r="L5" s="42">
        <v>8.1583000000000006</v>
      </c>
      <c r="M5" s="42">
        <v>8.5925999999999991</v>
      </c>
      <c r="N5" s="42">
        <v>7.4824999999999999</v>
      </c>
      <c r="O5" s="42">
        <v>9.2721999999999998</v>
      </c>
      <c r="P5" s="42">
        <v>9.7370000000000001</v>
      </c>
      <c r="Q5" s="42">
        <v>9.4669000000000008</v>
      </c>
      <c r="R5" s="42">
        <v>8.7420000000000009</v>
      </c>
      <c r="S5" s="42">
        <v>8.3307000000000002</v>
      </c>
      <c r="T5" s="42">
        <v>8.7355999999999998</v>
      </c>
      <c r="Y5" s="42"/>
    </row>
    <row r="6" spans="1:25" x14ac:dyDescent="0.2">
      <c r="A6" t="s">
        <v>38</v>
      </c>
      <c r="B6">
        <v>1884</v>
      </c>
      <c r="C6" s="60">
        <v>16</v>
      </c>
      <c r="D6" s="42">
        <v>8.9263999999999992</v>
      </c>
      <c r="E6" s="42">
        <v>9.1708999999999996</v>
      </c>
      <c r="F6" s="42">
        <v>8.8429000000000002</v>
      </c>
      <c r="G6" s="42">
        <v>8.8422999999999998</v>
      </c>
      <c r="H6" s="42">
        <v>8.7590000000000003</v>
      </c>
      <c r="I6" s="42">
        <v>8.8689999999999998</v>
      </c>
      <c r="J6" s="42">
        <v>8.1920999999999999</v>
      </c>
      <c r="K6" s="42">
        <v>8.2034000000000002</v>
      </c>
      <c r="L6" s="42">
        <v>7.5240999999999998</v>
      </c>
      <c r="M6" s="42">
        <v>7.8734999999999999</v>
      </c>
      <c r="N6" s="42">
        <v>6.6585000000000001</v>
      </c>
      <c r="O6" s="42">
        <v>8.6466999999999992</v>
      </c>
      <c r="P6" s="42">
        <v>8.5487000000000002</v>
      </c>
      <c r="Q6" s="42">
        <v>8.3071000000000002</v>
      </c>
      <c r="R6" s="42">
        <v>7.57</v>
      </c>
      <c r="S6" s="42">
        <v>7.1219999999999999</v>
      </c>
      <c r="T6" s="42">
        <v>7.9596</v>
      </c>
      <c r="Y6" s="42"/>
    </row>
    <row r="7" spans="1:25" x14ac:dyDescent="0.2">
      <c r="A7" t="s">
        <v>38</v>
      </c>
      <c r="B7">
        <v>1885</v>
      </c>
      <c r="C7" s="60">
        <v>16</v>
      </c>
      <c r="D7" s="42">
        <v>7.3715999999999999</v>
      </c>
      <c r="E7" s="42">
        <v>7.6512000000000002</v>
      </c>
      <c r="F7" s="42">
        <v>8.3872999999999998</v>
      </c>
      <c r="G7" s="42">
        <v>7.3261000000000003</v>
      </c>
      <c r="H7" s="42">
        <v>7.5351999999999997</v>
      </c>
      <c r="I7" s="42">
        <v>7.9779</v>
      </c>
      <c r="J7" s="42">
        <v>7.8910999999999998</v>
      </c>
      <c r="K7" s="42">
        <v>8.0366</v>
      </c>
      <c r="L7" s="42">
        <v>7.7751999999999999</v>
      </c>
      <c r="M7" s="42">
        <v>7.5758999999999999</v>
      </c>
      <c r="N7" s="42">
        <v>7.2031000000000001</v>
      </c>
      <c r="O7" s="42">
        <v>7.4865000000000004</v>
      </c>
      <c r="P7" s="42">
        <v>8.1774000000000004</v>
      </c>
      <c r="Q7" s="42">
        <v>7.8650000000000002</v>
      </c>
      <c r="R7" s="42">
        <v>7.7358000000000002</v>
      </c>
      <c r="S7" s="42">
        <v>7.1074000000000002</v>
      </c>
      <c r="T7" s="42">
        <v>7.6151999999999997</v>
      </c>
      <c r="Y7" s="42"/>
    </row>
    <row r="8" spans="1:25" x14ac:dyDescent="0.2">
      <c r="A8" t="s">
        <v>38</v>
      </c>
      <c r="B8">
        <v>1886</v>
      </c>
      <c r="C8" s="60">
        <v>16</v>
      </c>
      <c r="D8" s="42">
        <v>10.288</v>
      </c>
      <c r="E8" s="42">
        <v>10.4391</v>
      </c>
      <c r="F8" s="42">
        <v>10.5999</v>
      </c>
      <c r="G8" s="42">
        <v>10.0596</v>
      </c>
      <c r="H8" s="42">
        <v>10.2981</v>
      </c>
      <c r="I8" s="42">
        <v>10.7003</v>
      </c>
      <c r="J8" s="42">
        <v>10.2197</v>
      </c>
      <c r="K8" s="42">
        <v>10.285399999999999</v>
      </c>
      <c r="L8" s="42">
        <v>9.7727000000000004</v>
      </c>
      <c r="M8" s="42">
        <v>9.9169</v>
      </c>
      <c r="N8" s="42">
        <v>9.0257000000000005</v>
      </c>
      <c r="O8" s="42">
        <v>10.0639</v>
      </c>
      <c r="P8" s="42">
        <v>10.341100000000001</v>
      </c>
      <c r="Q8" s="42">
        <v>10.257199999999999</v>
      </c>
      <c r="R8" s="42">
        <v>9.7150999999999996</v>
      </c>
      <c r="S8" s="42">
        <v>9.2965</v>
      </c>
      <c r="T8" s="42">
        <v>9.9056999999999995</v>
      </c>
      <c r="Y8" s="42"/>
    </row>
    <row r="9" spans="1:25" x14ac:dyDescent="0.2">
      <c r="A9" t="s">
        <v>38</v>
      </c>
      <c r="B9">
        <v>1887</v>
      </c>
      <c r="C9" s="60">
        <v>16</v>
      </c>
      <c r="D9" s="42">
        <v>7.8254000000000001</v>
      </c>
      <c r="E9" s="42">
        <v>7.9795999999999996</v>
      </c>
      <c r="F9" s="42">
        <v>8.4661000000000008</v>
      </c>
      <c r="G9" s="42">
        <v>7.7111000000000001</v>
      </c>
      <c r="H9" s="42">
        <v>7.5475000000000003</v>
      </c>
      <c r="I9" s="42">
        <v>7.3459000000000003</v>
      </c>
      <c r="J9" s="42">
        <v>6.6060999999999996</v>
      </c>
      <c r="K9" s="42">
        <v>6.6163999999999996</v>
      </c>
      <c r="L9" s="42">
        <v>6.274</v>
      </c>
      <c r="M9" s="42">
        <v>6.4138000000000002</v>
      </c>
      <c r="N9" s="42">
        <v>5.8112000000000004</v>
      </c>
      <c r="O9" s="42">
        <v>7.7908999999999997</v>
      </c>
      <c r="P9" s="42">
        <v>8.0253999999999994</v>
      </c>
      <c r="Q9" s="42">
        <v>7.5742000000000003</v>
      </c>
      <c r="R9" s="42">
        <v>7.0160999999999998</v>
      </c>
      <c r="S9" s="42">
        <v>6.0949</v>
      </c>
      <c r="T9" s="42">
        <v>6.9046000000000003</v>
      </c>
      <c r="Y9" s="42"/>
    </row>
    <row r="10" spans="1:25" x14ac:dyDescent="0.2">
      <c r="A10" t="s">
        <v>38</v>
      </c>
      <c r="B10">
        <v>1888</v>
      </c>
      <c r="C10" s="60">
        <v>16</v>
      </c>
      <c r="D10" s="42">
        <v>7.9969999999999999</v>
      </c>
      <c r="E10" s="42">
        <v>8</v>
      </c>
      <c r="F10" s="42">
        <v>8.468</v>
      </c>
      <c r="G10" s="42">
        <v>7.8615000000000004</v>
      </c>
      <c r="H10" s="42">
        <v>7.8578999999999999</v>
      </c>
      <c r="I10" s="42">
        <v>8.1926000000000005</v>
      </c>
      <c r="J10" s="42">
        <v>7.6920000000000002</v>
      </c>
      <c r="K10" s="42">
        <v>7.8861999999999997</v>
      </c>
      <c r="L10" s="42">
        <v>7.3502000000000001</v>
      </c>
      <c r="M10" s="42">
        <v>7.2823000000000002</v>
      </c>
      <c r="N10" s="42">
        <v>6.3928000000000003</v>
      </c>
      <c r="O10" s="42">
        <v>7.6779000000000002</v>
      </c>
      <c r="P10" s="42">
        <v>7.9363000000000001</v>
      </c>
      <c r="Q10" s="42">
        <v>7.7523999999999997</v>
      </c>
      <c r="R10" s="42">
        <v>7.0858999999999996</v>
      </c>
      <c r="S10" s="42">
        <v>6.6055000000000001</v>
      </c>
      <c r="T10" s="42">
        <v>7.4</v>
      </c>
      <c r="Y10" s="42"/>
    </row>
    <row r="11" spans="1:25" x14ac:dyDescent="0.2">
      <c r="A11" t="s">
        <v>38</v>
      </c>
      <c r="B11">
        <v>1889</v>
      </c>
      <c r="C11" s="60">
        <v>16</v>
      </c>
      <c r="D11" s="42">
        <v>8.1349</v>
      </c>
      <c r="E11" s="42">
        <v>8.2166999999999994</v>
      </c>
      <c r="F11" s="42">
        <v>8.2929999999999993</v>
      </c>
      <c r="G11" s="42">
        <v>8.1638999999999999</v>
      </c>
      <c r="H11" s="42">
        <v>7.8550000000000004</v>
      </c>
      <c r="I11" s="42">
        <v>7.8148</v>
      </c>
      <c r="J11" s="42">
        <v>7.2571000000000003</v>
      </c>
      <c r="K11" s="42">
        <v>7.4302999999999999</v>
      </c>
      <c r="L11" s="42">
        <v>7.1334999999999997</v>
      </c>
      <c r="M11" s="42">
        <v>7.0134999999999996</v>
      </c>
      <c r="N11" s="42">
        <v>6.3833000000000002</v>
      </c>
      <c r="O11" s="42">
        <v>7.8853999999999997</v>
      </c>
      <c r="P11" s="42">
        <v>7.8948</v>
      </c>
      <c r="Q11" s="42">
        <v>7.6818999999999997</v>
      </c>
      <c r="R11" s="42">
        <v>6.9794</v>
      </c>
      <c r="S11" s="42">
        <v>6.5217999999999998</v>
      </c>
      <c r="T11" s="42">
        <v>7.3066000000000004</v>
      </c>
      <c r="Y11" s="42"/>
    </row>
    <row r="12" spans="1:25" x14ac:dyDescent="0.2">
      <c r="A12" t="s">
        <v>38</v>
      </c>
      <c r="B12">
        <v>1890</v>
      </c>
      <c r="C12" s="60">
        <v>16</v>
      </c>
      <c r="D12" s="42">
        <v>8.5289999999999999</v>
      </c>
      <c r="E12" s="42">
        <v>8.6873000000000005</v>
      </c>
      <c r="F12" s="42">
        <v>8.8184000000000005</v>
      </c>
      <c r="G12" s="42">
        <v>8.5050000000000008</v>
      </c>
      <c r="H12" s="42">
        <v>8.3633000000000006</v>
      </c>
      <c r="I12" s="42">
        <v>8.5136000000000003</v>
      </c>
      <c r="J12" s="42">
        <v>7.8475999999999999</v>
      </c>
      <c r="K12" s="42">
        <v>7.9642999999999997</v>
      </c>
      <c r="L12" s="42">
        <v>7.1721000000000004</v>
      </c>
      <c r="M12" s="42">
        <v>7.7672999999999996</v>
      </c>
      <c r="N12" s="42">
        <v>6.5303000000000004</v>
      </c>
      <c r="O12" s="42">
        <v>8.2949999999999999</v>
      </c>
      <c r="P12" s="42">
        <v>8.4494000000000007</v>
      </c>
      <c r="Q12" s="42">
        <v>8.2763000000000009</v>
      </c>
      <c r="R12" s="42">
        <v>7.4382000000000001</v>
      </c>
      <c r="S12" s="42">
        <v>7.1234000000000002</v>
      </c>
      <c r="T12" s="42">
        <v>7.7295999999999996</v>
      </c>
      <c r="Y12" s="42"/>
    </row>
    <row r="13" spans="1:25" x14ac:dyDescent="0.2">
      <c r="A13" t="s">
        <v>38</v>
      </c>
      <c r="B13">
        <v>1891</v>
      </c>
      <c r="C13" s="60">
        <v>16</v>
      </c>
      <c r="D13" s="42">
        <v>9.6318000000000001</v>
      </c>
      <c r="E13" s="42">
        <v>9.5206</v>
      </c>
      <c r="F13" s="42">
        <v>9.9908999999999999</v>
      </c>
      <c r="G13" s="42">
        <v>9.3994999999999997</v>
      </c>
      <c r="H13" s="42">
        <v>9.3901000000000003</v>
      </c>
      <c r="I13" s="42">
        <v>9.5488999999999997</v>
      </c>
      <c r="J13" s="42">
        <v>8.7523</v>
      </c>
      <c r="K13" s="42">
        <v>8.9565999999999999</v>
      </c>
      <c r="L13" s="42">
        <v>8.4153000000000002</v>
      </c>
      <c r="M13" s="42">
        <v>8.6582000000000008</v>
      </c>
      <c r="N13" s="42">
        <v>7.6734999999999998</v>
      </c>
      <c r="O13" s="42">
        <v>9.3157999999999994</v>
      </c>
      <c r="P13" s="42">
        <v>9.5409000000000006</v>
      </c>
      <c r="Q13" s="42">
        <v>9.3528000000000002</v>
      </c>
      <c r="R13" s="42">
        <v>8.7486999999999995</v>
      </c>
      <c r="S13" s="42">
        <v>8.2109000000000005</v>
      </c>
      <c r="T13" s="42">
        <v>8.8068000000000008</v>
      </c>
      <c r="Y13" s="42"/>
    </row>
    <row r="14" spans="1:25" x14ac:dyDescent="0.2">
      <c r="A14" t="s">
        <v>38</v>
      </c>
      <c r="B14">
        <v>1892</v>
      </c>
      <c r="C14" s="60">
        <v>16</v>
      </c>
      <c r="D14" s="42">
        <v>8.1621000000000006</v>
      </c>
      <c r="E14" s="42">
        <v>8.4816000000000003</v>
      </c>
      <c r="F14" s="42">
        <v>8.6087000000000007</v>
      </c>
      <c r="G14" s="42">
        <v>8.0909999999999993</v>
      </c>
      <c r="H14" s="42">
        <v>8.3065999999999995</v>
      </c>
      <c r="I14" s="42">
        <v>9.0282</v>
      </c>
      <c r="J14" s="42">
        <v>8.3337000000000003</v>
      </c>
      <c r="K14" s="42">
        <v>8.4854000000000003</v>
      </c>
      <c r="L14" s="42">
        <v>8.5388999999999999</v>
      </c>
      <c r="M14" s="42">
        <v>7.8667999999999996</v>
      </c>
      <c r="N14" s="42">
        <v>7.3925999999999998</v>
      </c>
      <c r="O14" s="42">
        <v>8.0472999999999999</v>
      </c>
      <c r="P14" s="42">
        <v>8.2599</v>
      </c>
      <c r="Q14" s="42">
        <v>8.0452999999999992</v>
      </c>
      <c r="R14" s="42">
        <v>7.8011999999999997</v>
      </c>
      <c r="S14" s="42">
        <v>7.2586000000000004</v>
      </c>
      <c r="T14" s="42">
        <v>8.0768000000000004</v>
      </c>
      <c r="Y14" s="42"/>
    </row>
    <row r="15" spans="1:25" x14ac:dyDescent="0.2">
      <c r="A15" t="s">
        <v>38</v>
      </c>
      <c r="B15">
        <v>1893</v>
      </c>
      <c r="C15" s="60">
        <v>16</v>
      </c>
      <c r="D15" s="42">
        <v>8.6295000000000002</v>
      </c>
      <c r="E15" s="42">
        <v>8.6803000000000008</v>
      </c>
      <c r="F15" s="42">
        <v>9.0520999999999994</v>
      </c>
      <c r="G15" s="42">
        <v>8.3960000000000008</v>
      </c>
      <c r="H15" s="42">
        <v>8.4639000000000006</v>
      </c>
      <c r="I15" s="42">
        <v>8.5103000000000009</v>
      </c>
      <c r="J15" s="42">
        <v>8.0370000000000008</v>
      </c>
      <c r="K15" s="42">
        <v>8.1681000000000008</v>
      </c>
      <c r="L15" s="42">
        <v>8.2079000000000004</v>
      </c>
      <c r="M15" s="42">
        <v>7.8303000000000003</v>
      </c>
      <c r="N15" s="42">
        <v>7.3658000000000001</v>
      </c>
      <c r="O15" s="42">
        <v>8.4117999999999995</v>
      </c>
      <c r="P15" s="42">
        <v>8.8460999999999999</v>
      </c>
      <c r="Q15" s="42">
        <v>8.6212999999999997</v>
      </c>
      <c r="R15" s="42">
        <v>8.1349999999999998</v>
      </c>
      <c r="S15" s="42">
        <v>7.3638000000000003</v>
      </c>
      <c r="T15" s="42">
        <v>8.1318000000000001</v>
      </c>
      <c r="Y15" s="42"/>
    </row>
    <row r="16" spans="1:25" x14ac:dyDescent="0.2">
      <c r="A16" t="s">
        <v>38</v>
      </c>
      <c r="B16">
        <v>1894</v>
      </c>
      <c r="C16" s="60">
        <v>16</v>
      </c>
      <c r="D16" s="42">
        <v>8.5744000000000007</v>
      </c>
      <c r="E16" s="42">
        <v>8.4410000000000007</v>
      </c>
      <c r="F16" s="42">
        <v>8.5223999999999993</v>
      </c>
      <c r="G16" s="42">
        <v>8.3018999999999998</v>
      </c>
      <c r="H16" s="42">
        <v>8.3267000000000007</v>
      </c>
      <c r="I16" s="42">
        <v>8.5601000000000003</v>
      </c>
      <c r="J16" s="42">
        <v>8.1992999999999991</v>
      </c>
      <c r="K16" s="42">
        <v>8.5289999999999999</v>
      </c>
      <c r="L16" s="42">
        <v>7.9383999999999997</v>
      </c>
      <c r="M16" s="42">
        <v>7.7679999999999998</v>
      </c>
      <c r="N16" s="42">
        <v>7.2575000000000003</v>
      </c>
      <c r="O16" s="42">
        <v>8.0518999999999998</v>
      </c>
      <c r="P16" s="42">
        <v>8.3035999999999994</v>
      </c>
      <c r="Q16" s="42">
        <v>8.2841000000000005</v>
      </c>
      <c r="R16" s="42">
        <v>7.7748999999999997</v>
      </c>
      <c r="S16" s="42">
        <v>7.2186000000000003</v>
      </c>
      <c r="T16" s="42">
        <v>7.9584000000000001</v>
      </c>
      <c r="Y16" s="42"/>
    </row>
    <row r="17" spans="1:25" x14ac:dyDescent="0.2">
      <c r="A17" t="s">
        <v>38</v>
      </c>
      <c r="B17">
        <v>1895</v>
      </c>
      <c r="C17" s="60">
        <v>16</v>
      </c>
      <c r="D17" s="42">
        <v>9.15</v>
      </c>
      <c r="E17" s="42">
        <v>9.0846</v>
      </c>
      <c r="F17" s="42">
        <v>9.3964999999999996</v>
      </c>
      <c r="G17" s="42">
        <v>8.7843</v>
      </c>
      <c r="H17" s="42">
        <v>9.0318000000000005</v>
      </c>
      <c r="I17" s="42">
        <v>9.6346000000000007</v>
      </c>
      <c r="J17" s="42">
        <v>9.4731000000000005</v>
      </c>
      <c r="K17" s="42">
        <v>9.9245000000000001</v>
      </c>
      <c r="L17" s="42">
        <v>9.6630000000000003</v>
      </c>
      <c r="M17" s="42">
        <v>9.0752000000000006</v>
      </c>
      <c r="N17" s="42">
        <v>8.4741999999999997</v>
      </c>
      <c r="O17" s="42">
        <v>8.6532999999999998</v>
      </c>
      <c r="P17" s="42">
        <v>9.1509999999999998</v>
      </c>
      <c r="Q17" s="42">
        <v>9.1570999999999998</v>
      </c>
      <c r="R17" s="42">
        <v>8.8803999999999998</v>
      </c>
      <c r="S17" s="42">
        <v>8.4745000000000008</v>
      </c>
      <c r="T17" s="42">
        <v>9.0261999999999993</v>
      </c>
      <c r="Y17" s="42"/>
    </row>
    <row r="18" spans="1:25" x14ac:dyDescent="0.2">
      <c r="A18" t="s">
        <v>38</v>
      </c>
      <c r="B18">
        <v>1896</v>
      </c>
      <c r="C18" s="60">
        <v>16</v>
      </c>
      <c r="D18" s="42">
        <v>8.0449000000000002</v>
      </c>
      <c r="E18" s="42">
        <v>8.1464999999999996</v>
      </c>
      <c r="F18" s="42">
        <v>8.4788999999999994</v>
      </c>
      <c r="G18" s="42">
        <v>7.9573999999999998</v>
      </c>
      <c r="H18" s="42">
        <v>7.8437000000000001</v>
      </c>
      <c r="I18" s="42">
        <v>7.8933</v>
      </c>
      <c r="J18" s="42">
        <v>7.4785000000000004</v>
      </c>
      <c r="K18" s="42">
        <v>7.5730000000000004</v>
      </c>
      <c r="L18" s="42">
        <v>7.3726000000000003</v>
      </c>
      <c r="M18" s="42">
        <v>7.4047999999999998</v>
      </c>
      <c r="N18" s="42">
        <v>6.6214000000000004</v>
      </c>
      <c r="O18" s="42">
        <v>7.85</v>
      </c>
      <c r="P18" s="42">
        <v>8.2315000000000005</v>
      </c>
      <c r="Q18" s="42">
        <v>7.9640000000000004</v>
      </c>
      <c r="R18" s="42">
        <v>7.7923999999999998</v>
      </c>
      <c r="S18" s="42">
        <v>6.8990999999999998</v>
      </c>
      <c r="T18" s="42">
        <v>7.5124000000000004</v>
      </c>
      <c r="Y18" s="42"/>
    </row>
    <row r="19" spans="1:25" x14ac:dyDescent="0.2">
      <c r="A19" t="s">
        <v>38</v>
      </c>
      <c r="B19">
        <v>1897</v>
      </c>
      <c r="C19" s="60">
        <v>16</v>
      </c>
      <c r="D19" s="42">
        <v>8.1188000000000002</v>
      </c>
      <c r="E19" s="42">
        <v>8.4086999999999996</v>
      </c>
      <c r="F19" s="42">
        <v>8.0124999999999993</v>
      </c>
      <c r="G19" s="42">
        <v>8.0060000000000002</v>
      </c>
      <c r="H19" s="42">
        <v>8.0067000000000004</v>
      </c>
      <c r="I19" s="42">
        <v>8.2533999999999992</v>
      </c>
      <c r="J19" s="42">
        <v>7.5610999999999997</v>
      </c>
      <c r="K19" s="42">
        <v>7.7760999999999996</v>
      </c>
      <c r="L19" s="42">
        <v>7.4034000000000004</v>
      </c>
      <c r="M19" s="42">
        <v>7.2945000000000002</v>
      </c>
      <c r="N19" s="42">
        <v>6.4116</v>
      </c>
      <c r="O19" s="42">
        <v>7.8129</v>
      </c>
      <c r="P19" s="42">
        <v>7.8305999999999996</v>
      </c>
      <c r="Q19" s="42">
        <v>7.8193000000000001</v>
      </c>
      <c r="R19" s="42">
        <v>7.3163999999999998</v>
      </c>
      <c r="S19" s="42">
        <v>6.7694000000000001</v>
      </c>
      <c r="T19" s="42">
        <v>7.4560000000000004</v>
      </c>
      <c r="Y19" s="42"/>
    </row>
    <row r="20" spans="1:25" x14ac:dyDescent="0.2">
      <c r="A20" t="s">
        <v>38</v>
      </c>
      <c r="B20">
        <v>1898</v>
      </c>
      <c r="C20" s="60">
        <v>16</v>
      </c>
      <c r="D20" s="42">
        <v>9.2661999999999995</v>
      </c>
      <c r="E20" s="42">
        <v>9.5789000000000009</v>
      </c>
      <c r="F20" s="42">
        <v>9.0840999999999994</v>
      </c>
      <c r="G20" s="42">
        <v>9.0442999999999998</v>
      </c>
      <c r="H20" s="42">
        <v>9.1929999999999996</v>
      </c>
      <c r="I20" s="42">
        <v>9.8371999999999993</v>
      </c>
      <c r="J20" s="42">
        <v>9.3939000000000004</v>
      </c>
      <c r="K20" s="42">
        <v>9.7060999999999993</v>
      </c>
      <c r="L20" s="42">
        <v>9.5908999999999995</v>
      </c>
      <c r="M20" s="42">
        <v>9.0021000000000004</v>
      </c>
      <c r="N20" s="42">
        <v>8.4573999999999998</v>
      </c>
      <c r="O20" s="42">
        <v>8.5389999999999997</v>
      </c>
      <c r="P20" s="42">
        <v>8.9004999999999992</v>
      </c>
      <c r="Q20" s="42">
        <v>9.0559999999999992</v>
      </c>
      <c r="R20" s="42">
        <v>9.0777999999999999</v>
      </c>
      <c r="S20" s="42">
        <v>8.3214000000000006</v>
      </c>
      <c r="T20" s="42">
        <v>9.0264000000000006</v>
      </c>
      <c r="Y20" s="42"/>
    </row>
    <row r="21" spans="1:25" x14ac:dyDescent="0.2">
      <c r="A21" t="s">
        <v>38</v>
      </c>
      <c r="B21">
        <v>1899</v>
      </c>
      <c r="C21" s="60">
        <v>16</v>
      </c>
      <c r="D21" s="42">
        <v>9.5691000000000006</v>
      </c>
      <c r="E21" s="42">
        <v>9.9517000000000007</v>
      </c>
      <c r="F21" s="42">
        <v>9.7228999999999992</v>
      </c>
      <c r="G21" s="42">
        <v>9.4115000000000002</v>
      </c>
      <c r="H21" s="42">
        <v>9.4761000000000006</v>
      </c>
      <c r="I21" s="42">
        <v>9.5572999999999997</v>
      </c>
      <c r="J21" s="42">
        <v>8.8360000000000003</v>
      </c>
      <c r="K21" s="42">
        <v>9.0370000000000008</v>
      </c>
      <c r="L21" s="42">
        <v>8.7332000000000001</v>
      </c>
      <c r="M21" s="42">
        <v>8.7014999999999993</v>
      </c>
      <c r="N21" s="42">
        <v>7.6852999999999998</v>
      </c>
      <c r="O21" s="42">
        <v>9.2058</v>
      </c>
      <c r="P21" s="42">
        <v>9.4750999999999994</v>
      </c>
      <c r="Q21" s="42">
        <v>9.4305000000000003</v>
      </c>
      <c r="R21" s="42">
        <v>8.9499999999999993</v>
      </c>
      <c r="S21" s="42">
        <v>8.2780000000000005</v>
      </c>
      <c r="T21" s="42">
        <v>8.8666</v>
      </c>
      <c r="Y21" s="42"/>
    </row>
    <row r="22" spans="1:25" x14ac:dyDescent="0.2">
      <c r="A22" t="s">
        <v>38</v>
      </c>
      <c r="B22">
        <v>1900</v>
      </c>
      <c r="C22" s="60">
        <v>16</v>
      </c>
      <c r="D22" s="42">
        <v>9.5578000000000003</v>
      </c>
      <c r="E22" s="42">
        <v>9.7863000000000007</v>
      </c>
      <c r="F22" s="42">
        <v>9.8297000000000008</v>
      </c>
      <c r="G22" s="42">
        <v>9.2919</v>
      </c>
      <c r="H22" s="42">
        <v>9.3993000000000002</v>
      </c>
      <c r="I22" s="42">
        <v>9.3506</v>
      </c>
      <c r="J22" s="42">
        <v>8.9426000000000005</v>
      </c>
      <c r="K22" s="42">
        <v>9.1925000000000008</v>
      </c>
      <c r="L22" s="42">
        <v>9.2554999999999996</v>
      </c>
      <c r="M22" s="42">
        <v>8.7669999999999995</v>
      </c>
      <c r="N22" s="42">
        <v>8.3440999999999992</v>
      </c>
      <c r="O22" s="42">
        <v>9.2202000000000002</v>
      </c>
      <c r="P22" s="42">
        <v>9.5261999999999993</v>
      </c>
      <c r="Q22" s="42">
        <v>9.4230999999999998</v>
      </c>
      <c r="R22" s="42">
        <v>9.0859000000000005</v>
      </c>
      <c r="S22" s="42">
        <v>8.3394999999999992</v>
      </c>
      <c r="T22" s="42">
        <v>9.0403000000000002</v>
      </c>
      <c r="Y22" s="42"/>
    </row>
    <row r="23" spans="1:25" x14ac:dyDescent="0.2">
      <c r="A23" t="s">
        <v>38</v>
      </c>
      <c r="B23">
        <v>1901</v>
      </c>
      <c r="C23" s="60">
        <v>16</v>
      </c>
      <c r="D23" s="42">
        <v>9.5474999999999994</v>
      </c>
      <c r="E23" s="42">
        <v>9.6763999999999992</v>
      </c>
      <c r="F23" s="42">
        <v>9.6646999999999998</v>
      </c>
      <c r="G23" s="42">
        <v>9.3577999999999992</v>
      </c>
      <c r="H23" s="42">
        <v>9.1441999999999997</v>
      </c>
      <c r="I23" s="42">
        <v>9.0510999999999999</v>
      </c>
      <c r="J23" s="42">
        <v>8.2134</v>
      </c>
      <c r="K23" s="42">
        <v>8.3131000000000004</v>
      </c>
      <c r="L23" s="42">
        <v>7.6802999999999999</v>
      </c>
      <c r="M23" s="42">
        <v>8.1231000000000009</v>
      </c>
      <c r="N23" s="42">
        <v>7.3251999999999997</v>
      </c>
      <c r="O23" s="42">
        <v>9.2234999999999996</v>
      </c>
      <c r="P23" s="42">
        <v>9.2392000000000003</v>
      </c>
      <c r="Q23" s="42">
        <v>8.8785000000000007</v>
      </c>
      <c r="R23" s="42">
        <v>8.3308</v>
      </c>
      <c r="S23" s="42">
        <v>7.5647000000000002</v>
      </c>
      <c r="T23" s="42">
        <v>8.4055999999999997</v>
      </c>
      <c r="Y23" s="42"/>
    </row>
    <row r="24" spans="1:25" x14ac:dyDescent="0.2">
      <c r="A24" t="s">
        <v>38</v>
      </c>
      <c r="B24">
        <v>1902</v>
      </c>
      <c r="C24" s="60">
        <v>16</v>
      </c>
      <c r="D24" s="42">
        <v>7.2991999999999999</v>
      </c>
      <c r="E24" s="42">
        <v>7.7554999999999996</v>
      </c>
      <c r="F24" s="42">
        <v>7.1098999999999997</v>
      </c>
      <c r="G24" s="42">
        <v>7.1360999999999999</v>
      </c>
      <c r="H24" s="42">
        <v>7.2118000000000002</v>
      </c>
      <c r="I24" s="42">
        <v>7.7106000000000003</v>
      </c>
      <c r="J24" s="42">
        <v>7.3479999999999999</v>
      </c>
      <c r="K24" s="42">
        <v>7.5784000000000002</v>
      </c>
      <c r="L24" s="42">
        <v>7.2416</v>
      </c>
      <c r="M24" s="42">
        <v>6.9103000000000003</v>
      </c>
      <c r="N24" s="42">
        <v>6.5110999999999999</v>
      </c>
      <c r="O24" s="42">
        <v>6.5410000000000004</v>
      </c>
      <c r="P24" s="42">
        <v>6.7590000000000003</v>
      </c>
      <c r="Q24" s="42">
        <v>6.7804000000000002</v>
      </c>
      <c r="R24" s="42">
        <v>6.4829999999999997</v>
      </c>
      <c r="S24" s="42">
        <v>5.8178000000000001</v>
      </c>
      <c r="T24" s="42">
        <v>6.9066999999999998</v>
      </c>
      <c r="Y24" s="42"/>
    </row>
    <row r="25" spans="1:25" x14ac:dyDescent="0.2">
      <c r="A25" t="s">
        <v>38</v>
      </c>
      <c r="B25">
        <v>1903</v>
      </c>
      <c r="C25" s="60">
        <v>16</v>
      </c>
      <c r="D25" s="42">
        <v>9.5741999999999994</v>
      </c>
      <c r="E25" s="42">
        <v>10.155200000000001</v>
      </c>
      <c r="F25" s="42">
        <v>9.7048000000000005</v>
      </c>
      <c r="G25" s="42">
        <v>9.1834000000000007</v>
      </c>
      <c r="H25" s="42">
        <v>9.6578999999999997</v>
      </c>
      <c r="I25" s="42">
        <v>9.8689999999999998</v>
      </c>
      <c r="J25" s="42">
        <v>9.5127000000000006</v>
      </c>
      <c r="K25" s="42">
        <v>9.6304999999999996</v>
      </c>
      <c r="L25" s="42">
        <v>9.0063999999999993</v>
      </c>
      <c r="M25" s="42">
        <v>9.2871000000000006</v>
      </c>
      <c r="N25" s="42">
        <v>8.5037000000000003</v>
      </c>
      <c r="O25" s="42">
        <v>8.8396000000000008</v>
      </c>
      <c r="P25" s="42">
        <v>9.4514999999999993</v>
      </c>
      <c r="Q25" s="42">
        <v>9.6242999999999999</v>
      </c>
      <c r="R25" s="42">
        <v>9.2258999999999993</v>
      </c>
      <c r="S25" s="42">
        <v>8.6997</v>
      </c>
      <c r="T25" s="42">
        <v>9.1954999999999991</v>
      </c>
      <c r="Y25" s="42"/>
    </row>
    <row r="26" spans="1:25" x14ac:dyDescent="0.2">
      <c r="A26" t="s">
        <v>38</v>
      </c>
      <c r="B26">
        <v>1904</v>
      </c>
      <c r="C26" s="60">
        <v>16</v>
      </c>
      <c r="D26" s="42">
        <v>8.6316000000000006</v>
      </c>
      <c r="E26" s="42">
        <v>8.9765999999999995</v>
      </c>
      <c r="F26" s="42">
        <v>8.7631999999999994</v>
      </c>
      <c r="G26" s="42">
        <v>8.5069999999999997</v>
      </c>
      <c r="H26" s="42">
        <v>8.3651</v>
      </c>
      <c r="I26" s="42">
        <v>8.3186</v>
      </c>
      <c r="J26" s="42">
        <v>7.8815999999999997</v>
      </c>
      <c r="K26" s="42">
        <v>7.9442000000000004</v>
      </c>
      <c r="L26" s="42">
        <v>7.5849000000000002</v>
      </c>
      <c r="M26" s="42">
        <v>7.6459999999999999</v>
      </c>
      <c r="N26" s="42">
        <v>6.8624000000000001</v>
      </c>
      <c r="O26" s="42">
        <v>8.1798000000000002</v>
      </c>
      <c r="P26" s="42">
        <v>8.4566999999999997</v>
      </c>
      <c r="Q26" s="42">
        <v>8.2819000000000003</v>
      </c>
      <c r="R26" s="42">
        <v>7.6963999999999997</v>
      </c>
      <c r="S26" s="42">
        <v>7.1863000000000001</v>
      </c>
      <c r="T26" s="42">
        <v>7.8236999999999997</v>
      </c>
      <c r="Y26" s="42"/>
    </row>
    <row r="27" spans="1:25" x14ac:dyDescent="0.2">
      <c r="A27" t="s">
        <v>38</v>
      </c>
      <c r="B27">
        <v>1905</v>
      </c>
      <c r="C27" s="60">
        <v>16</v>
      </c>
      <c r="D27" s="42">
        <v>7.391</v>
      </c>
      <c r="E27" s="42">
        <v>7.7001999999999997</v>
      </c>
      <c r="F27" s="42">
        <v>7.6802000000000001</v>
      </c>
      <c r="G27" s="42">
        <v>7.2244000000000002</v>
      </c>
      <c r="H27" s="42">
        <v>7.1447000000000003</v>
      </c>
      <c r="I27" s="42">
        <v>7.1783000000000001</v>
      </c>
      <c r="J27" s="42">
        <v>6.9912000000000001</v>
      </c>
      <c r="K27" s="42">
        <v>7.1718000000000002</v>
      </c>
      <c r="L27" s="42">
        <v>6.5072000000000001</v>
      </c>
      <c r="M27" s="42">
        <v>6.5942999999999996</v>
      </c>
      <c r="N27" s="42">
        <v>6.0876999999999999</v>
      </c>
      <c r="O27" s="42">
        <v>7.1357999999999997</v>
      </c>
      <c r="P27" s="42">
        <v>7.3760000000000003</v>
      </c>
      <c r="Q27" s="42">
        <v>7.0965999999999996</v>
      </c>
      <c r="R27" s="42">
        <v>6.6546000000000003</v>
      </c>
      <c r="S27" s="42">
        <v>5.9718999999999998</v>
      </c>
      <c r="T27" s="42">
        <v>6.7770000000000001</v>
      </c>
      <c r="Y27" s="42"/>
    </row>
    <row r="28" spans="1:25" x14ac:dyDescent="0.2">
      <c r="A28" t="s">
        <v>38</v>
      </c>
      <c r="B28">
        <v>1906</v>
      </c>
      <c r="C28" s="60">
        <v>16</v>
      </c>
      <c r="D28" s="42">
        <v>10.420199999999999</v>
      </c>
      <c r="E28" s="42">
        <v>10.7995</v>
      </c>
      <c r="F28" s="42">
        <v>10.351699999999999</v>
      </c>
      <c r="G28" s="42">
        <v>10.170999999999999</v>
      </c>
      <c r="H28" s="42">
        <v>10.226900000000001</v>
      </c>
      <c r="I28" s="42">
        <v>10.241199999999999</v>
      </c>
      <c r="J28" s="42">
        <v>9.5618999999999996</v>
      </c>
      <c r="K28" s="42">
        <v>9.7117000000000004</v>
      </c>
      <c r="L28" s="42">
        <v>9.1758000000000006</v>
      </c>
      <c r="M28" s="42">
        <v>9.4685000000000006</v>
      </c>
      <c r="N28" s="42">
        <v>8.4762000000000004</v>
      </c>
      <c r="O28" s="42">
        <v>9.7670999999999992</v>
      </c>
      <c r="P28" s="42">
        <v>10.037800000000001</v>
      </c>
      <c r="Q28" s="42">
        <v>10.0343</v>
      </c>
      <c r="R28" s="42">
        <v>9.4496000000000002</v>
      </c>
      <c r="S28" s="42">
        <v>8.9185999999999996</v>
      </c>
      <c r="T28" s="42">
        <v>9.5327999999999999</v>
      </c>
      <c r="Y28" s="42"/>
    </row>
    <row r="29" spans="1:25" x14ac:dyDescent="0.2">
      <c r="A29" t="s">
        <v>38</v>
      </c>
      <c r="B29">
        <v>1907</v>
      </c>
      <c r="C29" s="60">
        <v>16</v>
      </c>
      <c r="D29" s="42">
        <v>9.5307999999999993</v>
      </c>
      <c r="E29" s="42">
        <v>9.8439999999999994</v>
      </c>
      <c r="F29" s="42">
        <v>9.8239000000000001</v>
      </c>
      <c r="G29" s="42">
        <v>9.1190999999999995</v>
      </c>
      <c r="H29" s="42">
        <v>9.4140999999999995</v>
      </c>
      <c r="I29" s="42">
        <v>10.075699999999999</v>
      </c>
      <c r="J29" s="42">
        <v>9.5162999999999993</v>
      </c>
      <c r="K29" s="42">
        <v>9.8236000000000008</v>
      </c>
      <c r="L29" s="42">
        <v>9.4122000000000003</v>
      </c>
      <c r="M29" s="42">
        <v>9.3350000000000009</v>
      </c>
      <c r="N29" s="42">
        <v>8.5236000000000001</v>
      </c>
      <c r="O29" s="42">
        <v>9.0261999999999993</v>
      </c>
      <c r="P29" s="42">
        <v>9.4383999999999997</v>
      </c>
      <c r="Q29" s="42">
        <v>9.2124000000000006</v>
      </c>
      <c r="R29" s="42">
        <v>9.2195999999999998</v>
      </c>
      <c r="S29" s="42">
        <v>8.6171000000000006</v>
      </c>
      <c r="T29" s="42">
        <v>9.2124000000000006</v>
      </c>
      <c r="Y29" s="42"/>
    </row>
    <row r="30" spans="1:25" x14ac:dyDescent="0.2">
      <c r="A30" t="s">
        <v>38</v>
      </c>
      <c r="B30">
        <v>1908</v>
      </c>
      <c r="C30" s="60">
        <v>16</v>
      </c>
      <c r="D30" s="42">
        <v>8.0252999999999997</v>
      </c>
      <c r="E30" s="42">
        <v>8.5504999999999995</v>
      </c>
      <c r="F30" s="42">
        <v>7.8144999999999998</v>
      </c>
      <c r="G30" s="42">
        <v>8</v>
      </c>
      <c r="H30" s="42">
        <v>7.8777999999999997</v>
      </c>
      <c r="I30" s="42">
        <v>8.4802</v>
      </c>
      <c r="J30" s="42">
        <v>7.4211999999999998</v>
      </c>
      <c r="K30" s="42">
        <v>7.7888000000000002</v>
      </c>
      <c r="L30" s="42">
        <v>7.0381</v>
      </c>
      <c r="M30" s="42">
        <v>7.0288000000000004</v>
      </c>
      <c r="N30" s="42">
        <v>6.1314000000000002</v>
      </c>
      <c r="O30" s="42">
        <v>7.3792</v>
      </c>
      <c r="P30" s="42">
        <v>7.3761000000000001</v>
      </c>
      <c r="Q30" s="42">
        <v>7.3346</v>
      </c>
      <c r="R30" s="42">
        <v>6.8550000000000004</v>
      </c>
      <c r="S30" s="42">
        <v>6.4748000000000001</v>
      </c>
      <c r="T30" s="42">
        <v>7.2130000000000001</v>
      </c>
      <c r="Y30" s="42"/>
    </row>
    <row r="31" spans="1:25" x14ac:dyDescent="0.2">
      <c r="A31" t="s">
        <v>38</v>
      </c>
      <c r="B31">
        <v>1909</v>
      </c>
      <c r="C31" s="60">
        <v>16</v>
      </c>
      <c r="D31" s="42">
        <v>9.1996000000000002</v>
      </c>
      <c r="E31" s="42">
        <v>9.4930000000000003</v>
      </c>
      <c r="F31" s="42">
        <v>9.2334999999999994</v>
      </c>
      <c r="G31" s="42">
        <v>8.9718999999999998</v>
      </c>
      <c r="H31" s="42">
        <v>8.9506999999999994</v>
      </c>
      <c r="I31" s="42">
        <v>8.8152000000000008</v>
      </c>
      <c r="J31" s="42">
        <v>8.2077000000000009</v>
      </c>
      <c r="K31" s="42">
        <v>8.2956000000000003</v>
      </c>
      <c r="L31" s="42">
        <v>7.8528000000000002</v>
      </c>
      <c r="M31" s="42">
        <v>8.0856999999999992</v>
      </c>
      <c r="N31" s="42">
        <v>7.3619000000000003</v>
      </c>
      <c r="O31" s="42">
        <v>8.8559999999999999</v>
      </c>
      <c r="P31" s="42">
        <v>8.9901</v>
      </c>
      <c r="Q31" s="42">
        <v>8.7861999999999991</v>
      </c>
      <c r="R31" s="42">
        <v>8.2558000000000007</v>
      </c>
      <c r="S31" s="42">
        <v>7.6106999999999996</v>
      </c>
      <c r="T31" s="42">
        <v>8.3096999999999994</v>
      </c>
      <c r="Y31" s="42"/>
    </row>
    <row r="32" spans="1:25" x14ac:dyDescent="0.2">
      <c r="A32" t="s">
        <v>38</v>
      </c>
      <c r="B32">
        <v>1910</v>
      </c>
      <c r="C32" s="60">
        <v>16</v>
      </c>
      <c r="D32" s="42">
        <v>8.6395</v>
      </c>
      <c r="E32" s="42">
        <v>8.8102</v>
      </c>
      <c r="F32" s="42">
        <v>8.2026000000000003</v>
      </c>
      <c r="G32" s="42">
        <v>8.3422000000000001</v>
      </c>
      <c r="H32" s="42">
        <v>8.2764000000000006</v>
      </c>
      <c r="I32" s="42">
        <v>8.5843000000000007</v>
      </c>
      <c r="J32" s="42">
        <v>8.0205000000000002</v>
      </c>
      <c r="K32" s="42">
        <v>8.2439999999999998</v>
      </c>
      <c r="L32" s="42">
        <v>7.6308999999999996</v>
      </c>
      <c r="M32" s="42">
        <v>7.7409999999999997</v>
      </c>
      <c r="N32" s="42">
        <v>6.9584000000000001</v>
      </c>
      <c r="O32" s="42">
        <v>7.9001999999999999</v>
      </c>
      <c r="P32" s="42">
        <v>7.9537000000000004</v>
      </c>
      <c r="Q32" s="42">
        <v>7.9090999999999996</v>
      </c>
      <c r="R32" s="42">
        <v>7.5140000000000002</v>
      </c>
      <c r="S32" s="42">
        <v>7.0487000000000002</v>
      </c>
      <c r="T32" s="42">
        <v>7.7704000000000004</v>
      </c>
      <c r="Y32" s="42"/>
    </row>
    <row r="33" spans="1:25" x14ac:dyDescent="0.2">
      <c r="A33" t="s">
        <v>38</v>
      </c>
      <c r="B33">
        <v>1911</v>
      </c>
      <c r="C33" s="60">
        <v>16</v>
      </c>
      <c r="D33" s="42">
        <v>9.6850000000000005</v>
      </c>
      <c r="E33" s="42">
        <v>9.7886000000000006</v>
      </c>
      <c r="F33" s="42">
        <v>9.8510000000000009</v>
      </c>
      <c r="G33" s="42">
        <v>9.3579000000000008</v>
      </c>
      <c r="H33" s="42">
        <v>9.3736999999999995</v>
      </c>
      <c r="I33" s="42">
        <v>9.7349999999999994</v>
      </c>
      <c r="J33" s="42">
        <v>9.3866999999999994</v>
      </c>
      <c r="K33" s="42">
        <v>9.6820000000000004</v>
      </c>
      <c r="L33" s="42">
        <v>9.3740000000000006</v>
      </c>
      <c r="M33" s="42">
        <v>9.0631000000000004</v>
      </c>
      <c r="N33" s="42">
        <v>8.5915999999999997</v>
      </c>
      <c r="O33" s="42">
        <v>9.1991999999999994</v>
      </c>
      <c r="P33" s="42">
        <v>9.5099</v>
      </c>
      <c r="Q33" s="42">
        <v>9.4766999999999992</v>
      </c>
      <c r="R33" s="42">
        <v>9.2170000000000005</v>
      </c>
      <c r="S33" s="42">
        <v>8.5076999999999998</v>
      </c>
      <c r="T33" s="42">
        <v>9.1988000000000003</v>
      </c>
      <c r="Y33" s="42"/>
    </row>
    <row r="34" spans="1:25" x14ac:dyDescent="0.2">
      <c r="A34" t="s">
        <v>38</v>
      </c>
      <c r="B34">
        <v>1912</v>
      </c>
      <c r="C34" s="60">
        <v>16</v>
      </c>
      <c r="D34" s="42">
        <v>7.3571999999999997</v>
      </c>
      <c r="E34" s="42">
        <v>7.7283999999999997</v>
      </c>
      <c r="F34" s="42">
        <v>6.9043000000000001</v>
      </c>
      <c r="G34" s="42">
        <v>7.2317</v>
      </c>
      <c r="H34" s="42">
        <v>7.0041000000000002</v>
      </c>
      <c r="I34" s="42">
        <v>7.0205000000000002</v>
      </c>
      <c r="J34" s="42">
        <v>6.2958999999999996</v>
      </c>
      <c r="K34" s="42">
        <v>6.4996</v>
      </c>
      <c r="L34" s="42">
        <v>5.4537000000000004</v>
      </c>
      <c r="M34" s="42">
        <v>5.8308</v>
      </c>
      <c r="N34" s="42">
        <v>4.6860999999999997</v>
      </c>
      <c r="O34" s="42">
        <v>6.7041000000000004</v>
      </c>
      <c r="P34" s="42">
        <v>6.5294999999999996</v>
      </c>
      <c r="Q34" s="42">
        <v>6.5334000000000003</v>
      </c>
      <c r="R34" s="42">
        <v>5.6782000000000004</v>
      </c>
      <c r="S34" s="42">
        <v>5.2484000000000002</v>
      </c>
      <c r="T34" s="42">
        <v>6.0553999999999997</v>
      </c>
      <c r="Y34" s="42"/>
    </row>
    <row r="35" spans="1:25" x14ac:dyDescent="0.2">
      <c r="A35" t="s">
        <v>38</v>
      </c>
      <c r="B35">
        <v>1913</v>
      </c>
      <c r="C35" s="60">
        <v>16</v>
      </c>
      <c r="D35" s="42">
        <v>10.177300000000001</v>
      </c>
      <c r="E35" s="42">
        <v>10.608700000000001</v>
      </c>
      <c r="F35" s="42">
        <v>10.239000000000001</v>
      </c>
      <c r="G35" s="42">
        <v>9.8887999999999998</v>
      </c>
      <c r="H35" s="42">
        <v>10.039999999999999</v>
      </c>
      <c r="I35" s="42">
        <v>10.523300000000001</v>
      </c>
      <c r="J35" s="42">
        <v>9.9905000000000008</v>
      </c>
      <c r="K35" s="42">
        <v>10.303900000000001</v>
      </c>
      <c r="L35" s="42">
        <v>9.5213999999999999</v>
      </c>
      <c r="M35" s="42">
        <v>9.6135000000000002</v>
      </c>
      <c r="N35" s="42">
        <v>8.7761999999999993</v>
      </c>
      <c r="O35" s="42">
        <v>9.7263000000000002</v>
      </c>
      <c r="P35" s="42">
        <v>9.8496000000000006</v>
      </c>
      <c r="Q35" s="42">
        <v>9.8172999999999995</v>
      </c>
      <c r="R35" s="42">
        <v>9.4589999999999996</v>
      </c>
      <c r="S35" s="42">
        <v>8.9184999999999999</v>
      </c>
      <c r="T35" s="42">
        <v>9.6227999999999998</v>
      </c>
      <c r="Y35" s="42"/>
    </row>
    <row r="36" spans="1:25" x14ac:dyDescent="0.2">
      <c r="A36" t="s">
        <v>38</v>
      </c>
      <c r="B36">
        <v>1914</v>
      </c>
      <c r="C36" s="60">
        <v>16</v>
      </c>
      <c r="D36" s="42">
        <v>9.1166999999999998</v>
      </c>
      <c r="E36" s="42">
        <v>9.3768999999999991</v>
      </c>
      <c r="F36" s="42">
        <v>8.6073000000000004</v>
      </c>
      <c r="G36" s="42">
        <v>8.8719999999999999</v>
      </c>
      <c r="H36" s="42">
        <v>8.7481000000000009</v>
      </c>
      <c r="I36" s="42">
        <v>8.8051999999999992</v>
      </c>
      <c r="J36" s="42">
        <v>8.1030999999999995</v>
      </c>
      <c r="K36" s="42">
        <v>8.2626000000000008</v>
      </c>
      <c r="L36" s="42">
        <v>7.4452999999999996</v>
      </c>
      <c r="M36" s="42">
        <v>7.8394000000000004</v>
      </c>
      <c r="N36" s="42">
        <v>7.0006000000000004</v>
      </c>
      <c r="O36" s="42">
        <v>8.4318000000000008</v>
      </c>
      <c r="P36" s="42">
        <v>8.3867999999999991</v>
      </c>
      <c r="Q36" s="42">
        <v>8.3345000000000002</v>
      </c>
      <c r="R36" s="42">
        <v>7.8381999999999996</v>
      </c>
      <c r="S36" s="42">
        <v>7.1684000000000001</v>
      </c>
      <c r="T36" s="42">
        <v>7.9969999999999999</v>
      </c>
      <c r="Y36" s="42"/>
    </row>
    <row r="37" spans="1:25" x14ac:dyDescent="0.2">
      <c r="A37" t="s">
        <v>38</v>
      </c>
      <c r="B37">
        <v>1915</v>
      </c>
      <c r="C37" s="60">
        <v>16</v>
      </c>
      <c r="D37" s="42">
        <v>7.4987000000000004</v>
      </c>
      <c r="E37" s="42">
        <v>7.6285999999999996</v>
      </c>
      <c r="F37" s="42">
        <v>7.5521000000000003</v>
      </c>
      <c r="G37" s="42">
        <v>7.3716999999999997</v>
      </c>
      <c r="H37" s="42">
        <v>7.1134000000000004</v>
      </c>
      <c r="I37" s="42">
        <v>7.3026999999999997</v>
      </c>
      <c r="J37" s="42">
        <v>7.0289000000000001</v>
      </c>
      <c r="K37" s="42">
        <v>7.2892000000000001</v>
      </c>
      <c r="L37" s="42">
        <v>6.1993</v>
      </c>
      <c r="M37" s="42">
        <v>6.5734000000000004</v>
      </c>
      <c r="N37" s="42">
        <v>5.5332999999999997</v>
      </c>
      <c r="O37" s="42">
        <v>7.1482999999999999</v>
      </c>
      <c r="P37" s="42">
        <v>7.0975999999999999</v>
      </c>
      <c r="Q37" s="42">
        <v>6.8318000000000003</v>
      </c>
      <c r="R37" s="42">
        <v>6.2252000000000001</v>
      </c>
      <c r="S37" s="42">
        <v>5.7610999999999999</v>
      </c>
      <c r="T37" s="42">
        <v>6.5827999999999998</v>
      </c>
      <c r="Y37" s="42"/>
    </row>
    <row r="38" spans="1:25" x14ac:dyDescent="0.2">
      <c r="A38" t="s">
        <v>38</v>
      </c>
      <c r="B38">
        <v>1916</v>
      </c>
      <c r="C38" s="60">
        <v>16</v>
      </c>
      <c r="D38" s="42">
        <v>8.8345000000000002</v>
      </c>
      <c r="E38" s="42">
        <v>9.2843</v>
      </c>
      <c r="F38" s="42">
        <v>9.1219000000000001</v>
      </c>
      <c r="G38" s="42">
        <v>8.5588999999999995</v>
      </c>
      <c r="H38" s="42">
        <v>8.8191000000000006</v>
      </c>
      <c r="I38" s="42">
        <v>9.1446000000000005</v>
      </c>
      <c r="J38" s="42">
        <v>8.6662999999999997</v>
      </c>
      <c r="K38" s="42">
        <v>8.8077000000000005</v>
      </c>
      <c r="L38" s="42">
        <v>8.0084</v>
      </c>
      <c r="M38" s="42">
        <v>8.2590000000000003</v>
      </c>
      <c r="N38" s="42">
        <v>7.4894999999999996</v>
      </c>
      <c r="O38" s="42">
        <v>8.4777000000000005</v>
      </c>
      <c r="P38" s="42">
        <v>8.7849000000000004</v>
      </c>
      <c r="Q38" s="42">
        <v>8.5813000000000006</v>
      </c>
      <c r="R38" s="42">
        <v>8.1620000000000008</v>
      </c>
      <c r="S38" s="42">
        <v>7.6124000000000001</v>
      </c>
      <c r="T38" s="42">
        <v>8.3261000000000003</v>
      </c>
      <c r="Y38" s="42"/>
    </row>
    <row r="39" spans="1:25" x14ac:dyDescent="0.2">
      <c r="A39" t="s">
        <v>38</v>
      </c>
      <c r="B39">
        <v>1917</v>
      </c>
      <c r="C39" s="60">
        <v>16</v>
      </c>
      <c r="D39" s="42">
        <v>9.4298999999999999</v>
      </c>
      <c r="E39" s="42">
        <v>9.7423000000000002</v>
      </c>
      <c r="F39" s="42">
        <v>10.0578</v>
      </c>
      <c r="G39" s="42">
        <v>9.1411999999999995</v>
      </c>
      <c r="H39" s="42">
        <v>9.2943999999999996</v>
      </c>
      <c r="I39" s="42">
        <v>9.3219999999999992</v>
      </c>
      <c r="J39" s="42">
        <v>9.0128000000000004</v>
      </c>
      <c r="K39" s="42">
        <v>9.0045000000000002</v>
      </c>
      <c r="L39" s="42">
        <v>8.6441999999999997</v>
      </c>
      <c r="M39" s="42">
        <v>8.6115999999999993</v>
      </c>
      <c r="N39" s="42">
        <v>8.1159999999999997</v>
      </c>
      <c r="O39" s="42">
        <v>9.2476000000000003</v>
      </c>
      <c r="P39" s="42">
        <v>9.7783999999999995</v>
      </c>
      <c r="Q39" s="42">
        <v>9.5259</v>
      </c>
      <c r="R39" s="42">
        <v>9.0991999999999997</v>
      </c>
      <c r="S39" s="42">
        <v>8.3145000000000007</v>
      </c>
      <c r="T39" s="42">
        <v>8.9319000000000006</v>
      </c>
      <c r="Y39" s="42"/>
    </row>
    <row r="40" spans="1:25" x14ac:dyDescent="0.2">
      <c r="A40" t="s">
        <v>38</v>
      </c>
      <c r="B40">
        <v>1918</v>
      </c>
      <c r="C40" s="60">
        <v>16</v>
      </c>
      <c r="D40" s="42">
        <v>8.5923999999999996</v>
      </c>
      <c r="E40" s="42">
        <v>8.9532000000000007</v>
      </c>
      <c r="F40" s="42">
        <v>8.8536000000000001</v>
      </c>
      <c r="G40" s="42">
        <v>8.3327000000000009</v>
      </c>
      <c r="H40" s="42">
        <v>8.4215</v>
      </c>
      <c r="I40" s="42">
        <v>8.4717000000000002</v>
      </c>
      <c r="J40" s="42">
        <v>8.0103000000000009</v>
      </c>
      <c r="K40" s="42">
        <v>8.1255000000000006</v>
      </c>
      <c r="L40" s="42">
        <v>7.4298999999999999</v>
      </c>
      <c r="M40" s="42">
        <v>7.6033999999999997</v>
      </c>
      <c r="N40" s="42">
        <v>7.0952000000000002</v>
      </c>
      <c r="O40" s="42">
        <v>8.3216000000000001</v>
      </c>
      <c r="P40" s="42">
        <v>8.6433</v>
      </c>
      <c r="Q40" s="42">
        <v>8.2576999999999998</v>
      </c>
      <c r="R40" s="42">
        <v>8.0989000000000004</v>
      </c>
      <c r="S40" s="42">
        <v>7.2862999999999998</v>
      </c>
      <c r="T40" s="42">
        <v>7.9231999999999996</v>
      </c>
      <c r="Y40" s="42"/>
    </row>
    <row r="41" spans="1:25" x14ac:dyDescent="0.2">
      <c r="A41" t="s">
        <v>38</v>
      </c>
      <c r="B41">
        <v>1919</v>
      </c>
      <c r="C41" s="60">
        <v>16</v>
      </c>
      <c r="D41" s="42">
        <v>7.1917999999999997</v>
      </c>
      <c r="E41" s="42">
        <v>7.5457999999999998</v>
      </c>
      <c r="F41" s="42">
        <v>7.6970000000000001</v>
      </c>
      <c r="G41" s="42">
        <v>7.0212000000000003</v>
      </c>
      <c r="H41" s="42">
        <v>7.0868000000000002</v>
      </c>
      <c r="I41" s="42">
        <v>7.4149000000000003</v>
      </c>
      <c r="J41" s="42">
        <v>7.4968000000000004</v>
      </c>
      <c r="K41" s="42">
        <v>7.4036</v>
      </c>
      <c r="L41" s="42">
        <v>7.2808000000000002</v>
      </c>
      <c r="M41" s="42">
        <v>6.9829999999999997</v>
      </c>
      <c r="N41" s="42">
        <v>6.9040999999999997</v>
      </c>
      <c r="O41" s="42">
        <v>7.0050999999999997</v>
      </c>
      <c r="P41" s="42">
        <v>7.2619999999999996</v>
      </c>
      <c r="Q41" s="42">
        <v>7.1535000000000002</v>
      </c>
      <c r="R41" s="42">
        <v>6.9040999999999997</v>
      </c>
      <c r="S41" s="42">
        <v>6.3840000000000003</v>
      </c>
      <c r="T41" s="42">
        <v>7.0923999999999996</v>
      </c>
      <c r="Y41" s="42"/>
    </row>
    <row r="42" spans="1:25" x14ac:dyDescent="0.2">
      <c r="A42" t="s">
        <v>38</v>
      </c>
      <c r="B42">
        <v>1920</v>
      </c>
      <c r="C42" s="60">
        <v>16</v>
      </c>
      <c r="D42" s="42">
        <v>7.4781000000000004</v>
      </c>
      <c r="E42" s="42">
        <v>7.7912999999999997</v>
      </c>
      <c r="F42" s="42">
        <v>7.2571000000000003</v>
      </c>
      <c r="G42" s="42">
        <v>7.4019000000000004</v>
      </c>
      <c r="H42" s="42">
        <v>7.3442999999999996</v>
      </c>
      <c r="I42" s="42">
        <v>7.9078999999999997</v>
      </c>
      <c r="J42" s="42">
        <v>7.5117000000000003</v>
      </c>
      <c r="K42" s="42">
        <v>7.6858000000000004</v>
      </c>
      <c r="L42" s="42">
        <v>7.1939000000000002</v>
      </c>
      <c r="M42" s="42">
        <v>6.9995000000000003</v>
      </c>
      <c r="N42" s="42">
        <v>6.5787000000000004</v>
      </c>
      <c r="O42" s="42">
        <v>6.9634</v>
      </c>
      <c r="P42" s="42">
        <v>6.9047000000000001</v>
      </c>
      <c r="Q42" s="42">
        <v>6.907</v>
      </c>
      <c r="R42" s="42">
        <v>6.5526</v>
      </c>
      <c r="S42" s="42">
        <v>6.0757000000000003</v>
      </c>
      <c r="T42" s="42">
        <v>7.0411999999999999</v>
      </c>
      <c r="Y42" s="42"/>
    </row>
    <row r="43" spans="1:25" x14ac:dyDescent="0.2">
      <c r="A43" t="s">
        <v>38</v>
      </c>
      <c r="B43">
        <v>1921</v>
      </c>
      <c r="C43" s="60">
        <v>16</v>
      </c>
      <c r="D43" s="42">
        <v>8.6065000000000005</v>
      </c>
      <c r="E43" s="42">
        <v>9.0624000000000002</v>
      </c>
      <c r="F43" s="42">
        <v>8.5808999999999997</v>
      </c>
      <c r="G43" s="42">
        <v>8.2607999999999997</v>
      </c>
      <c r="H43" s="42">
        <v>8.3696999999999999</v>
      </c>
      <c r="I43" s="42">
        <v>9.0442</v>
      </c>
      <c r="J43" s="42">
        <v>8.6910000000000007</v>
      </c>
      <c r="K43" s="42">
        <v>8.4420000000000002</v>
      </c>
      <c r="L43" s="42">
        <v>8.1895000000000007</v>
      </c>
      <c r="M43" s="42">
        <v>8.0707000000000004</v>
      </c>
      <c r="N43" s="42">
        <v>7.4111000000000002</v>
      </c>
      <c r="O43" s="42">
        <v>7.9870999999999999</v>
      </c>
      <c r="P43" s="42">
        <v>8.1110000000000007</v>
      </c>
      <c r="Q43" s="42">
        <v>8.1583000000000006</v>
      </c>
      <c r="R43" s="42">
        <v>7.8246000000000002</v>
      </c>
      <c r="S43" s="42">
        <v>7.2122999999999999</v>
      </c>
      <c r="T43" s="42">
        <v>8.0848999999999993</v>
      </c>
      <c r="Y43" s="42"/>
    </row>
    <row r="44" spans="1:25" x14ac:dyDescent="0.2">
      <c r="A44" t="s">
        <v>38</v>
      </c>
      <c r="B44">
        <v>1922</v>
      </c>
      <c r="C44" s="60">
        <v>16</v>
      </c>
      <c r="D44" s="42">
        <v>6.8912000000000004</v>
      </c>
      <c r="E44" s="42">
        <v>7.1887999999999996</v>
      </c>
      <c r="F44" s="42">
        <v>6.8513999999999999</v>
      </c>
      <c r="G44" s="42">
        <v>6.7690000000000001</v>
      </c>
      <c r="H44" s="42">
        <v>6.6513</v>
      </c>
      <c r="I44" s="42">
        <v>6.9009999999999998</v>
      </c>
      <c r="J44" s="42">
        <v>6.6497000000000002</v>
      </c>
      <c r="K44" s="42">
        <v>6.6660000000000004</v>
      </c>
      <c r="L44" s="42">
        <v>6.0746000000000002</v>
      </c>
      <c r="M44" s="42">
        <v>6.1494</v>
      </c>
      <c r="N44" s="42">
        <v>5.6384999999999996</v>
      </c>
      <c r="O44" s="42">
        <v>6.5191999999999997</v>
      </c>
      <c r="P44" s="42">
        <v>6.4690000000000003</v>
      </c>
      <c r="Q44" s="42">
        <v>6.3681999999999999</v>
      </c>
      <c r="R44" s="42">
        <v>5.7994000000000003</v>
      </c>
      <c r="S44" s="42">
        <v>5.4840999999999998</v>
      </c>
      <c r="T44" s="42">
        <v>6.2575000000000003</v>
      </c>
      <c r="Y44" s="42"/>
    </row>
    <row r="45" spans="1:25" x14ac:dyDescent="0.2">
      <c r="A45" t="s">
        <v>38</v>
      </c>
      <c r="B45">
        <v>1923</v>
      </c>
      <c r="C45" s="60">
        <v>16</v>
      </c>
      <c r="D45" s="42">
        <v>8.9571000000000005</v>
      </c>
      <c r="E45" s="42">
        <v>9.2443000000000008</v>
      </c>
      <c r="F45" s="42">
        <v>9.6859000000000002</v>
      </c>
      <c r="G45" s="42">
        <v>8.7165999999999997</v>
      </c>
      <c r="H45" s="42">
        <v>8.9240999999999993</v>
      </c>
      <c r="I45" s="42">
        <v>8.8858999999999995</v>
      </c>
      <c r="J45" s="42">
        <v>8.8061000000000007</v>
      </c>
      <c r="K45" s="42">
        <v>8.7514000000000003</v>
      </c>
      <c r="L45" s="42">
        <v>8.7659000000000002</v>
      </c>
      <c r="M45" s="42">
        <v>8.4983000000000004</v>
      </c>
      <c r="N45" s="42">
        <v>8.3567</v>
      </c>
      <c r="O45" s="42">
        <v>8.8840000000000003</v>
      </c>
      <c r="P45" s="42">
        <v>9.3176000000000005</v>
      </c>
      <c r="Q45" s="42">
        <v>9.2025000000000006</v>
      </c>
      <c r="R45" s="42">
        <v>8.9227000000000007</v>
      </c>
      <c r="S45" s="42">
        <v>8.2935999999999996</v>
      </c>
      <c r="T45" s="42">
        <v>8.7697000000000003</v>
      </c>
      <c r="Y45" s="42"/>
    </row>
    <row r="46" spans="1:25" x14ac:dyDescent="0.2">
      <c r="A46" t="s">
        <v>38</v>
      </c>
      <c r="B46">
        <v>1924</v>
      </c>
      <c r="C46" s="60">
        <v>16</v>
      </c>
      <c r="D46" s="42">
        <v>9.2651000000000003</v>
      </c>
      <c r="E46" s="42">
        <v>9.6526999999999994</v>
      </c>
      <c r="F46" s="42">
        <v>9.5778999999999996</v>
      </c>
      <c r="G46" s="42">
        <v>9.2143999999999995</v>
      </c>
      <c r="H46" s="42">
        <v>9.1377000000000006</v>
      </c>
      <c r="I46" s="42">
        <v>9.2279999999999998</v>
      </c>
      <c r="J46" s="42">
        <v>8.5378000000000007</v>
      </c>
      <c r="K46" s="42">
        <v>8.5884999999999998</v>
      </c>
      <c r="L46" s="42">
        <v>8.3887999999999998</v>
      </c>
      <c r="M46" s="42">
        <v>8.2906999999999993</v>
      </c>
      <c r="N46" s="42">
        <v>7.7039999999999997</v>
      </c>
      <c r="O46" s="42">
        <v>9.0764999999999993</v>
      </c>
      <c r="P46" s="42">
        <v>9.2095000000000002</v>
      </c>
      <c r="Q46" s="42">
        <v>8.9923000000000002</v>
      </c>
      <c r="R46" s="42">
        <v>8.6278000000000006</v>
      </c>
      <c r="S46" s="42">
        <v>8.0222999999999995</v>
      </c>
      <c r="T46" s="42">
        <v>8.6213999999999995</v>
      </c>
      <c r="Y46" s="42"/>
    </row>
    <row r="47" spans="1:25" x14ac:dyDescent="0.2">
      <c r="A47" t="s">
        <v>38</v>
      </c>
      <c r="B47">
        <v>1925</v>
      </c>
      <c r="C47" s="60">
        <v>16</v>
      </c>
      <c r="D47" s="42">
        <v>7.6563999999999997</v>
      </c>
      <c r="E47" s="42">
        <v>8.2565000000000008</v>
      </c>
      <c r="F47" s="42">
        <v>7.7066999999999997</v>
      </c>
      <c r="G47" s="42">
        <v>7.5298999999999996</v>
      </c>
      <c r="H47" s="42">
        <v>7.5895000000000001</v>
      </c>
      <c r="I47" s="42">
        <v>7.5171000000000001</v>
      </c>
      <c r="J47" s="42">
        <v>7.2149000000000001</v>
      </c>
      <c r="K47" s="42">
        <v>7.2809999999999997</v>
      </c>
      <c r="L47" s="42">
        <v>6.9420999999999999</v>
      </c>
      <c r="M47" s="42">
        <v>6.8878000000000004</v>
      </c>
      <c r="N47" s="42">
        <v>6.5114000000000001</v>
      </c>
      <c r="O47" s="42">
        <v>7.2720000000000002</v>
      </c>
      <c r="P47" s="42">
        <v>7.6181999999999999</v>
      </c>
      <c r="Q47" s="42">
        <v>7.5252999999999997</v>
      </c>
      <c r="R47" s="42">
        <v>7.2525000000000004</v>
      </c>
      <c r="S47" s="42">
        <v>6.5696000000000003</v>
      </c>
      <c r="T47" s="42">
        <v>7.1525999999999996</v>
      </c>
      <c r="Y47" s="42"/>
    </row>
    <row r="48" spans="1:25" x14ac:dyDescent="0.2">
      <c r="A48" t="s">
        <v>38</v>
      </c>
      <c r="B48">
        <v>1926</v>
      </c>
      <c r="C48" s="60">
        <v>16</v>
      </c>
      <c r="D48" s="42">
        <v>9.3683999999999994</v>
      </c>
      <c r="E48" s="42">
        <v>9.9943000000000008</v>
      </c>
      <c r="F48" s="42">
        <v>9.8783999999999992</v>
      </c>
      <c r="G48" s="42">
        <v>9.0795999999999992</v>
      </c>
      <c r="H48" s="42">
        <v>9.5104000000000006</v>
      </c>
      <c r="I48" s="42">
        <v>9.9197000000000006</v>
      </c>
      <c r="J48" s="42">
        <v>9.7367000000000008</v>
      </c>
      <c r="K48" s="42">
        <v>9.7529000000000003</v>
      </c>
      <c r="L48" s="42">
        <v>9.7064000000000004</v>
      </c>
      <c r="M48" s="42">
        <v>9.4175000000000004</v>
      </c>
      <c r="N48" s="42">
        <v>9.1538000000000004</v>
      </c>
      <c r="O48" s="42">
        <v>9.1507000000000005</v>
      </c>
      <c r="P48" s="42">
        <v>9.7175999999999991</v>
      </c>
      <c r="Q48" s="42">
        <v>9.7003000000000004</v>
      </c>
      <c r="R48" s="42">
        <v>9.5925999999999991</v>
      </c>
      <c r="S48" s="42">
        <v>9.0450999999999997</v>
      </c>
      <c r="T48" s="42">
        <v>9.4779</v>
      </c>
      <c r="Y48" s="42"/>
    </row>
    <row r="49" spans="1:25" x14ac:dyDescent="0.2">
      <c r="A49" t="s">
        <v>38</v>
      </c>
      <c r="B49">
        <v>1927</v>
      </c>
      <c r="C49" s="60">
        <v>16</v>
      </c>
      <c r="D49" s="42">
        <v>8.5393000000000008</v>
      </c>
      <c r="E49" s="42">
        <v>9.0823</v>
      </c>
      <c r="F49" s="42">
        <v>8.7157</v>
      </c>
      <c r="G49" s="42">
        <v>8.5594999999999999</v>
      </c>
      <c r="H49" s="42">
        <v>8.5383999999999993</v>
      </c>
      <c r="I49" s="42">
        <v>8.9385999999999992</v>
      </c>
      <c r="J49" s="42">
        <v>8.5528999999999993</v>
      </c>
      <c r="K49" s="42">
        <v>8.5678000000000001</v>
      </c>
      <c r="L49" s="42">
        <v>8.1058000000000003</v>
      </c>
      <c r="M49" s="42">
        <v>8.1151999999999997</v>
      </c>
      <c r="N49" s="42">
        <v>7.6779999999999999</v>
      </c>
      <c r="O49" s="42">
        <v>8.1746999999999996</v>
      </c>
      <c r="P49" s="42">
        <v>8.5350999999999999</v>
      </c>
      <c r="Q49" s="42">
        <v>8.4405000000000001</v>
      </c>
      <c r="R49" s="42">
        <v>8.0855999999999995</v>
      </c>
      <c r="S49" s="42">
        <v>7.5031999999999996</v>
      </c>
      <c r="T49" s="42">
        <v>8.2408000000000001</v>
      </c>
      <c r="Y49" s="42"/>
    </row>
    <row r="50" spans="1:25" x14ac:dyDescent="0.2">
      <c r="A50" t="s">
        <v>38</v>
      </c>
      <c r="B50">
        <v>1928</v>
      </c>
      <c r="C50" s="60">
        <v>16</v>
      </c>
      <c r="D50" s="42">
        <v>9.6814999999999998</v>
      </c>
      <c r="E50" s="42">
        <v>10.0749</v>
      </c>
      <c r="F50" s="42">
        <v>9.9598999999999993</v>
      </c>
      <c r="G50" s="42">
        <v>9.5637000000000008</v>
      </c>
      <c r="H50" s="42">
        <v>9.3966999999999992</v>
      </c>
      <c r="I50" s="42">
        <v>9.5033999999999992</v>
      </c>
      <c r="J50" s="42">
        <v>9.2209000000000003</v>
      </c>
      <c r="K50" s="42">
        <v>9.2560000000000002</v>
      </c>
      <c r="L50" s="42">
        <v>8.8361000000000001</v>
      </c>
      <c r="M50" s="42">
        <v>8.8971999999999998</v>
      </c>
      <c r="N50" s="42">
        <v>8.3788</v>
      </c>
      <c r="O50" s="42">
        <v>9.4341000000000008</v>
      </c>
      <c r="P50" s="42">
        <v>9.7063000000000006</v>
      </c>
      <c r="Q50" s="42">
        <v>9.5427999999999997</v>
      </c>
      <c r="R50" s="42">
        <v>9.0111000000000008</v>
      </c>
      <c r="S50" s="42">
        <v>8.4144000000000005</v>
      </c>
      <c r="T50" s="42">
        <v>9.0911000000000008</v>
      </c>
      <c r="Y50" s="42"/>
    </row>
    <row r="51" spans="1:25" x14ac:dyDescent="0.2">
      <c r="A51" t="s">
        <v>38</v>
      </c>
      <c r="B51">
        <v>1929</v>
      </c>
      <c r="C51" s="60">
        <v>16</v>
      </c>
      <c r="D51" s="42">
        <v>10.026999999999999</v>
      </c>
      <c r="E51" s="42">
        <v>10.6343</v>
      </c>
      <c r="F51" s="42">
        <v>10.6813</v>
      </c>
      <c r="G51" s="42">
        <v>9.8648000000000007</v>
      </c>
      <c r="H51" s="42">
        <v>10.149800000000001</v>
      </c>
      <c r="I51" s="42">
        <v>10.5761</v>
      </c>
      <c r="J51" s="42">
        <v>10.164899999999999</v>
      </c>
      <c r="K51" s="42">
        <v>10.1713</v>
      </c>
      <c r="L51" s="42">
        <v>9.9146999999999998</v>
      </c>
      <c r="M51" s="42">
        <v>9.9376999999999995</v>
      </c>
      <c r="N51" s="42">
        <v>9.2466000000000008</v>
      </c>
      <c r="O51" s="42">
        <v>9.8888999999999996</v>
      </c>
      <c r="P51" s="42">
        <v>10.448</v>
      </c>
      <c r="Q51" s="42">
        <v>10.4358</v>
      </c>
      <c r="R51" s="42">
        <v>10.157999999999999</v>
      </c>
      <c r="S51" s="42">
        <v>9.5669000000000004</v>
      </c>
      <c r="T51" s="42">
        <v>9.9641000000000002</v>
      </c>
      <c r="Y51" s="42"/>
    </row>
    <row r="52" spans="1:25" x14ac:dyDescent="0.2">
      <c r="A52" t="s">
        <v>38</v>
      </c>
      <c r="B52">
        <v>1930</v>
      </c>
      <c r="C52" s="60">
        <v>16</v>
      </c>
      <c r="D52" s="42">
        <v>9.4985999999999997</v>
      </c>
      <c r="E52" s="42">
        <v>10.136799999999999</v>
      </c>
      <c r="F52" s="42">
        <v>9.6456999999999997</v>
      </c>
      <c r="G52" s="42">
        <v>9.5198</v>
      </c>
      <c r="H52" s="42">
        <v>9.5768000000000004</v>
      </c>
      <c r="I52" s="42">
        <v>9.9007000000000005</v>
      </c>
      <c r="J52" s="42">
        <v>9.6168999999999993</v>
      </c>
      <c r="K52" s="42">
        <v>9.6495999999999995</v>
      </c>
      <c r="L52" s="42">
        <v>9.2952999999999992</v>
      </c>
      <c r="M52" s="42">
        <v>9.1978000000000009</v>
      </c>
      <c r="N52" s="42">
        <v>8.6069999999999993</v>
      </c>
      <c r="O52" s="42">
        <v>9.2432999999999996</v>
      </c>
      <c r="P52" s="42">
        <v>9.5135000000000005</v>
      </c>
      <c r="Q52" s="42">
        <v>9.5495999999999999</v>
      </c>
      <c r="R52" s="42">
        <v>9.0836000000000006</v>
      </c>
      <c r="S52" s="42">
        <v>8.6583000000000006</v>
      </c>
      <c r="T52" s="42">
        <v>9.2704000000000004</v>
      </c>
      <c r="Y52" s="42"/>
    </row>
    <row r="53" spans="1:25" x14ac:dyDescent="0.2">
      <c r="A53" t="s">
        <v>38</v>
      </c>
      <c r="B53">
        <v>1931</v>
      </c>
      <c r="C53" s="60">
        <v>16</v>
      </c>
      <c r="D53" s="42">
        <v>8.1606000000000005</v>
      </c>
      <c r="E53" s="42">
        <v>8.8728999999999996</v>
      </c>
      <c r="F53" s="42">
        <v>8.0824999999999996</v>
      </c>
      <c r="G53" s="42">
        <v>8.1785999999999994</v>
      </c>
      <c r="H53" s="42">
        <v>8.1832999999999991</v>
      </c>
      <c r="I53" s="42">
        <v>8.3665000000000003</v>
      </c>
      <c r="J53" s="42">
        <v>7.6261000000000001</v>
      </c>
      <c r="K53" s="42">
        <v>7.7234999999999996</v>
      </c>
      <c r="L53" s="42">
        <v>6.8429000000000002</v>
      </c>
      <c r="M53" s="42">
        <v>7.3089000000000004</v>
      </c>
      <c r="N53" s="42">
        <v>6.1571999999999996</v>
      </c>
      <c r="O53" s="42">
        <v>7.6658999999999997</v>
      </c>
      <c r="P53" s="42">
        <v>7.7689000000000004</v>
      </c>
      <c r="Q53" s="42">
        <v>7.9248000000000003</v>
      </c>
      <c r="R53" s="42">
        <v>7.0090000000000003</v>
      </c>
      <c r="S53" s="42">
        <v>6.8202999999999996</v>
      </c>
      <c r="T53" s="42">
        <v>7.3735999999999997</v>
      </c>
      <c r="Y53" s="42"/>
    </row>
    <row r="54" spans="1:25" x14ac:dyDescent="0.2">
      <c r="A54" t="s">
        <v>38</v>
      </c>
      <c r="B54">
        <v>1932</v>
      </c>
      <c r="C54" s="60">
        <v>16</v>
      </c>
      <c r="D54" s="42">
        <v>9.2015999999999991</v>
      </c>
      <c r="E54" s="42">
        <v>9.6179000000000006</v>
      </c>
      <c r="F54" s="42">
        <v>9.9210999999999991</v>
      </c>
      <c r="G54" s="42">
        <v>9.0594999999999999</v>
      </c>
      <c r="H54" s="42">
        <v>9.1952999999999996</v>
      </c>
      <c r="I54" s="42">
        <v>9.4342000000000006</v>
      </c>
      <c r="J54" s="42">
        <v>9.4473000000000003</v>
      </c>
      <c r="K54" s="42">
        <v>9.6312999999999995</v>
      </c>
      <c r="L54" s="42">
        <v>9.4352</v>
      </c>
      <c r="M54" s="42">
        <v>8.9968000000000004</v>
      </c>
      <c r="N54" s="42">
        <v>8.9137000000000004</v>
      </c>
      <c r="O54" s="42">
        <v>9.0975999999999999</v>
      </c>
      <c r="P54" s="42">
        <v>9.6317000000000004</v>
      </c>
      <c r="Q54" s="42">
        <v>9.5724999999999998</v>
      </c>
      <c r="R54" s="42">
        <v>9.2894000000000005</v>
      </c>
      <c r="S54" s="42">
        <v>8.6704000000000008</v>
      </c>
      <c r="T54" s="42">
        <v>9.2217000000000002</v>
      </c>
      <c r="Y54" s="42"/>
    </row>
    <row r="55" spans="1:25" x14ac:dyDescent="0.2">
      <c r="A55" t="s">
        <v>38</v>
      </c>
      <c r="B55">
        <v>1933</v>
      </c>
      <c r="C55" s="60">
        <v>16</v>
      </c>
      <c r="D55" s="42">
        <v>9.0321999999999996</v>
      </c>
      <c r="E55" s="42">
        <v>9.4223999999999997</v>
      </c>
      <c r="F55" s="42">
        <v>8.8863000000000003</v>
      </c>
      <c r="G55" s="42">
        <v>9.0966000000000005</v>
      </c>
      <c r="H55" s="42">
        <v>8.7193000000000005</v>
      </c>
      <c r="I55" s="42">
        <v>8.9880999999999993</v>
      </c>
      <c r="J55" s="42">
        <v>8.6713000000000005</v>
      </c>
      <c r="K55" s="42">
        <v>8.9151000000000007</v>
      </c>
      <c r="L55" s="42">
        <v>8.1945999999999994</v>
      </c>
      <c r="M55" s="42">
        <v>8.1900999999999993</v>
      </c>
      <c r="N55" s="42">
        <v>7.53</v>
      </c>
      <c r="O55" s="42">
        <v>8.5131999999999994</v>
      </c>
      <c r="P55" s="42">
        <v>8.5113000000000003</v>
      </c>
      <c r="Q55" s="42">
        <v>8.5153999999999996</v>
      </c>
      <c r="R55" s="42">
        <v>7.9313000000000002</v>
      </c>
      <c r="S55" s="42">
        <v>7.4665999999999997</v>
      </c>
      <c r="T55" s="42">
        <v>8.3026999999999997</v>
      </c>
      <c r="Y55" s="42"/>
    </row>
    <row r="56" spans="1:25" x14ac:dyDescent="0.2">
      <c r="A56" t="s">
        <v>38</v>
      </c>
      <c r="B56">
        <v>1934</v>
      </c>
      <c r="C56" s="60">
        <v>16</v>
      </c>
      <c r="D56" s="42">
        <v>10.482100000000001</v>
      </c>
      <c r="E56" s="42">
        <v>11.1326</v>
      </c>
      <c r="F56" s="42">
        <v>10.8758</v>
      </c>
      <c r="G56" s="42">
        <v>10.590999999999999</v>
      </c>
      <c r="H56" s="42">
        <v>10.5792</v>
      </c>
      <c r="I56" s="42">
        <v>10.529</v>
      </c>
      <c r="J56" s="42">
        <v>9.8277000000000001</v>
      </c>
      <c r="K56" s="42">
        <v>9.8246000000000002</v>
      </c>
      <c r="L56" s="42">
        <v>8.8627000000000002</v>
      </c>
      <c r="M56" s="42">
        <v>9.5693999999999999</v>
      </c>
      <c r="N56" s="42">
        <v>8.61</v>
      </c>
      <c r="O56" s="42">
        <v>10.328099999999999</v>
      </c>
      <c r="P56" s="42">
        <v>10.413500000000001</v>
      </c>
      <c r="Q56" s="42">
        <v>10.480600000000001</v>
      </c>
      <c r="R56" s="42">
        <v>9.5853999999999999</v>
      </c>
      <c r="S56" s="42">
        <v>9.1982999999999997</v>
      </c>
      <c r="T56" s="42">
        <v>9.7568999999999999</v>
      </c>
      <c r="Y56" s="42"/>
    </row>
    <row r="57" spans="1:25" x14ac:dyDescent="0.2">
      <c r="A57" t="s">
        <v>38</v>
      </c>
      <c r="B57">
        <v>1935</v>
      </c>
      <c r="C57" s="60">
        <v>16</v>
      </c>
      <c r="D57" s="42">
        <v>9.5259999999999998</v>
      </c>
      <c r="E57" s="42">
        <v>10.207000000000001</v>
      </c>
      <c r="F57" s="42">
        <v>9.8610000000000007</v>
      </c>
      <c r="G57" s="42">
        <v>9.5530000000000008</v>
      </c>
      <c r="H57" s="42">
        <v>9.6975999999999996</v>
      </c>
      <c r="I57" s="42">
        <v>9.8081999999999994</v>
      </c>
      <c r="J57" s="42">
        <v>9.0942000000000007</v>
      </c>
      <c r="K57" s="42">
        <v>9.1419999999999995</v>
      </c>
      <c r="L57" s="42">
        <v>8.7632999999999992</v>
      </c>
      <c r="M57" s="42">
        <v>8.8748000000000005</v>
      </c>
      <c r="N57" s="42">
        <v>8.3672000000000004</v>
      </c>
      <c r="O57" s="42">
        <v>9.2879000000000005</v>
      </c>
      <c r="P57" s="42">
        <v>9.548</v>
      </c>
      <c r="Q57" s="42">
        <v>9.6788000000000007</v>
      </c>
      <c r="R57" s="42">
        <v>9.1187000000000005</v>
      </c>
      <c r="S57" s="42">
        <v>8.5267999999999997</v>
      </c>
      <c r="T57" s="42">
        <v>9.1353000000000009</v>
      </c>
      <c r="Y57" s="42"/>
    </row>
    <row r="58" spans="1:25" x14ac:dyDescent="0.2">
      <c r="A58" t="s">
        <v>38</v>
      </c>
      <c r="B58">
        <v>1936</v>
      </c>
      <c r="C58" s="60">
        <v>16</v>
      </c>
      <c r="D58" s="42">
        <v>8.1948000000000008</v>
      </c>
      <c r="E58" s="42">
        <v>8.6803000000000008</v>
      </c>
      <c r="F58" s="42">
        <v>8.2454999999999998</v>
      </c>
      <c r="G58" s="42">
        <v>8.3363999999999994</v>
      </c>
      <c r="H58" s="42">
        <v>8.3952000000000009</v>
      </c>
      <c r="I58" s="42">
        <v>8.5094999999999992</v>
      </c>
      <c r="J58" s="42">
        <v>8.0861000000000001</v>
      </c>
      <c r="K58" s="42">
        <v>8.1364999999999998</v>
      </c>
      <c r="L58" s="42">
        <v>7.3045</v>
      </c>
      <c r="M58" s="42">
        <v>7.7207999999999997</v>
      </c>
      <c r="N58" s="42">
        <v>6.7808999999999999</v>
      </c>
      <c r="O58" s="42">
        <v>8.0219000000000005</v>
      </c>
      <c r="P58" s="42">
        <v>7.9577</v>
      </c>
      <c r="Q58" s="42">
        <v>8.0889000000000006</v>
      </c>
      <c r="R58" s="42">
        <v>7.2080000000000002</v>
      </c>
      <c r="S58" s="42">
        <v>7.0396000000000001</v>
      </c>
      <c r="T58" s="42">
        <v>7.7131999999999996</v>
      </c>
      <c r="Y58" s="42"/>
    </row>
    <row r="59" spans="1:25" x14ac:dyDescent="0.2">
      <c r="A59" t="s">
        <v>38</v>
      </c>
      <c r="B59">
        <v>1937</v>
      </c>
      <c r="C59" s="60">
        <v>16</v>
      </c>
      <c r="D59" s="42">
        <v>9.0109999999999992</v>
      </c>
      <c r="E59" s="42">
        <v>9.3199000000000005</v>
      </c>
      <c r="F59" s="42">
        <v>9.5847999999999995</v>
      </c>
      <c r="G59" s="42">
        <v>9.1640999999999995</v>
      </c>
      <c r="H59" s="42">
        <v>9.1074000000000002</v>
      </c>
      <c r="I59" s="42">
        <v>9.3117999999999999</v>
      </c>
      <c r="J59" s="42">
        <v>8.7756000000000007</v>
      </c>
      <c r="K59" s="42">
        <v>8.8434000000000008</v>
      </c>
      <c r="L59" s="42">
        <v>8.1719000000000008</v>
      </c>
      <c r="M59" s="42">
        <v>8.5695999999999994</v>
      </c>
      <c r="N59" s="42">
        <v>7.8429000000000002</v>
      </c>
      <c r="O59" s="42">
        <v>9.0713000000000008</v>
      </c>
      <c r="P59" s="42">
        <v>9.2322000000000006</v>
      </c>
      <c r="Q59" s="42">
        <v>9.1888000000000005</v>
      </c>
      <c r="R59" s="42">
        <v>8.7134</v>
      </c>
      <c r="S59" s="42">
        <v>8.2893000000000008</v>
      </c>
      <c r="T59" s="42">
        <v>8.6890000000000001</v>
      </c>
      <c r="Y59" s="42"/>
    </row>
    <row r="60" spans="1:25" x14ac:dyDescent="0.2">
      <c r="A60" t="s">
        <v>38</v>
      </c>
      <c r="B60">
        <v>1938</v>
      </c>
      <c r="C60" s="60">
        <v>16</v>
      </c>
      <c r="D60" s="42">
        <v>10.500999999999999</v>
      </c>
      <c r="E60" s="42">
        <v>10.8714</v>
      </c>
      <c r="F60" s="42">
        <v>10.8544</v>
      </c>
      <c r="G60" s="42">
        <v>10.5032</v>
      </c>
      <c r="H60" s="42">
        <v>10.587300000000001</v>
      </c>
      <c r="I60" s="42">
        <v>10.6067</v>
      </c>
      <c r="J60" s="42">
        <v>9.8907000000000007</v>
      </c>
      <c r="K60" s="42">
        <v>10.108499999999999</v>
      </c>
      <c r="L60" s="42">
        <v>9.2606000000000002</v>
      </c>
      <c r="M60" s="42">
        <v>9.5812000000000008</v>
      </c>
      <c r="N60" s="42">
        <v>8.6013999999999999</v>
      </c>
      <c r="O60" s="42">
        <v>10.3893</v>
      </c>
      <c r="P60" s="42">
        <v>10.437900000000001</v>
      </c>
      <c r="Q60" s="42">
        <v>10.4795</v>
      </c>
      <c r="R60" s="42">
        <v>9.6935000000000002</v>
      </c>
      <c r="S60" s="42">
        <v>9.2814999999999994</v>
      </c>
      <c r="T60" s="42">
        <v>9.8209999999999997</v>
      </c>
      <c r="Y60" s="42"/>
    </row>
    <row r="61" spans="1:25" x14ac:dyDescent="0.2">
      <c r="A61" t="s">
        <v>38</v>
      </c>
      <c r="B61">
        <v>1939</v>
      </c>
      <c r="C61" s="60">
        <v>16</v>
      </c>
      <c r="D61" s="42">
        <v>8.6588999999999992</v>
      </c>
      <c r="E61" s="42">
        <v>9.0131999999999994</v>
      </c>
      <c r="F61" s="42">
        <v>8.9062999999999999</v>
      </c>
      <c r="G61" s="42">
        <v>8.7208000000000006</v>
      </c>
      <c r="H61" s="42">
        <v>8.8741000000000003</v>
      </c>
      <c r="I61" s="42">
        <v>9.2205999999999992</v>
      </c>
      <c r="J61" s="42">
        <v>8.8363999999999994</v>
      </c>
      <c r="K61" s="42">
        <v>9.0313999999999997</v>
      </c>
      <c r="L61" s="42">
        <v>8.4177</v>
      </c>
      <c r="M61" s="42">
        <v>8.3993000000000002</v>
      </c>
      <c r="N61" s="42">
        <v>7.6910999999999996</v>
      </c>
      <c r="O61" s="42">
        <v>8.4662000000000006</v>
      </c>
      <c r="P61" s="42">
        <v>8.5937999999999999</v>
      </c>
      <c r="Q61" s="42">
        <v>8.7309999999999999</v>
      </c>
      <c r="R61" s="42">
        <v>8.1091999999999995</v>
      </c>
      <c r="S61" s="42">
        <v>7.8318000000000003</v>
      </c>
      <c r="T61" s="42">
        <v>8.4464000000000006</v>
      </c>
      <c r="Y61" s="42"/>
    </row>
    <row r="62" spans="1:25" x14ac:dyDescent="0.2">
      <c r="A62" t="s">
        <v>38</v>
      </c>
      <c r="B62">
        <v>1940</v>
      </c>
      <c r="C62" s="60">
        <v>16</v>
      </c>
      <c r="D62" s="42">
        <v>8.5905000000000005</v>
      </c>
      <c r="E62" s="42">
        <v>8.8672000000000004</v>
      </c>
      <c r="F62" s="42">
        <v>8.9989000000000008</v>
      </c>
      <c r="G62" s="42">
        <v>8.5155999999999992</v>
      </c>
      <c r="H62" s="42">
        <v>8.6564999999999994</v>
      </c>
      <c r="I62" s="42">
        <v>9.0198</v>
      </c>
      <c r="J62" s="42">
        <v>8.8237000000000005</v>
      </c>
      <c r="K62" s="42">
        <v>9.0189000000000004</v>
      </c>
      <c r="L62" s="42">
        <v>8.5652000000000008</v>
      </c>
      <c r="M62" s="42">
        <v>8.3986000000000001</v>
      </c>
      <c r="N62" s="42">
        <v>8.1159999999999997</v>
      </c>
      <c r="O62" s="42">
        <v>8.2927999999999997</v>
      </c>
      <c r="P62" s="42">
        <v>8.6379999999999999</v>
      </c>
      <c r="Q62" s="42">
        <v>8.5868000000000002</v>
      </c>
      <c r="R62" s="42">
        <v>8.3188999999999993</v>
      </c>
      <c r="S62" s="42">
        <v>7.9248000000000003</v>
      </c>
      <c r="T62" s="42">
        <v>8.4870000000000001</v>
      </c>
      <c r="Y62" s="42"/>
    </row>
    <row r="63" spans="1:25" x14ac:dyDescent="0.2">
      <c r="A63" t="s">
        <v>38</v>
      </c>
      <c r="B63">
        <v>1941</v>
      </c>
      <c r="C63" s="60">
        <v>16</v>
      </c>
      <c r="D63" s="42">
        <v>7.8491999999999997</v>
      </c>
      <c r="E63" s="42">
        <v>8.3377999999999997</v>
      </c>
      <c r="F63" s="42">
        <v>7.5148999999999999</v>
      </c>
      <c r="G63" s="42">
        <v>7.8403</v>
      </c>
      <c r="H63" s="42">
        <v>8.0222999999999995</v>
      </c>
      <c r="I63" s="42">
        <v>8.4998000000000005</v>
      </c>
      <c r="J63" s="42">
        <v>8.0688999999999993</v>
      </c>
      <c r="K63" s="42">
        <v>8.2642000000000007</v>
      </c>
      <c r="L63" s="42">
        <v>7.2946</v>
      </c>
      <c r="M63" s="42">
        <v>7.5792999999999999</v>
      </c>
      <c r="N63" s="42">
        <v>6.4946999999999999</v>
      </c>
      <c r="O63" s="42">
        <v>7.3221999999999996</v>
      </c>
      <c r="P63" s="42">
        <v>7.2442000000000002</v>
      </c>
      <c r="Q63" s="42">
        <v>7.5624000000000002</v>
      </c>
      <c r="R63" s="42">
        <v>6.7676999999999996</v>
      </c>
      <c r="S63" s="42">
        <v>6.7633999999999999</v>
      </c>
      <c r="T63" s="42">
        <v>7.4025999999999996</v>
      </c>
      <c r="Y63" s="42"/>
    </row>
    <row r="64" spans="1:25" x14ac:dyDescent="0.2">
      <c r="A64" t="s">
        <v>38</v>
      </c>
      <c r="B64">
        <v>1942</v>
      </c>
      <c r="C64" s="60">
        <v>16</v>
      </c>
      <c r="D64" s="42">
        <v>9.9116</v>
      </c>
      <c r="E64" s="42">
        <v>10.216900000000001</v>
      </c>
      <c r="F64" s="42">
        <v>10.2164</v>
      </c>
      <c r="G64" s="42">
        <v>9.8575999999999997</v>
      </c>
      <c r="H64" s="42">
        <v>10.1166</v>
      </c>
      <c r="I64" s="42">
        <v>10.387</v>
      </c>
      <c r="J64" s="42">
        <v>10.205399999999999</v>
      </c>
      <c r="K64" s="42">
        <v>10.2171</v>
      </c>
      <c r="L64" s="42">
        <v>9.6790000000000003</v>
      </c>
      <c r="M64" s="42">
        <v>9.9722000000000008</v>
      </c>
      <c r="N64" s="42">
        <v>9.2441999999999993</v>
      </c>
      <c r="O64" s="42">
        <v>9.7213999999999992</v>
      </c>
      <c r="P64" s="42">
        <v>10.004200000000001</v>
      </c>
      <c r="Q64" s="42">
        <v>10.2996</v>
      </c>
      <c r="R64" s="42">
        <v>9.7637999999999998</v>
      </c>
      <c r="S64" s="42">
        <v>9.5630000000000006</v>
      </c>
      <c r="T64" s="42">
        <v>9.8437000000000001</v>
      </c>
      <c r="Y64" s="42"/>
    </row>
    <row r="65" spans="1:25" x14ac:dyDescent="0.2">
      <c r="A65" t="s">
        <v>38</v>
      </c>
      <c r="B65">
        <v>1943</v>
      </c>
      <c r="C65" s="60">
        <v>16</v>
      </c>
      <c r="D65" s="42">
        <v>9.0818999999999992</v>
      </c>
      <c r="E65" s="42">
        <v>9.2139000000000006</v>
      </c>
      <c r="F65" s="42">
        <v>9.2220999999999993</v>
      </c>
      <c r="G65" s="42">
        <v>9.1351999999999993</v>
      </c>
      <c r="H65" s="42">
        <v>9.0434999999999999</v>
      </c>
      <c r="I65" s="42">
        <v>9.3280999999999992</v>
      </c>
      <c r="J65" s="42">
        <v>8.9016999999999999</v>
      </c>
      <c r="K65" s="42">
        <v>9.0279000000000007</v>
      </c>
      <c r="L65" s="42">
        <v>8.7202999999999999</v>
      </c>
      <c r="M65" s="42">
        <v>8.5944000000000003</v>
      </c>
      <c r="N65" s="42">
        <v>8.2353000000000005</v>
      </c>
      <c r="O65" s="42">
        <v>8.9123000000000001</v>
      </c>
      <c r="P65" s="42">
        <v>8.9665999999999997</v>
      </c>
      <c r="Q65" s="42">
        <v>8.9848999999999997</v>
      </c>
      <c r="R65" s="42">
        <v>8.7810000000000006</v>
      </c>
      <c r="S65" s="42">
        <v>8.1811000000000007</v>
      </c>
      <c r="T65" s="42">
        <v>8.7771000000000008</v>
      </c>
      <c r="Y65" s="42"/>
    </row>
    <row r="66" spans="1:25" x14ac:dyDescent="0.2">
      <c r="A66" t="s">
        <v>38</v>
      </c>
      <c r="B66">
        <v>1944</v>
      </c>
      <c r="C66" s="60">
        <v>16</v>
      </c>
      <c r="D66" s="42">
        <v>8.9017999999999997</v>
      </c>
      <c r="E66" s="42">
        <v>9.0988000000000007</v>
      </c>
      <c r="F66" s="42">
        <v>9.5351999999999997</v>
      </c>
      <c r="G66" s="42">
        <v>8.8919999999999995</v>
      </c>
      <c r="H66" s="42">
        <v>9.0577000000000005</v>
      </c>
      <c r="I66" s="42">
        <v>8.9739000000000004</v>
      </c>
      <c r="J66" s="42">
        <v>8.3600999999999992</v>
      </c>
      <c r="K66" s="42">
        <v>8.4893000000000001</v>
      </c>
      <c r="L66" s="42">
        <v>8.0005000000000006</v>
      </c>
      <c r="M66" s="42">
        <v>8.2682000000000002</v>
      </c>
      <c r="N66" s="42">
        <v>7.7015000000000002</v>
      </c>
      <c r="O66" s="42">
        <v>8.9306000000000001</v>
      </c>
      <c r="P66" s="42">
        <v>9.2468000000000004</v>
      </c>
      <c r="Q66" s="42">
        <v>9.2231000000000005</v>
      </c>
      <c r="R66" s="42">
        <v>8.6913</v>
      </c>
      <c r="S66" s="42">
        <v>7.9939999999999998</v>
      </c>
      <c r="T66" s="42">
        <v>8.5287000000000006</v>
      </c>
      <c r="Y66" s="42"/>
    </row>
    <row r="67" spans="1:25" x14ac:dyDescent="0.2">
      <c r="A67" t="s">
        <v>38</v>
      </c>
      <c r="B67">
        <v>1945</v>
      </c>
      <c r="C67" s="60">
        <v>16</v>
      </c>
      <c r="D67" s="42">
        <v>9.4920000000000009</v>
      </c>
      <c r="E67" s="42">
        <v>9.9735999999999994</v>
      </c>
      <c r="F67" s="42">
        <v>9.6501000000000001</v>
      </c>
      <c r="G67" s="42">
        <v>9.7210000000000001</v>
      </c>
      <c r="H67" s="42">
        <v>9.5952999999999999</v>
      </c>
      <c r="I67" s="42">
        <v>9.6760000000000002</v>
      </c>
      <c r="J67" s="42">
        <v>9.4133999999999993</v>
      </c>
      <c r="K67" s="42">
        <v>9.4482999999999997</v>
      </c>
      <c r="L67" s="42">
        <v>8.5122</v>
      </c>
      <c r="M67" s="42">
        <v>9.0968</v>
      </c>
      <c r="N67" s="42">
        <v>7.8749000000000002</v>
      </c>
      <c r="O67" s="42">
        <v>9.7037999999999993</v>
      </c>
      <c r="P67" s="42">
        <v>9.5374999999999996</v>
      </c>
      <c r="Q67" s="42">
        <v>9.1132000000000009</v>
      </c>
      <c r="R67" s="42">
        <v>8.7767999999999997</v>
      </c>
      <c r="S67" s="42">
        <v>8.4123000000000001</v>
      </c>
      <c r="T67" s="42">
        <v>8.9969000000000001</v>
      </c>
      <c r="Y67" s="42"/>
    </row>
    <row r="68" spans="1:25" x14ac:dyDescent="0.2">
      <c r="A68" t="s">
        <v>38</v>
      </c>
      <c r="B68">
        <v>1946</v>
      </c>
      <c r="C68" s="60">
        <v>16</v>
      </c>
      <c r="D68" s="42">
        <v>8.7951999999999995</v>
      </c>
      <c r="E68" s="42">
        <v>9.2922999999999991</v>
      </c>
      <c r="F68" s="42">
        <v>8.4983000000000004</v>
      </c>
      <c r="G68" s="42">
        <v>8.7698999999999998</v>
      </c>
      <c r="H68" s="42">
        <v>9.0371000000000006</v>
      </c>
      <c r="I68" s="42">
        <v>9.3362999999999996</v>
      </c>
      <c r="J68" s="42">
        <v>8.8094000000000001</v>
      </c>
      <c r="K68" s="42">
        <v>9.0065000000000008</v>
      </c>
      <c r="L68" s="42">
        <v>8.1982999999999997</v>
      </c>
      <c r="M68" s="42">
        <v>8.5268999999999995</v>
      </c>
      <c r="N68" s="42">
        <v>7.4737</v>
      </c>
      <c r="O68" s="42">
        <v>8.6146999999999991</v>
      </c>
      <c r="P68" s="42">
        <v>8.1499000000000006</v>
      </c>
      <c r="Q68" s="42">
        <v>8.6146999999999991</v>
      </c>
      <c r="R68" s="42">
        <v>7.6475999999999997</v>
      </c>
      <c r="S68" s="42">
        <v>7.8823999999999996</v>
      </c>
      <c r="T68" s="42">
        <v>8.3656000000000006</v>
      </c>
      <c r="Y68" s="42"/>
    </row>
    <row r="69" spans="1:25" x14ac:dyDescent="0.2">
      <c r="A69" t="s">
        <v>38</v>
      </c>
      <c r="B69">
        <v>1947</v>
      </c>
      <c r="C69" s="60">
        <v>16</v>
      </c>
      <c r="D69" s="42">
        <v>9.8702000000000005</v>
      </c>
      <c r="E69" s="42">
        <v>10.677899999999999</v>
      </c>
      <c r="F69" s="42">
        <v>10.427300000000001</v>
      </c>
      <c r="G69" s="42">
        <v>9.9281000000000006</v>
      </c>
      <c r="H69" s="42">
        <v>10.2219</v>
      </c>
      <c r="I69" s="42">
        <v>10.595499999999999</v>
      </c>
      <c r="J69" s="42">
        <v>10.4193</v>
      </c>
      <c r="K69" s="42">
        <v>10.5596</v>
      </c>
      <c r="L69" s="42">
        <v>9.7664000000000009</v>
      </c>
      <c r="M69" s="42">
        <v>9.9410000000000007</v>
      </c>
      <c r="N69" s="42">
        <v>9.3438999999999997</v>
      </c>
      <c r="O69" s="42">
        <v>9.7241</v>
      </c>
      <c r="P69" s="42">
        <v>10.0139</v>
      </c>
      <c r="Q69" s="42">
        <v>10.2394</v>
      </c>
      <c r="R69" s="42">
        <v>9.9263999999999992</v>
      </c>
      <c r="S69" s="42">
        <v>9.2870000000000008</v>
      </c>
      <c r="T69" s="42">
        <v>9.9162999999999997</v>
      </c>
      <c r="Y69" s="42"/>
    </row>
    <row r="70" spans="1:25" x14ac:dyDescent="0.2">
      <c r="A70" t="s">
        <v>38</v>
      </c>
      <c r="B70">
        <v>1948</v>
      </c>
      <c r="C70" s="60">
        <v>16</v>
      </c>
      <c r="D70" s="42">
        <v>9.4542000000000002</v>
      </c>
      <c r="E70" s="42">
        <v>10.1624</v>
      </c>
      <c r="F70" s="42">
        <v>9.8404000000000007</v>
      </c>
      <c r="G70" s="42">
        <v>9.5679999999999996</v>
      </c>
      <c r="H70" s="42">
        <v>9.5351999999999997</v>
      </c>
      <c r="I70" s="42">
        <v>9.4875000000000007</v>
      </c>
      <c r="J70" s="42">
        <v>8.6923999999999992</v>
      </c>
      <c r="K70" s="42">
        <v>8.9111999999999991</v>
      </c>
      <c r="L70" s="42">
        <v>8.3323</v>
      </c>
      <c r="M70" s="42">
        <v>8.5024999999999995</v>
      </c>
      <c r="N70" s="42">
        <v>8.0663</v>
      </c>
      <c r="O70" s="42">
        <v>9.3371999999999993</v>
      </c>
      <c r="P70" s="42">
        <v>9.5487000000000002</v>
      </c>
      <c r="Q70" s="42">
        <v>9.5923999999999996</v>
      </c>
      <c r="R70" s="42">
        <v>9.1296999999999997</v>
      </c>
      <c r="S70" s="42">
        <v>8.3028999999999993</v>
      </c>
      <c r="T70" s="42">
        <v>8.9238</v>
      </c>
      <c r="Y70" s="42"/>
    </row>
    <row r="71" spans="1:25" x14ac:dyDescent="0.2">
      <c r="A71" t="s">
        <v>38</v>
      </c>
      <c r="B71">
        <v>1949</v>
      </c>
      <c r="C71" s="60">
        <v>16</v>
      </c>
      <c r="D71" s="42">
        <v>10.884600000000001</v>
      </c>
      <c r="E71" s="42">
        <v>11.010199999999999</v>
      </c>
      <c r="F71" s="42">
        <v>10.9579</v>
      </c>
      <c r="G71" s="42">
        <v>10.9412</v>
      </c>
      <c r="H71" s="42">
        <v>10.7014</v>
      </c>
      <c r="I71" s="42">
        <v>10.9292</v>
      </c>
      <c r="J71" s="42">
        <v>10.557399999999999</v>
      </c>
      <c r="K71" s="42">
        <v>10.869400000000001</v>
      </c>
      <c r="L71" s="42">
        <v>9.9334000000000007</v>
      </c>
      <c r="M71" s="42">
        <v>10.1303</v>
      </c>
      <c r="N71" s="42">
        <v>9.4116</v>
      </c>
      <c r="O71" s="42">
        <v>10.4819</v>
      </c>
      <c r="P71" s="42">
        <v>10.399100000000001</v>
      </c>
      <c r="Q71" s="42">
        <v>10.6386</v>
      </c>
      <c r="R71" s="42">
        <v>9.9847000000000001</v>
      </c>
      <c r="S71" s="42">
        <v>9.5744000000000007</v>
      </c>
      <c r="T71" s="42">
        <v>10.2303</v>
      </c>
      <c r="Y71" s="42"/>
    </row>
    <row r="72" spans="1:25" x14ac:dyDescent="0.2">
      <c r="A72" t="s">
        <v>38</v>
      </c>
      <c r="B72">
        <v>1950</v>
      </c>
      <c r="C72" s="60">
        <v>16</v>
      </c>
      <c r="D72" s="42">
        <v>8.7403999999999993</v>
      </c>
      <c r="E72" s="42">
        <v>8.9123999999999999</v>
      </c>
      <c r="F72" s="42">
        <v>8.9713999999999992</v>
      </c>
      <c r="G72" s="42">
        <v>8.7876999999999992</v>
      </c>
      <c r="H72" s="42">
        <v>8.6517999999999997</v>
      </c>
      <c r="I72" s="42">
        <v>8.9186999999999994</v>
      </c>
      <c r="J72" s="42">
        <v>8.5686999999999998</v>
      </c>
      <c r="K72" s="42">
        <v>8.7279999999999998</v>
      </c>
      <c r="L72" s="42">
        <v>8.1571999999999996</v>
      </c>
      <c r="M72" s="42">
        <v>8.1623999999999999</v>
      </c>
      <c r="N72" s="42">
        <v>7.5294999999999996</v>
      </c>
      <c r="O72" s="42">
        <v>8.4231999999999996</v>
      </c>
      <c r="P72" s="42">
        <v>8.6803000000000008</v>
      </c>
      <c r="Q72" s="42">
        <v>8.7635000000000005</v>
      </c>
      <c r="R72" s="42">
        <v>8.2182999999999993</v>
      </c>
      <c r="S72" s="42">
        <v>7.8014000000000001</v>
      </c>
      <c r="T72" s="42">
        <v>8.3125</v>
      </c>
      <c r="Y72" s="42"/>
    </row>
    <row r="73" spans="1:25" x14ac:dyDescent="0.2">
      <c r="A73" t="s">
        <v>38</v>
      </c>
      <c r="B73">
        <v>1951</v>
      </c>
      <c r="C73" s="60">
        <v>16</v>
      </c>
      <c r="D73" s="42">
        <v>9.8409999999999993</v>
      </c>
      <c r="E73" s="42">
        <v>10.1714</v>
      </c>
      <c r="F73" s="42">
        <v>10.3483</v>
      </c>
      <c r="G73" s="42">
        <v>9.8659999999999997</v>
      </c>
      <c r="H73" s="42">
        <v>9.8179999999999996</v>
      </c>
      <c r="I73" s="42">
        <v>10.1296</v>
      </c>
      <c r="J73" s="42">
        <v>9.6084999999999994</v>
      </c>
      <c r="K73" s="42">
        <v>9.9793000000000003</v>
      </c>
      <c r="L73" s="42">
        <v>8.9859000000000009</v>
      </c>
      <c r="M73" s="42">
        <v>9.2604000000000006</v>
      </c>
      <c r="N73" s="42">
        <v>8.6866000000000003</v>
      </c>
      <c r="O73" s="42">
        <v>9.6106999999999996</v>
      </c>
      <c r="P73" s="42">
        <v>9.7754999999999992</v>
      </c>
      <c r="Q73" s="42">
        <v>9.7504000000000008</v>
      </c>
      <c r="R73" s="42">
        <v>9.5088000000000008</v>
      </c>
      <c r="S73" s="42">
        <v>8.9161000000000001</v>
      </c>
      <c r="T73" s="42">
        <v>9.4222999999999999</v>
      </c>
      <c r="Y73" s="42"/>
    </row>
    <row r="74" spans="1:25" x14ac:dyDescent="0.2">
      <c r="A74" t="s">
        <v>38</v>
      </c>
      <c r="B74">
        <v>1952</v>
      </c>
      <c r="C74" s="60">
        <v>16</v>
      </c>
      <c r="D74" s="42">
        <v>6.8468999999999998</v>
      </c>
      <c r="E74" s="42">
        <v>6.9480000000000004</v>
      </c>
      <c r="F74" s="42">
        <v>7.0293999999999999</v>
      </c>
      <c r="G74" s="42">
        <v>6.8376999999999999</v>
      </c>
      <c r="H74" s="42">
        <v>6.6432000000000002</v>
      </c>
      <c r="I74" s="42">
        <v>6.8357999999999999</v>
      </c>
      <c r="J74" s="42">
        <v>6.6398999999999999</v>
      </c>
      <c r="K74" s="42">
        <v>6.8319999999999999</v>
      </c>
      <c r="L74" s="42">
        <v>6.4420999999999999</v>
      </c>
      <c r="M74" s="42">
        <v>6.2907999999999999</v>
      </c>
      <c r="N74" s="42">
        <v>5.83</v>
      </c>
      <c r="O74" s="42">
        <v>6.7202999999999999</v>
      </c>
      <c r="P74" s="42">
        <v>6.7690999999999999</v>
      </c>
      <c r="Q74" s="42">
        <v>6.6401000000000003</v>
      </c>
      <c r="R74" s="42">
        <v>6.3223000000000003</v>
      </c>
      <c r="S74" s="42">
        <v>5.8112000000000004</v>
      </c>
      <c r="T74" s="42">
        <v>6.4320000000000004</v>
      </c>
      <c r="Y74" s="42"/>
    </row>
    <row r="75" spans="1:25" x14ac:dyDescent="0.2">
      <c r="A75" t="s">
        <v>38</v>
      </c>
      <c r="B75">
        <v>1953</v>
      </c>
      <c r="C75" s="60">
        <v>16</v>
      </c>
      <c r="D75" s="42">
        <v>10.292199999999999</v>
      </c>
      <c r="E75" s="42">
        <v>10.554</v>
      </c>
      <c r="F75" s="42">
        <v>10.452400000000001</v>
      </c>
      <c r="G75" s="42">
        <v>10.297499999999999</v>
      </c>
      <c r="H75" s="42">
        <v>10.231999999999999</v>
      </c>
      <c r="I75" s="42">
        <v>10.437200000000001</v>
      </c>
      <c r="J75" s="42">
        <v>9.6844999999999999</v>
      </c>
      <c r="K75" s="42">
        <v>9.9535999999999998</v>
      </c>
      <c r="L75" s="42">
        <v>8.8313000000000006</v>
      </c>
      <c r="M75" s="42">
        <v>9.4100999999999999</v>
      </c>
      <c r="N75" s="42">
        <v>8.4688999999999997</v>
      </c>
      <c r="O75" s="42">
        <v>9.9321999999999999</v>
      </c>
      <c r="P75" s="42">
        <v>10.0465</v>
      </c>
      <c r="Q75" s="42">
        <v>10.1243</v>
      </c>
      <c r="R75" s="42">
        <v>9.7001000000000008</v>
      </c>
      <c r="S75" s="42">
        <v>9.1732999999999993</v>
      </c>
      <c r="T75" s="42">
        <v>9.5675000000000008</v>
      </c>
      <c r="Y75" s="42"/>
    </row>
    <row r="76" spans="1:25" x14ac:dyDescent="0.2">
      <c r="A76" t="s">
        <v>38</v>
      </c>
      <c r="B76">
        <v>1954</v>
      </c>
      <c r="C76" s="60">
        <v>16</v>
      </c>
      <c r="D76" s="42">
        <v>9.5978999999999992</v>
      </c>
      <c r="E76" s="42">
        <v>10.010899999999999</v>
      </c>
      <c r="F76" s="42">
        <v>9.6293000000000006</v>
      </c>
      <c r="G76" s="42">
        <v>9.4237000000000002</v>
      </c>
      <c r="H76" s="42">
        <v>9.7807999999999993</v>
      </c>
      <c r="I76" s="42">
        <v>10.1257</v>
      </c>
      <c r="J76" s="42">
        <v>9.3366000000000007</v>
      </c>
      <c r="K76" s="42">
        <v>9.5287000000000006</v>
      </c>
      <c r="L76" s="42">
        <v>8.8344000000000005</v>
      </c>
      <c r="M76" s="42">
        <v>9.0808999999999997</v>
      </c>
      <c r="N76" s="42">
        <v>8.1417000000000002</v>
      </c>
      <c r="O76" s="42">
        <v>9.1087000000000007</v>
      </c>
      <c r="P76" s="42">
        <v>9.4099000000000004</v>
      </c>
      <c r="Q76" s="42">
        <v>9.6736000000000004</v>
      </c>
      <c r="R76" s="42">
        <v>9.0375999999999994</v>
      </c>
      <c r="S76" s="42">
        <v>8.6800999999999995</v>
      </c>
      <c r="T76" s="42">
        <v>9.1408000000000005</v>
      </c>
      <c r="Y76" s="42"/>
    </row>
    <row r="77" spans="1:25" x14ac:dyDescent="0.2">
      <c r="A77" t="s">
        <v>38</v>
      </c>
      <c r="B77">
        <v>1955</v>
      </c>
      <c r="C77" s="60">
        <v>16</v>
      </c>
      <c r="D77" s="42">
        <v>9.5238999999999994</v>
      </c>
      <c r="E77" s="42">
        <v>9.7468000000000004</v>
      </c>
      <c r="F77" s="42">
        <v>9.4892000000000003</v>
      </c>
      <c r="G77" s="42">
        <v>9.5187000000000008</v>
      </c>
      <c r="H77" s="42">
        <v>9.3079999999999998</v>
      </c>
      <c r="I77" s="42">
        <v>9.1539999999999999</v>
      </c>
      <c r="J77" s="42">
        <v>8.2532999999999994</v>
      </c>
      <c r="K77" s="42">
        <v>8.5452999999999992</v>
      </c>
      <c r="L77" s="42">
        <v>7.4863</v>
      </c>
      <c r="M77" s="42">
        <v>8.0754999999999999</v>
      </c>
      <c r="N77" s="42">
        <v>7.1105999999999998</v>
      </c>
      <c r="O77" s="42">
        <v>9.2281999999999993</v>
      </c>
      <c r="P77" s="42">
        <v>9.1046999999999993</v>
      </c>
      <c r="Q77" s="42">
        <v>9.032</v>
      </c>
      <c r="R77" s="42">
        <v>8.3565000000000005</v>
      </c>
      <c r="S77" s="42">
        <v>7.8215000000000003</v>
      </c>
      <c r="T77" s="42">
        <v>8.3938000000000006</v>
      </c>
      <c r="Y77" s="42"/>
    </row>
    <row r="78" spans="1:25" x14ac:dyDescent="0.2">
      <c r="A78" t="s">
        <v>38</v>
      </c>
      <c r="B78">
        <v>1956</v>
      </c>
      <c r="C78" s="60">
        <v>16</v>
      </c>
      <c r="D78" s="42">
        <v>9.0289999999999999</v>
      </c>
      <c r="E78" s="42">
        <v>9.3055000000000003</v>
      </c>
      <c r="F78" s="42">
        <v>8.7141000000000002</v>
      </c>
      <c r="G78" s="42">
        <v>8.8986999999999998</v>
      </c>
      <c r="H78" s="42">
        <v>8.8918999999999997</v>
      </c>
      <c r="I78" s="42">
        <v>9.0196000000000005</v>
      </c>
      <c r="J78" s="42">
        <v>8.3648000000000007</v>
      </c>
      <c r="K78" s="42">
        <v>8.5752000000000006</v>
      </c>
      <c r="L78" s="42">
        <v>7.7112999999999996</v>
      </c>
      <c r="M78" s="42">
        <v>8.0386000000000006</v>
      </c>
      <c r="N78" s="42">
        <v>7.2351000000000001</v>
      </c>
      <c r="O78" s="42">
        <v>8.4087999999999994</v>
      </c>
      <c r="P78" s="42">
        <v>8.3775999999999993</v>
      </c>
      <c r="Q78" s="42">
        <v>8.5390999999999995</v>
      </c>
      <c r="R78" s="42">
        <v>7.8475000000000001</v>
      </c>
      <c r="S78" s="42">
        <v>7.5343</v>
      </c>
      <c r="T78" s="42">
        <v>8.1654999999999998</v>
      </c>
      <c r="Y78" s="42"/>
    </row>
    <row r="79" spans="1:25" x14ac:dyDescent="0.2">
      <c r="A79" t="s">
        <v>38</v>
      </c>
      <c r="B79">
        <v>1957</v>
      </c>
      <c r="C79" s="60">
        <v>16</v>
      </c>
      <c r="D79" s="42">
        <v>9.2422000000000004</v>
      </c>
      <c r="E79" s="42">
        <v>9.3857999999999997</v>
      </c>
      <c r="F79" s="42">
        <v>9.0245999999999995</v>
      </c>
      <c r="G79" s="42">
        <v>8.9527999999999999</v>
      </c>
      <c r="H79" s="42">
        <v>9.0526999999999997</v>
      </c>
      <c r="I79" s="42">
        <v>9.2867999999999995</v>
      </c>
      <c r="J79" s="42">
        <v>8.7164000000000001</v>
      </c>
      <c r="K79" s="42">
        <v>8.9983000000000004</v>
      </c>
      <c r="L79" s="42">
        <v>8.0742999999999991</v>
      </c>
      <c r="M79" s="42">
        <v>8.3925999999999998</v>
      </c>
      <c r="N79" s="42">
        <v>7.5170000000000003</v>
      </c>
      <c r="O79" s="42">
        <v>8.6990999999999996</v>
      </c>
      <c r="P79" s="42">
        <v>8.8481000000000005</v>
      </c>
      <c r="Q79" s="42">
        <v>8.8973999999999993</v>
      </c>
      <c r="R79" s="42">
        <v>8.3719000000000001</v>
      </c>
      <c r="S79" s="42">
        <v>7.8766999999999996</v>
      </c>
      <c r="T79" s="42">
        <v>8.4736999999999991</v>
      </c>
      <c r="Y79" s="42"/>
    </row>
    <row r="80" spans="1:25" x14ac:dyDescent="0.2">
      <c r="A80" t="s">
        <v>38</v>
      </c>
      <c r="B80">
        <v>1958</v>
      </c>
      <c r="C80" s="60">
        <v>16</v>
      </c>
      <c r="D80" s="42">
        <v>10.1455</v>
      </c>
      <c r="E80" s="42">
        <v>10.252000000000001</v>
      </c>
      <c r="F80" s="42">
        <v>9.9262999999999995</v>
      </c>
      <c r="G80" s="42">
        <v>9.9840999999999998</v>
      </c>
      <c r="H80" s="42">
        <v>9.9535</v>
      </c>
      <c r="I80" s="42">
        <v>10.071</v>
      </c>
      <c r="J80" s="42">
        <v>9.4260000000000002</v>
      </c>
      <c r="K80" s="42">
        <v>9.5969999999999995</v>
      </c>
      <c r="L80" s="42">
        <v>8.8376000000000001</v>
      </c>
      <c r="M80" s="42">
        <v>9.2716999999999992</v>
      </c>
      <c r="N80" s="42">
        <v>8.4164999999999992</v>
      </c>
      <c r="O80" s="42">
        <v>9.7195</v>
      </c>
      <c r="P80" s="42">
        <v>9.7065000000000001</v>
      </c>
      <c r="Q80" s="42">
        <v>9.7302</v>
      </c>
      <c r="R80" s="42">
        <v>9.2940000000000005</v>
      </c>
      <c r="S80" s="42">
        <v>8.8559999999999999</v>
      </c>
      <c r="T80" s="42">
        <v>9.3451000000000004</v>
      </c>
      <c r="Y80" s="42"/>
    </row>
    <row r="81" spans="1:25" x14ac:dyDescent="0.2">
      <c r="A81" t="s">
        <v>38</v>
      </c>
      <c r="B81">
        <v>1959</v>
      </c>
      <c r="C81" s="60">
        <v>16</v>
      </c>
      <c r="D81" s="42">
        <v>9.2738999999999994</v>
      </c>
      <c r="E81" s="42">
        <v>9.4641999999999999</v>
      </c>
      <c r="F81" s="42">
        <v>8.5129000000000001</v>
      </c>
      <c r="G81" s="42">
        <v>9.1295000000000002</v>
      </c>
      <c r="H81" s="42">
        <v>9.1198999999999995</v>
      </c>
      <c r="I81" s="42">
        <v>9.7011000000000003</v>
      </c>
      <c r="J81" s="42">
        <v>9.0358999999999998</v>
      </c>
      <c r="K81" s="42">
        <v>9.6742000000000008</v>
      </c>
      <c r="L81" s="42">
        <v>8.1704000000000008</v>
      </c>
      <c r="M81" s="42">
        <v>8.4642999999999997</v>
      </c>
      <c r="N81" s="42">
        <v>7.2896999999999998</v>
      </c>
      <c r="O81" s="42">
        <v>8.5991</v>
      </c>
      <c r="P81" s="42">
        <v>8.1663999999999994</v>
      </c>
      <c r="Q81" s="42">
        <v>8.3964999999999996</v>
      </c>
      <c r="R81" s="42">
        <v>8.0848999999999993</v>
      </c>
      <c r="S81" s="42">
        <v>7.8428000000000004</v>
      </c>
      <c r="T81" s="42">
        <v>8.4113000000000007</v>
      </c>
      <c r="Y81" s="42"/>
    </row>
    <row r="82" spans="1:25" x14ac:dyDescent="0.2">
      <c r="A82" t="s">
        <v>38</v>
      </c>
      <c r="B82">
        <v>1960</v>
      </c>
      <c r="C82" s="60">
        <v>16</v>
      </c>
      <c r="D82" s="42">
        <v>9.7696000000000005</v>
      </c>
      <c r="E82" s="42">
        <v>10.031599999999999</v>
      </c>
      <c r="F82" s="42">
        <v>9.6044999999999998</v>
      </c>
      <c r="G82" s="42">
        <v>9.4819999999999993</v>
      </c>
      <c r="H82" s="42">
        <v>9.8224</v>
      </c>
      <c r="I82" s="42">
        <v>10.038500000000001</v>
      </c>
      <c r="J82" s="42">
        <v>9.3054000000000006</v>
      </c>
      <c r="K82" s="42">
        <v>9.4779</v>
      </c>
      <c r="L82" s="42">
        <v>8.6428999999999991</v>
      </c>
      <c r="M82" s="42">
        <v>9.2098999999999993</v>
      </c>
      <c r="N82" s="42">
        <v>8.2547999999999995</v>
      </c>
      <c r="O82" s="42">
        <v>9.2967999999999993</v>
      </c>
      <c r="P82" s="42">
        <v>9.4453999999999994</v>
      </c>
      <c r="Q82" s="42">
        <v>9.6672999999999991</v>
      </c>
      <c r="R82" s="42">
        <v>9.1328999999999994</v>
      </c>
      <c r="S82" s="42">
        <v>8.7312999999999992</v>
      </c>
      <c r="T82" s="42">
        <v>9.1714000000000002</v>
      </c>
      <c r="Y82" s="42"/>
    </row>
    <row r="83" spans="1:25" x14ac:dyDescent="0.2">
      <c r="A83" t="s">
        <v>38</v>
      </c>
      <c r="B83">
        <v>1961</v>
      </c>
      <c r="C83" s="60">
        <v>16</v>
      </c>
      <c r="D83" s="42">
        <v>10.7182</v>
      </c>
      <c r="E83" s="42">
        <v>10.589600000000001</v>
      </c>
      <c r="F83" s="42">
        <v>10.782400000000001</v>
      </c>
      <c r="G83" s="42">
        <v>10.3748</v>
      </c>
      <c r="H83" s="42">
        <v>10.5154</v>
      </c>
      <c r="I83" s="42">
        <v>10.9299</v>
      </c>
      <c r="J83" s="42">
        <v>10.367900000000001</v>
      </c>
      <c r="K83" s="42">
        <v>10.6914</v>
      </c>
      <c r="L83" s="42">
        <v>9.9945000000000004</v>
      </c>
      <c r="M83" s="42">
        <v>10.158899999999999</v>
      </c>
      <c r="N83" s="42">
        <v>9.3216999999999999</v>
      </c>
      <c r="O83" s="42">
        <v>10.25</v>
      </c>
      <c r="P83" s="42">
        <v>10.4476</v>
      </c>
      <c r="Q83" s="42">
        <v>10.6175</v>
      </c>
      <c r="R83" s="42">
        <v>10.359</v>
      </c>
      <c r="S83" s="42">
        <v>9.8501999999999992</v>
      </c>
      <c r="T83" s="42">
        <v>10.1775</v>
      </c>
      <c r="Y83" s="42"/>
    </row>
    <row r="84" spans="1:25" x14ac:dyDescent="0.2">
      <c r="A84" t="s">
        <v>38</v>
      </c>
      <c r="B84">
        <v>1962</v>
      </c>
      <c r="C84" s="60">
        <v>16</v>
      </c>
      <c r="D84" s="42">
        <v>8.9474999999999998</v>
      </c>
      <c r="E84" s="42">
        <v>8.9806000000000008</v>
      </c>
      <c r="F84" s="42">
        <v>8.6835000000000004</v>
      </c>
      <c r="G84" s="42">
        <v>8.8652999999999995</v>
      </c>
      <c r="H84" s="42">
        <v>8.5687999999999995</v>
      </c>
      <c r="I84" s="42">
        <v>8.56</v>
      </c>
      <c r="J84" s="42">
        <v>8.0505999999999993</v>
      </c>
      <c r="K84" s="42">
        <v>8.3714999999999993</v>
      </c>
      <c r="L84" s="42">
        <v>7.5951000000000004</v>
      </c>
      <c r="M84" s="42">
        <v>7.6378000000000004</v>
      </c>
      <c r="N84" s="42">
        <v>7.0667</v>
      </c>
      <c r="O84" s="42">
        <v>8.4252000000000002</v>
      </c>
      <c r="P84" s="42">
        <v>8.3964999999999996</v>
      </c>
      <c r="Q84" s="42">
        <v>8.2822999999999993</v>
      </c>
      <c r="R84" s="42">
        <v>8.0917999999999992</v>
      </c>
      <c r="S84" s="42">
        <v>7.3334999999999999</v>
      </c>
      <c r="T84" s="42">
        <v>7.9809999999999999</v>
      </c>
      <c r="Y84" s="42"/>
    </row>
    <row r="85" spans="1:25" x14ac:dyDescent="0.2">
      <c r="A85" t="s">
        <v>38</v>
      </c>
      <c r="B85">
        <v>1963</v>
      </c>
      <c r="C85" s="60">
        <v>16</v>
      </c>
      <c r="D85" s="42">
        <v>10.149699999999999</v>
      </c>
      <c r="E85" s="42">
        <v>10.1525</v>
      </c>
      <c r="F85" s="42">
        <v>10.584300000000001</v>
      </c>
      <c r="G85" s="42">
        <v>9.8167000000000009</v>
      </c>
      <c r="H85" s="42">
        <v>9.9177</v>
      </c>
      <c r="I85" s="42">
        <v>10.25</v>
      </c>
      <c r="J85" s="42">
        <v>9.8246000000000002</v>
      </c>
      <c r="K85" s="42">
        <v>10.141299999999999</v>
      </c>
      <c r="L85" s="42">
        <v>9.5943000000000005</v>
      </c>
      <c r="M85" s="42">
        <v>9.4286999999999992</v>
      </c>
      <c r="N85" s="42">
        <v>9.1210000000000004</v>
      </c>
      <c r="O85" s="42">
        <v>9.8347999999999995</v>
      </c>
      <c r="P85" s="42">
        <v>10.294</v>
      </c>
      <c r="Q85" s="42">
        <v>10.125999999999999</v>
      </c>
      <c r="R85" s="42">
        <v>10.052199999999999</v>
      </c>
      <c r="S85" s="42">
        <v>9.1808999999999994</v>
      </c>
      <c r="T85" s="42">
        <v>9.7357999999999993</v>
      </c>
      <c r="Y85" s="42"/>
    </row>
    <row r="86" spans="1:25" x14ac:dyDescent="0.2">
      <c r="A86" t="s">
        <v>38</v>
      </c>
      <c r="B86">
        <v>1964</v>
      </c>
      <c r="C86" s="60">
        <v>16</v>
      </c>
      <c r="D86" s="42">
        <v>8.9957999999999991</v>
      </c>
      <c r="E86" s="42">
        <v>8.9795999999999996</v>
      </c>
      <c r="F86" s="42">
        <v>9.0387000000000004</v>
      </c>
      <c r="G86" s="42">
        <v>8.7586999999999993</v>
      </c>
      <c r="H86" s="42">
        <v>8.7359000000000009</v>
      </c>
      <c r="I86" s="42">
        <v>9.0485000000000007</v>
      </c>
      <c r="J86" s="42">
        <v>8.7774000000000001</v>
      </c>
      <c r="K86" s="42">
        <v>9.0167999999999999</v>
      </c>
      <c r="L86" s="42">
        <v>8.4856999999999996</v>
      </c>
      <c r="M86" s="42">
        <v>8.5027000000000008</v>
      </c>
      <c r="N86" s="42">
        <v>7.9314999999999998</v>
      </c>
      <c r="O86" s="42">
        <v>8.6998999999999995</v>
      </c>
      <c r="P86" s="42">
        <v>8.7766999999999999</v>
      </c>
      <c r="Q86" s="42">
        <v>8.7217000000000002</v>
      </c>
      <c r="R86" s="42">
        <v>8.4014000000000006</v>
      </c>
      <c r="S86" s="42">
        <v>7.9432999999999998</v>
      </c>
      <c r="T86" s="42">
        <v>8.5218000000000007</v>
      </c>
      <c r="Y86" s="42"/>
    </row>
    <row r="87" spans="1:25" x14ac:dyDescent="0.2">
      <c r="A87" t="s">
        <v>38</v>
      </c>
      <c r="B87">
        <v>1965</v>
      </c>
      <c r="C87" s="60">
        <v>16</v>
      </c>
      <c r="D87" s="42">
        <v>8.0258000000000003</v>
      </c>
      <c r="E87" s="42">
        <v>7.9271000000000003</v>
      </c>
      <c r="F87" s="42">
        <v>7.8368000000000002</v>
      </c>
      <c r="G87" s="42">
        <v>8.0037000000000003</v>
      </c>
      <c r="H87" s="42">
        <v>7.6745999999999999</v>
      </c>
      <c r="I87" s="42">
        <v>8.0798000000000005</v>
      </c>
      <c r="J87" s="42">
        <v>7.5189000000000004</v>
      </c>
      <c r="K87" s="42">
        <v>8.0277999999999992</v>
      </c>
      <c r="L87" s="42">
        <v>7.2884000000000002</v>
      </c>
      <c r="M87" s="42">
        <v>7.1749999999999998</v>
      </c>
      <c r="N87" s="42">
        <v>6.7336999999999998</v>
      </c>
      <c r="O87" s="42">
        <v>7.7093999999999996</v>
      </c>
      <c r="P87" s="42">
        <v>7.5392999999999999</v>
      </c>
      <c r="Q87" s="42">
        <v>7.4405999999999999</v>
      </c>
      <c r="R87" s="42">
        <v>7.3125</v>
      </c>
      <c r="S87" s="42">
        <v>6.7096</v>
      </c>
      <c r="T87" s="42">
        <v>7.383</v>
      </c>
      <c r="Y87" s="42"/>
    </row>
    <row r="88" spans="1:25" x14ac:dyDescent="0.2">
      <c r="A88" t="s">
        <v>38</v>
      </c>
      <c r="B88">
        <v>1966</v>
      </c>
      <c r="C88" s="60">
        <v>16</v>
      </c>
      <c r="D88" s="42">
        <v>9.2424999999999997</v>
      </c>
      <c r="E88" s="42">
        <v>9.2835999999999999</v>
      </c>
      <c r="F88" s="42">
        <v>9.2766000000000002</v>
      </c>
      <c r="G88" s="42">
        <v>9.0606000000000009</v>
      </c>
      <c r="H88" s="42">
        <v>9.07</v>
      </c>
      <c r="I88" s="42">
        <v>9.3450000000000006</v>
      </c>
      <c r="J88" s="42">
        <v>8.9978999999999996</v>
      </c>
      <c r="K88" s="42">
        <v>9.3790999999999993</v>
      </c>
      <c r="L88" s="42">
        <v>8.8066999999999993</v>
      </c>
      <c r="M88" s="42">
        <v>8.7148000000000003</v>
      </c>
      <c r="N88" s="42">
        <v>8.3285</v>
      </c>
      <c r="O88" s="42">
        <v>8.8369</v>
      </c>
      <c r="P88" s="42">
        <v>9.0101999999999993</v>
      </c>
      <c r="Q88" s="42">
        <v>8.9781999999999993</v>
      </c>
      <c r="R88" s="42">
        <v>8.8033999999999999</v>
      </c>
      <c r="S88" s="42">
        <v>8.1949000000000005</v>
      </c>
      <c r="T88" s="42">
        <v>8.8218999999999994</v>
      </c>
      <c r="Y88" s="42"/>
    </row>
    <row r="89" spans="1:25" x14ac:dyDescent="0.2">
      <c r="A89" t="s">
        <v>38</v>
      </c>
      <c r="B89">
        <v>1967</v>
      </c>
      <c r="C89" s="60">
        <v>16</v>
      </c>
      <c r="D89" s="42">
        <v>10.326599999999999</v>
      </c>
      <c r="E89" s="42">
        <v>10.2172</v>
      </c>
      <c r="F89" s="42">
        <v>10.6126</v>
      </c>
      <c r="G89" s="42">
        <v>10.095599999999999</v>
      </c>
      <c r="H89" s="42">
        <v>9.9792000000000005</v>
      </c>
      <c r="I89" s="42">
        <v>10.012700000000001</v>
      </c>
      <c r="J89" s="42">
        <v>9.3084000000000007</v>
      </c>
      <c r="K89" s="42">
        <v>9.4712999999999994</v>
      </c>
      <c r="L89" s="42">
        <v>9.1186000000000007</v>
      </c>
      <c r="M89" s="42">
        <v>9.3154000000000003</v>
      </c>
      <c r="N89" s="42">
        <v>8.6851000000000003</v>
      </c>
      <c r="O89" s="42">
        <v>10.037699999999999</v>
      </c>
      <c r="P89" s="42">
        <v>10.380800000000001</v>
      </c>
      <c r="Q89" s="42">
        <v>10.1823</v>
      </c>
      <c r="R89" s="42">
        <v>10.0047</v>
      </c>
      <c r="S89" s="42">
        <v>9.1264000000000003</v>
      </c>
      <c r="T89" s="42">
        <v>9.5785999999999998</v>
      </c>
      <c r="Y89" s="42"/>
    </row>
    <row r="90" spans="1:25" x14ac:dyDescent="0.2">
      <c r="A90" t="s">
        <v>38</v>
      </c>
      <c r="B90">
        <v>1968</v>
      </c>
      <c r="C90" s="60">
        <v>16</v>
      </c>
      <c r="D90" s="42">
        <v>10.228999999999999</v>
      </c>
      <c r="E90" s="42">
        <v>10.197800000000001</v>
      </c>
      <c r="F90" s="42">
        <v>9.7327999999999992</v>
      </c>
      <c r="G90" s="42">
        <v>10.065300000000001</v>
      </c>
      <c r="H90" s="42">
        <v>9.8306000000000004</v>
      </c>
      <c r="I90" s="42">
        <v>9.8922000000000008</v>
      </c>
      <c r="J90" s="42">
        <v>9.0219000000000005</v>
      </c>
      <c r="K90" s="42">
        <v>9.2348999999999997</v>
      </c>
      <c r="L90" s="42">
        <v>8.5845000000000002</v>
      </c>
      <c r="M90" s="42">
        <v>8.9220000000000006</v>
      </c>
      <c r="N90" s="42">
        <v>8.0602</v>
      </c>
      <c r="O90" s="42">
        <v>9.6555999999999997</v>
      </c>
      <c r="P90" s="42">
        <v>9.5366</v>
      </c>
      <c r="Q90" s="42">
        <v>9.5249000000000006</v>
      </c>
      <c r="R90" s="42">
        <v>8.9679000000000002</v>
      </c>
      <c r="S90" s="42">
        <v>8.4490999999999996</v>
      </c>
      <c r="T90" s="42">
        <v>9.1080000000000005</v>
      </c>
      <c r="Y90" s="42"/>
    </row>
    <row r="91" spans="1:25" x14ac:dyDescent="0.2">
      <c r="A91" t="s">
        <v>38</v>
      </c>
      <c r="B91">
        <v>1969</v>
      </c>
      <c r="C91" s="60">
        <v>16</v>
      </c>
      <c r="D91" s="42">
        <v>10.414999999999999</v>
      </c>
      <c r="E91" s="42">
        <v>10.6289</v>
      </c>
      <c r="F91" s="42">
        <v>10.3329</v>
      </c>
      <c r="G91" s="42">
        <v>10.115</v>
      </c>
      <c r="H91" s="42">
        <v>10.2624</v>
      </c>
      <c r="I91" s="42">
        <v>10.468500000000001</v>
      </c>
      <c r="J91" s="42">
        <v>9.6128999999999998</v>
      </c>
      <c r="K91" s="42">
        <v>9.8208000000000002</v>
      </c>
      <c r="L91" s="42">
        <v>9.1044</v>
      </c>
      <c r="M91" s="42">
        <v>9.3246000000000002</v>
      </c>
      <c r="N91" s="42">
        <v>8.7082999999999995</v>
      </c>
      <c r="O91" s="42">
        <v>9.8850999999999996</v>
      </c>
      <c r="P91" s="42">
        <v>10.0688</v>
      </c>
      <c r="Q91" s="42">
        <v>10.015000000000001</v>
      </c>
      <c r="R91" s="42">
        <v>9.7457999999999991</v>
      </c>
      <c r="S91" s="42">
        <v>9.0012000000000008</v>
      </c>
      <c r="T91" s="42">
        <v>9.6187000000000005</v>
      </c>
      <c r="Y91" s="42"/>
    </row>
    <row r="92" spans="1:25" x14ac:dyDescent="0.2">
      <c r="A92" t="s">
        <v>38</v>
      </c>
      <c r="B92">
        <v>1970</v>
      </c>
      <c r="C92" s="60">
        <v>16</v>
      </c>
      <c r="D92" s="42">
        <v>9.7904999999999998</v>
      </c>
      <c r="E92" s="42">
        <v>10.033799999999999</v>
      </c>
      <c r="F92" s="42">
        <v>9.5763999999999996</v>
      </c>
      <c r="G92" s="42">
        <v>9.3277999999999999</v>
      </c>
      <c r="H92" s="42">
        <v>9.7677999999999994</v>
      </c>
      <c r="I92" s="42">
        <v>10.2622</v>
      </c>
      <c r="J92" s="42">
        <v>9.7166999999999994</v>
      </c>
      <c r="K92" s="42">
        <v>9.9670000000000005</v>
      </c>
      <c r="L92" s="42">
        <v>9.2264999999999997</v>
      </c>
      <c r="M92" s="42">
        <v>9.3353999999999999</v>
      </c>
      <c r="N92" s="42">
        <v>8.5584000000000007</v>
      </c>
      <c r="O92" s="42">
        <v>9.0469000000000008</v>
      </c>
      <c r="P92" s="42">
        <v>9.2704000000000004</v>
      </c>
      <c r="Q92" s="42">
        <v>9.4971999999999994</v>
      </c>
      <c r="R92" s="42">
        <v>9.0177999999999994</v>
      </c>
      <c r="S92" s="42">
        <v>8.7452000000000005</v>
      </c>
      <c r="T92" s="42">
        <v>9.2859999999999996</v>
      </c>
      <c r="Y92" s="42"/>
    </row>
    <row r="93" spans="1:25" x14ac:dyDescent="0.2">
      <c r="A93" t="s">
        <v>38</v>
      </c>
      <c r="B93">
        <v>1971</v>
      </c>
      <c r="C93" s="60">
        <v>16</v>
      </c>
      <c r="D93" s="42">
        <v>9.2248999999999999</v>
      </c>
      <c r="E93" s="42">
        <v>9.36</v>
      </c>
      <c r="F93" s="42">
        <v>8.9923000000000002</v>
      </c>
      <c r="G93" s="42">
        <v>9.0419</v>
      </c>
      <c r="H93" s="42">
        <v>8.8361000000000001</v>
      </c>
      <c r="I93" s="42">
        <v>8.8178999999999998</v>
      </c>
      <c r="J93" s="42">
        <v>8.3816000000000006</v>
      </c>
      <c r="K93" s="42">
        <v>8.4992999999999999</v>
      </c>
      <c r="L93" s="42">
        <v>7.7544000000000004</v>
      </c>
      <c r="M93" s="42">
        <v>7.9409000000000001</v>
      </c>
      <c r="N93" s="42">
        <v>7.0232999999999999</v>
      </c>
      <c r="O93" s="42">
        <v>8.7368000000000006</v>
      </c>
      <c r="P93" s="42">
        <v>8.5899000000000001</v>
      </c>
      <c r="Q93" s="42">
        <v>8.5513999999999992</v>
      </c>
      <c r="R93" s="42">
        <v>7.8487999999999998</v>
      </c>
      <c r="S93" s="42">
        <v>7.3701999999999996</v>
      </c>
      <c r="T93" s="42">
        <v>8.1361000000000008</v>
      </c>
      <c r="Y93" s="42"/>
    </row>
    <row r="94" spans="1:25" x14ac:dyDescent="0.2">
      <c r="A94" t="s">
        <v>38</v>
      </c>
      <c r="B94">
        <v>1972</v>
      </c>
      <c r="C94" s="60">
        <v>16</v>
      </c>
      <c r="D94" s="42">
        <v>8.3369</v>
      </c>
      <c r="E94" s="42">
        <v>8.5245999999999995</v>
      </c>
      <c r="F94" s="42">
        <v>8.1053999999999995</v>
      </c>
      <c r="G94" s="42">
        <v>8.1207999999999991</v>
      </c>
      <c r="H94" s="42">
        <v>7.9478</v>
      </c>
      <c r="I94" s="42">
        <v>7.9962999999999997</v>
      </c>
      <c r="J94" s="42">
        <v>7.3941999999999997</v>
      </c>
      <c r="K94" s="42">
        <v>7.6605999999999996</v>
      </c>
      <c r="L94" s="42">
        <v>6.7598000000000003</v>
      </c>
      <c r="M94" s="42">
        <v>7.0075000000000003</v>
      </c>
      <c r="N94" s="42">
        <v>6.0026000000000002</v>
      </c>
      <c r="O94" s="42">
        <v>7.9710999999999999</v>
      </c>
      <c r="P94" s="42">
        <v>7.7763</v>
      </c>
      <c r="Q94" s="42">
        <v>7.6224999999999996</v>
      </c>
      <c r="R94" s="42">
        <v>7.1463000000000001</v>
      </c>
      <c r="S94" s="42">
        <v>6.5114000000000001</v>
      </c>
      <c r="T94" s="42">
        <v>7.2304000000000004</v>
      </c>
      <c r="Y94" s="42"/>
    </row>
    <row r="95" spans="1:25" x14ac:dyDescent="0.2">
      <c r="A95" t="s">
        <v>38</v>
      </c>
      <c r="B95">
        <v>1973</v>
      </c>
      <c r="C95" s="60">
        <v>16</v>
      </c>
      <c r="D95" s="42">
        <v>8.7190999999999992</v>
      </c>
      <c r="E95" s="42">
        <v>9.1678999999999995</v>
      </c>
      <c r="F95" s="42">
        <v>8.5618999999999996</v>
      </c>
      <c r="G95" s="42">
        <v>8.4269999999999996</v>
      </c>
      <c r="H95" s="42">
        <v>8.7423999999999999</v>
      </c>
      <c r="I95" s="42">
        <v>9.1171000000000006</v>
      </c>
      <c r="J95" s="42">
        <v>8.8005999999999993</v>
      </c>
      <c r="K95" s="42">
        <v>9.0798000000000005</v>
      </c>
      <c r="L95" s="42">
        <v>8.1940000000000008</v>
      </c>
      <c r="M95" s="42">
        <v>8.3925999999999998</v>
      </c>
      <c r="N95" s="42">
        <v>7.4028</v>
      </c>
      <c r="O95" s="42">
        <v>8.1195000000000004</v>
      </c>
      <c r="P95" s="42">
        <v>8.2690000000000001</v>
      </c>
      <c r="Q95" s="42">
        <v>8.5319000000000003</v>
      </c>
      <c r="R95" s="42">
        <v>7.9172000000000002</v>
      </c>
      <c r="S95" s="42">
        <v>7.5895999999999999</v>
      </c>
      <c r="T95" s="42">
        <v>8.2422000000000004</v>
      </c>
      <c r="Y95" s="42"/>
    </row>
    <row r="96" spans="1:25" x14ac:dyDescent="0.2">
      <c r="A96" t="s">
        <v>38</v>
      </c>
      <c r="B96">
        <v>1974</v>
      </c>
      <c r="C96" s="60">
        <v>16</v>
      </c>
      <c r="D96" s="42">
        <v>8.9486000000000008</v>
      </c>
      <c r="E96" s="42">
        <v>8.9581999999999997</v>
      </c>
      <c r="F96" s="42">
        <v>8.9338999999999995</v>
      </c>
      <c r="G96" s="42">
        <v>8.6433999999999997</v>
      </c>
      <c r="H96" s="42">
        <v>8.5824999999999996</v>
      </c>
      <c r="I96" s="42">
        <v>8.3491999999999997</v>
      </c>
      <c r="J96" s="42">
        <v>7.7169999999999996</v>
      </c>
      <c r="K96" s="42">
        <v>7.9410999999999996</v>
      </c>
      <c r="L96" s="42">
        <v>7.1726999999999999</v>
      </c>
      <c r="M96" s="42">
        <v>7.5952999999999999</v>
      </c>
      <c r="N96" s="42">
        <v>6.6981999999999999</v>
      </c>
      <c r="O96" s="42">
        <v>8.6410999999999998</v>
      </c>
      <c r="P96" s="42">
        <v>8.6358999999999995</v>
      </c>
      <c r="Q96" s="42">
        <v>8.6084999999999994</v>
      </c>
      <c r="R96" s="42">
        <v>7.8146000000000004</v>
      </c>
      <c r="S96" s="42">
        <v>7.2228000000000003</v>
      </c>
      <c r="T96" s="42">
        <v>7.8468999999999998</v>
      </c>
      <c r="Y96" s="42"/>
    </row>
    <row r="97" spans="1:25" x14ac:dyDescent="0.2">
      <c r="A97" t="s">
        <v>38</v>
      </c>
      <c r="B97">
        <v>1975</v>
      </c>
      <c r="C97" s="60">
        <v>16</v>
      </c>
      <c r="D97" s="42">
        <v>9.3839000000000006</v>
      </c>
      <c r="E97" s="42">
        <v>9.4857999999999993</v>
      </c>
      <c r="F97" s="42">
        <v>9.5104000000000006</v>
      </c>
      <c r="G97" s="42">
        <v>9.0152000000000001</v>
      </c>
      <c r="H97" s="42">
        <v>9.1328999999999994</v>
      </c>
      <c r="I97" s="42">
        <v>9.2731999999999992</v>
      </c>
      <c r="J97" s="42">
        <v>8.7529000000000003</v>
      </c>
      <c r="K97" s="42">
        <v>9.0991</v>
      </c>
      <c r="L97" s="42">
        <v>8.5256000000000007</v>
      </c>
      <c r="M97" s="42">
        <v>8.4693000000000005</v>
      </c>
      <c r="N97" s="42">
        <v>7.9459999999999997</v>
      </c>
      <c r="O97" s="42">
        <v>8.8696000000000002</v>
      </c>
      <c r="P97" s="42">
        <v>9.0509000000000004</v>
      </c>
      <c r="Q97" s="42">
        <v>9.0955999999999992</v>
      </c>
      <c r="R97" s="42">
        <v>8.7834000000000003</v>
      </c>
      <c r="S97" s="42">
        <v>8.0919000000000008</v>
      </c>
      <c r="T97" s="42">
        <v>8.6952999999999996</v>
      </c>
      <c r="Y97" s="42"/>
    </row>
    <row r="98" spans="1:25" x14ac:dyDescent="0.2">
      <c r="A98" t="s">
        <v>38</v>
      </c>
      <c r="B98">
        <v>1976</v>
      </c>
      <c r="C98" s="60">
        <v>16</v>
      </c>
      <c r="D98" s="42">
        <v>9.8444000000000003</v>
      </c>
      <c r="E98" s="42">
        <v>9.9628999999999994</v>
      </c>
      <c r="F98" s="42">
        <v>9.5972000000000008</v>
      </c>
      <c r="G98" s="42">
        <v>9.4926999999999992</v>
      </c>
      <c r="H98" s="42">
        <v>9.5798000000000005</v>
      </c>
      <c r="I98" s="42">
        <v>9.8991000000000007</v>
      </c>
      <c r="J98" s="42">
        <v>9.2704000000000004</v>
      </c>
      <c r="K98" s="42">
        <v>9.4555000000000007</v>
      </c>
      <c r="L98" s="42">
        <v>8.6243999999999996</v>
      </c>
      <c r="M98" s="42">
        <v>9.0158000000000005</v>
      </c>
      <c r="N98" s="42">
        <v>8.0984999999999996</v>
      </c>
      <c r="O98" s="42">
        <v>8.9917999999999996</v>
      </c>
      <c r="P98" s="42">
        <v>9.2624999999999993</v>
      </c>
      <c r="Q98" s="42">
        <v>9.2908000000000008</v>
      </c>
      <c r="R98" s="42">
        <v>8.9293999999999993</v>
      </c>
      <c r="S98" s="42">
        <v>8.4341000000000008</v>
      </c>
      <c r="T98" s="42">
        <v>8.9998000000000005</v>
      </c>
      <c r="Y98" s="42"/>
    </row>
    <row r="99" spans="1:25" x14ac:dyDescent="0.2">
      <c r="A99" t="s">
        <v>38</v>
      </c>
      <c r="B99">
        <v>1977</v>
      </c>
      <c r="C99" s="60">
        <v>16</v>
      </c>
      <c r="D99" s="42">
        <v>9.8511000000000006</v>
      </c>
      <c r="E99" s="42">
        <v>10.0311</v>
      </c>
      <c r="F99" s="42">
        <v>9.7882999999999996</v>
      </c>
      <c r="G99" s="42">
        <v>9.4198000000000004</v>
      </c>
      <c r="H99" s="42">
        <v>9.6486999999999998</v>
      </c>
      <c r="I99" s="42">
        <v>9.7645999999999997</v>
      </c>
      <c r="J99" s="42">
        <v>9.0864999999999991</v>
      </c>
      <c r="K99" s="42">
        <v>9.2188999999999997</v>
      </c>
      <c r="L99" s="42">
        <v>8.6766000000000005</v>
      </c>
      <c r="M99" s="42">
        <v>8.9989000000000008</v>
      </c>
      <c r="N99" s="42">
        <v>8.1471</v>
      </c>
      <c r="O99" s="42">
        <v>9.2065000000000001</v>
      </c>
      <c r="P99" s="42">
        <v>9.4077000000000002</v>
      </c>
      <c r="Q99" s="42">
        <v>9.5267999999999997</v>
      </c>
      <c r="R99" s="42">
        <v>8.9998000000000005</v>
      </c>
      <c r="S99" s="42">
        <v>8.5547000000000004</v>
      </c>
      <c r="T99" s="42">
        <v>9.0439000000000007</v>
      </c>
      <c r="Y99" s="42"/>
    </row>
    <row r="100" spans="1:25" x14ac:dyDescent="0.2">
      <c r="A100" t="s">
        <v>38</v>
      </c>
      <c r="B100">
        <v>1978</v>
      </c>
      <c r="C100" s="60">
        <v>16</v>
      </c>
      <c r="D100" s="42">
        <v>9.8630999999999993</v>
      </c>
      <c r="E100" s="42">
        <v>9.7619000000000007</v>
      </c>
      <c r="F100" s="42">
        <v>9.5081000000000007</v>
      </c>
      <c r="G100" s="42">
        <v>9.6709999999999994</v>
      </c>
      <c r="H100" s="42">
        <v>9.4694000000000003</v>
      </c>
      <c r="I100" s="42">
        <v>9.2804000000000002</v>
      </c>
      <c r="J100" s="42">
        <v>8.1774000000000004</v>
      </c>
      <c r="K100" s="42">
        <v>8.2055000000000007</v>
      </c>
      <c r="L100" s="42">
        <v>7.7573999999999996</v>
      </c>
      <c r="M100" s="42">
        <v>8.0909999999999993</v>
      </c>
      <c r="N100" s="42">
        <v>7.2237999999999998</v>
      </c>
      <c r="O100" s="42">
        <v>9.3505000000000003</v>
      </c>
      <c r="P100" s="42">
        <v>9.2157</v>
      </c>
      <c r="Q100" s="42">
        <v>9.0428999999999995</v>
      </c>
      <c r="R100" s="42">
        <v>8.2797999999999998</v>
      </c>
      <c r="S100" s="42">
        <v>7.7302999999999997</v>
      </c>
      <c r="T100" s="42">
        <v>8.4878</v>
      </c>
      <c r="Y100" s="42"/>
    </row>
    <row r="101" spans="1:25" x14ac:dyDescent="0.2">
      <c r="A101" t="s">
        <v>38</v>
      </c>
      <c r="B101">
        <v>1979</v>
      </c>
      <c r="C101" s="60">
        <v>16</v>
      </c>
      <c r="D101" s="42">
        <v>9.0691000000000006</v>
      </c>
      <c r="E101" s="42">
        <v>8.9972999999999992</v>
      </c>
      <c r="F101" s="42">
        <v>8.9336000000000002</v>
      </c>
      <c r="G101" s="42">
        <v>8.6539999999999999</v>
      </c>
      <c r="H101" s="42">
        <v>8.8587000000000007</v>
      </c>
      <c r="I101" s="42">
        <v>9.3331</v>
      </c>
      <c r="J101" s="42">
        <v>9.0108999999999995</v>
      </c>
      <c r="K101" s="42">
        <v>9.2919999999999998</v>
      </c>
      <c r="L101" s="42">
        <v>8.6919000000000004</v>
      </c>
      <c r="M101" s="42">
        <v>8.3909000000000002</v>
      </c>
      <c r="N101" s="42">
        <v>7.7407000000000004</v>
      </c>
      <c r="O101" s="42">
        <v>8.2893000000000008</v>
      </c>
      <c r="P101" s="42">
        <v>8.4995999999999992</v>
      </c>
      <c r="Q101" s="42">
        <v>8.6329999999999991</v>
      </c>
      <c r="R101" s="42">
        <v>8.0052000000000003</v>
      </c>
      <c r="S101" s="42">
        <v>7.6131000000000002</v>
      </c>
      <c r="T101" s="42">
        <v>8.4614999999999991</v>
      </c>
      <c r="Y101" s="42"/>
    </row>
    <row r="102" spans="1:25" x14ac:dyDescent="0.2">
      <c r="A102" t="s">
        <v>38</v>
      </c>
      <c r="B102">
        <v>1980</v>
      </c>
      <c r="C102" s="60">
        <v>16</v>
      </c>
      <c r="D102" s="42">
        <v>9.3350000000000009</v>
      </c>
      <c r="E102" s="42">
        <v>9.3081999999999994</v>
      </c>
      <c r="F102" s="42">
        <v>8.9626000000000001</v>
      </c>
      <c r="G102" s="42">
        <v>8.9486000000000008</v>
      </c>
      <c r="H102" s="42">
        <v>8.9997000000000007</v>
      </c>
      <c r="I102" s="42">
        <v>9.0806000000000004</v>
      </c>
      <c r="J102" s="42">
        <v>8.3757000000000001</v>
      </c>
      <c r="K102" s="42">
        <v>8.4638000000000009</v>
      </c>
      <c r="L102" s="42">
        <v>7.9702999999999999</v>
      </c>
      <c r="M102" s="42">
        <v>8.0821000000000005</v>
      </c>
      <c r="N102" s="42">
        <v>7.3506</v>
      </c>
      <c r="O102" s="42">
        <v>8.6547000000000001</v>
      </c>
      <c r="P102" s="42">
        <v>8.6910000000000007</v>
      </c>
      <c r="Q102" s="42">
        <v>8.6805000000000003</v>
      </c>
      <c r="R102" s="42">
        <v>8.0643999999999991</v>
      </c>
      <c r="S102" s="42">
        <v>7.5522999999999998</v>
      </c>
      <c r="T102" s="42">
        <v>8.3031000000000006</v>
      </c>
      <c r="Y102" s="42"/>
    </row>
    <row r="103" spans="1:25" x14ac:dyDescent="0.2">
      <c r="A103" t="s">
        <v>38</v>
      </c>
      <c r="B103">
        <v>1981</v>
      </c>
      <c r="C103" s="60">
        <v>16</v>
      </c>
      <c r="D103" s="42">
        <v>9.3972999999999995</v>
      </c>
      <c r="E103" s="42">
        <v>9.3203999999999994</v>
      </c>
      <c r="F103" s="42">
        <v>9.6484000000000005</v>
      </c>
      <c r="G103" s="42">
        <v>9.0439000000000007</v>
      </c>
      <c r="H103" s="42">
        <v>9.1648999999999994</v>
      </c>
      <c r="I103" s="42">
        <v>9.3226999999999993</v>
      </c>
      <c r="J103" s="42">
        <v>9.0111000000000008</v>
      </c>
      <c r="K103" s="42">
        <v>9.2042000000000002</v>
      </c>
      <c r="L103" s="42">
        <v>8.7786000000000008</v>
      </c>
      <c r="M103" s="42">
        <v>8.6774000000000004</v>
      </c>
      <c r="N103" s="42">
        <v>8.3512000000000004</v>
      </c>
      <c r="O103" s="42">
        <v>8.9467999999999996</v>
      </c>
      <c r="P103" s="42">
        <v>9.2931000000000008</v>
      </c>
      <c r="Q103" s="42">
        <v>9.2563999999999993</v>
      </c>
      <c r="R103" s="42">
        <v>8.7632999999999992</v>
      </c>
      <c r="S103" s="42">
        <v>8.33</v>
      </c>
      <c r="T103" s="42">
        <v>8.8833000000000002</v>
      </c>
      <c r="Y103" s="42"/>
    </row>
    <row r="104" spans="1:25" x14ac:dyDescent="0.2">
      <c r="A104" t="s">
        <v>38</v>
      </c>
      <c r="B104">
        <v>1982</v>
      </c>
      <c r="C104" s="60">
        <v>16</v>
      </c>
      <c r="D104" s="42">
        <v>10.9345</v>
      </c>
      <c r="E104" s="42">
        <v>10.903</v>
      </c>
      <c r="F104" s="42">
        <v>11.457100000000001</v>
      </c>
      <c r="G104" s="42">
        <v>10.3804</v>
      </c>
      <c r="H104" s="42">
        <v>10.9513</v>
      </c>
      <c r="I104" s="42">
        <v>11.3103</v>
      </c>
      <c r="J104" s="42">
        <v>10.484400000000001</v>
      </c>
      <c r="K104" s="42">
        <v>10.7399</v>
      </c>
      <c r="L104" s="42">
        <v>9.8618000000000006</v>
      </c>
      <c r="M104" s="42">
        <v>10.3187</v>
      </c>
      <c r="N104" s="42">
        <v>9.4315999999999995</v>
      </c>
      <c r="O104" s="42">
        <v>10.513500000000001</v>
      </c>
      <c r="P104" s="42">
        <v>11.071400000000001</v>
      </c>
      <c r="Q104" s="42">
        <v>11.2288</v>
      </c>
      <c r="R104" s="42">
        <v>10.8308</v>
      </c>
      <c r="S104" s="42">
        <v>10.1157</v>
      </c>
      <c r="T104" s="42">
        <v>10.439399999999999</v>
      </c>
      <c r="Y104" s="42"/>
    </row>
    <row r="105" spans="1:25" x14ac:dyDescent="0.2">
      <c r="A105" t="s">
        <v>38</v>
      </c>
      <c r="B105">
        <v>1983</v>
      </c>
      <c r="C105" s="60">
        <v>16</v>
      </c>
      <c r="D105" s="42">
        <v>9.8185000000000002</v>
      </c>
      <c r="E105" s="42">
        <v>9.6910000000000007</v>
      </c>
      <c r="F105" s="42">
        <v>9.7104999999999997</v>
      </c>
      <c r="G105" s="42">
        <v>9.4498999999999995</v>
      </c>
      <c r="H105" s="42">
        <v>9.5214999999999996</v>
      </c>
      <c r="I105" s="42">
        <v>9.5412999999999997</v>
      </c>
      <c r="J105" s="42">
        <v>8.7384000000000004</v>
      </c>
      <c r="K105" s="42">
        <v>8.9373000000000005</v>
      </c>
      <c r="L105" s="42">
        <v>8.2423000000000002</v>
      </c>
      <c r="M105" s="42">
        <v>8.4406999999999996</v>
      </c>
      <c r="N105" s="42">
        <v>7.6001000000000003</v>
      </c>
      <c r="O105" s="42">
        <v>9.2563999999999993</v>
      </c>
      <c r="P105" s="42">
        <v>9.4177</v>
      </c>
      <c r="Q105" s="42">
        <v>9.4784000000000006</v>
      </c>
      <c r="R105" s="42">
        <v>8.8826999999999998</v>
      </c>
      <c r="S105" s="42">
        <v>8.16</v>
      </c>
      <c r="T105" s="42">
        <v>8.7772000000000006</v>
      </c>
      <c r="Y105" s="42"/>
    </row>
    <row r="106" spans="1:25" x14ac:dyDescent="0.2">
      <c r="A106" t="s">
        <v>38</v>
      </c>
      <c r="B106">
        <v>1984</v>
      </c>
      <c r="C106" s="60">
        <v>16</v>
      </c>
      <c r="D106" s="42">
        <v>9.7627000000000006</v>
      </c>
      <c r="E106" s="42">
        <v>9.8047000000000004</v>
      </c>
      <c r="F106" s="42">
        <v>9.5470000000000006</v>
      </c>
      <c r="G106" s="42">
        <v>9.5113000000000003</v>
      </c>
      <c r="H106" s="42">
        <v>9.7447999999999997</v>
      </c>
      <c r="I106" s="42">
        <v>10.2896</v>
      </c>
      <c r="J106" s="42">
        <v>9.3712999999999997</v>
      </c>
      <c r="K106" s="42">
        <v>9.6514000000000006</v>
      </c>
      <c r="L106" s="42">
        <v>8.9071999999999996</v>
      </c>
      <c r="M106" s="42">
        <v>8.9917999999999996</v>
      </c>
      <c r="N106" s="42">
        <v>8.2559000000000005</v>
      </c>
      <c r="O106" s="42">
        <v>9.0907999999999998</v>
      </c>
      <c r="P106" s="42">
        <v>9.2548999999999992</v>
      </c>
      <c r="Q106" s="42">
        <v>9.4854000000000003</v>
      </c>
      <c r="R106" s="42">
        <v>9.0813000000000006</v>
      </c>
      <c r="S106" s="42">
        <v>8.5370000000000008</v>
      </c>
      <c r="T106" s="42">
        <v>9.1538000000000004</v>
      </c>
      <c r="Y106" s="42"/>
    </row>
    <row r="107" spans="1:25" x14ac:dyDescent="0.2">
      <c r="A107" t="s">
        <v>38</v>
      </c>
      <c r="B107">
        <v>1985</v>
      </c>
      <c r="C107" s="60">
        <v>16</v>
      </c>
      <c r="D107" s="42">
        <v>8.4992000000000001</v>
      </c>
      <c r="E107" s="42">
        <v>8.3529999999999998</v>
      </c>
      <c r="F107" s="42">
        <v>8.3905999999999992</v>
      </c>
      <c r="G107" s="42">
        <v>8.2015999999999991</v>
      </c>
      <c r="H107" s="42">
        <v>8.1562999999999999</v>
      </c>
      <c r="I107" s="42">
        <v>8.2766999999999999</v>
      </c>
      <c r="J107" s="42">
        <v>7.8983999999999996</v>
      </c>
      <c r="K107" s="42">
        <v>8.3234999999999992</v>
      </c>
      <c r="L107" s="42">
        <v>7.5594000000000001</v>
      </c>
      <c r="M107" s="42">
        <v>7.4607000000000001</v>
      </c>
      <c r="N107" s="42">
        <v>6.8795000000000002</v>
      </c>
      <c r="O107" s="42">
        <v>7.9871999999999996</v>
      </c>
      <c r="P107" s="42">
        <v>8.0862999999999996</v>
      </c>
      <c r="Q107" s="42">
        <v>8.0286000000000008</v>
      </c>
      <c r="R107" s="42">
        <v>7.5214999999999996</v>
      </c>
      <c r="S107" s="42">
        <v>7</v>
      </c>
      <c r="T107" s="42">
        <v>7.6948999999999996</v>
      </c>
      <c r="Y107" s="42"/>
    </row>
    <row r="108" spans="1:25" x14ac:dyDescent="0.2">
      <c r="A108" t="s">
        <v>38</v>
      </c>
      <c r="B108">
        <v>1986</v>
      </c>
      <c r="C108" s="60">
        <v>16</v>
      </c>
      <c r="D108" s="42">
        <v>9.5630000000000006</v>
      </c>
      <c r="E108" s="42">
        <v>9.7331000000000003</v>
      </c>
      <c r="F108" s="42">
        <v>9.4902999999999995</v>
      </c>
      <c r="G108" s="42">
        <v>9.2989999999999995</v>
      </c>
      <c r="H108" s="42">
        <v>9.4832000000000001</v>
      </c>
      <c r="I108" s="42">
        <v>9.7167999999999992</v>
      </c>
      <c r="J108" s="42">
        <v>9.109</v>
      </c>
      <c r="K108" s="42">
        <v>9.4619</v>
      </c>
      <c r="L108" s="42">
        <v>8.8758999999999997</v>
      </c>
      <c r="M108" s="42">
        <v>8.69</v>
      </c>
      <c r="N108" s="42">
        <v>7.9817999999999998</v>
      </c>
      <c r="O108" s="42">
        <v>9.0841999999999992</v>
      </c>
      <c r="P108" s="42">
        <v>9.2053999999999991</v>
      </c>
      <c r="Q108" s="42">
        <v>9.2980999999999998</v>
      </c>
      <c r="R108" s="42">
        <v>8.8682999999999996</v>
      </c>
      <c r="S108" s="42">
        <v>8.2110000000000003</v>
      </c>
      <c r="T108" s="42">
        <v>8.9225999999999992</v>
      </c>
      <c r="Y108" s="42"/>
    </row>
    <row r="109" spans="1:25" x14ac:dyDescent="0.2">
      <c r="A109" t="s">
        <v>38</v>
      </c>
      <c r="B109">
        <v>1987</v>
      </c>
      <c r="C109" s="60">
        <v>16</v>
      </c>
      <c r="D109" s="42">
        <v>10.014099999999999</v>
      </c>
      <c r="E109" s="42">
        <v>10.099500000000001</v>
      </c>
      <c r="F109" s="42">
        <v>10.0009</v>
      </c>
      <c r="G109" s="42">
        <v>9.5806000000000004</v>
      </c>
      <c r="H109" s="42">
        <v>9.9215</v>
      </c>
      <c r="I109" s="42">
        <v>10.169</v>
      </c>
      <c r="J109" s="42">
        <v>9.8008000000000006</v>
      </c>
      <c r="K109" s="42">
        <v>10.1205</v>
      </c>
      <c r="L109" s="42">
        <v>9.8119999999999994</v>
      </c>
      <c r="M109" s="42">
        <v>9.3963000000000001</v>
      </c>
      <c r="N109" s="42">
        <v>9.1308000000000007</v>
      </c>
      <c r="O109" s="42">
        <v>9.4154999999999998</v>
      </c>
      <c r="P109" s="42">
        <v>9.7418999999999993</v>
      </c>
      <c r="Q109" s="42">
        <v>9.7319999999999993</v>
      </c>
      <c r="R109" s="42">
        <v>9.2898999999999994</v>
      </c>
      <c r="S109" s="42">
        <v>8.8526000000000007</v>
      </c>
      <c r="T109" s="42">
        <v>9.5869999999999997</v>
      </c>
      <c r="Y109" s="42"/>
    </row>
    <row r="110" spans="1:25" x14ac:dyDescent="0.2">
      <c r="A110" t="s">
        <v>38</v>
      </c>
      <c r="B110">
        <v>1988</v>
      </c>
      <c r="C110" s="60">
        <v>16</v>
      </c>
      <c r="D110" s="42">
        <v>9.3391000000000002</v>
      </c>
      <c r="E110" s="42">
        <v>9.4566999999999997</v>
      </c>
      <c r="F110" s="42">
        <v>9.1225000000000005</v>
      </c>
      <c r="G110" s="42">
        <v>9.0068999999999999</v>
      </c>
      <c r="H110" s="42">
        <v>9.1456999999999997</v>
      </c>
      <c r="I110" s="42">
        <v>9.4056999999999995</v>
      </c>
      <c r="J110" s="42">
        <v>8.8449000000000009</v>
      </c>
      <c r="K110" s="42">
        <v>8.9635999999999996</v>
      </c>
      <c r="L110" s="42">
        <v>8.5484000000000009</v>
      </c>
      <c r="M110" s="42">
        <v>8.5312000000000001</v>
      </c>
      <c r="N110" s="42">
        <v>7.8845999999999998</v>
      </c>
      <c r="O110" s="42">
        <v>8.5998000000000001</v>
      </c>
      <c r="P110" s="42">
        <v>8.7790999999999997</v>
      </c>
      <c r="Q110" s="42">
        <v>9.0433000000000003</v>
      </c>
      <c r="R110" s="42">
        <v>8.2134999999999998</v>
      </c>
      <c r="S110" s="42">
        <v>8.0218000000000007</v>
      </c>
      <c r="T110" s="42">
        <v>8.6301000000000005</v>
      </c>
      <c r="Y110" s="42"/>
    </row>
    <row r="111" spans="1:25" x14ac:dyDescent="0.2">
      <c r="A111" t="s">
        <v>38</v>
      </c>
      <c r="B111">
        <v>1989</v>
      </c>
      <c r="C111" s="60">
        <v>16</v>
      </c>
      <c r="D111" s="42">
        <v>10.1266</v>
      </c>
      <c r="E111" s="42">
        <v>10.151</v>
      </c>
      <c r="F111" s="42">
        <v>10.179500000000001</v>
      </c>
      <c r="G111" s="42">
        <v>9.6925000000000008</v>
      </c>
      <c r="H111" s="42">
        <v>9.9364000000000008</v>
      </c>
      <c r="I111" s="42">
        <v>10.202999999999999</v>
      </c>
      <c r="J111" s="42">
        <v>9.3056000000000001</v>
      </c>
      <c r="K111" s="42">
        <v>9.4641999999999999</v>
      </c>
      <c r="L111" s="42">
        <v>8.3446999999999996</v>
      </c>
      <c r="M111" s="42">
        <v>9.0716000000000001</v>
      </c>
      <c r="N111" s="42">
        <v>7.81</v>
      </c>
      <c r="O111" s="42">
        <v>9.7106999999999992</v>
      </c>
      <c r="P111" s="42">
        <v>9.8518000000000008</v>
      </c>
      <c r="Q111" s="42">
        <v>9.8458000000000006</v>
      </c>
      <c r="R111" s="42">
        <v>9.2949000000000002</v>
      </c>
      <c r="S111" s="42">
        <v>8.7501999999999995</v>
      </c>
      <c r="T111" s="42">
        <v>9.1676000000000002</v>
      </c>
      <c r="Y111" s="42"/>
    </row>
    <row r="112" spans="1:25" x14ac:dyDescent="0.2">
      <c r="A112" t="s">
        <v>38</v>
      </c>
      <c r="B112">
        <v>1990</v>
      </c>
      <c r="C112" s="60">
        <v>16</v>
      </c>
      <c r="D112" s="42">
        <v>9.6980000000000004</v>
      </c>
      <c r="E112" s="42">
        <v>9.6719000000000008</v>
      </c>
      <c r="F112" s="42">
        <v>9.4945000000000004</v>
      </c>
      <c r="G112" s="42">
        <v>9.2826000000000004</v>
      </c>
      <c r="H112" s="42">
        <v>9.3890999999999991</v>
      </c>
      <c r="I112" s="42">
        <v>9.5145</v>
      </c>
      <c r="J112" s="42">
        <v>8.9990000000000006</v>
      </c>
      <c r="K112" s="42">
        <v>9.3180999999999994</v>
      </c>
      <c r="L112" s="42">
        <v>8.6189</v>
      </c>
      <c r="M112" s="42">
        <v>8.6274999999999995</v>
      </c>
      <c r="N112" s="42">
        <v>7.9076000000000004</v>
      </c>
      <c r="O112" s="42">
        <v>9.0991</v>
      </c>
      <c r="P112" s="42">
        <v>9.1845999999999997</v>
      </c>
      <c r="Q112" s="42">
        <v>9.1869999999999994</v>
      </c>
      <c r="R112" s="42">
        <v>8.6153999999999993</v>
      </c>
      <c r="S112" s="42">
        <v>8.0970999999999993</v>
      </c>
      <c r="T112" s="42">
        <v>8.8137000000000008</v>
      </c>
      <c r="Y112" s="42"/>
    </row>
    <row r="113" spans="1:25" x14ac:dyDescent="0.2">
      <c r="A113" t="s">
        <v>38</v>
      </c>
      <c r="B113">
        <v>1991</v>
      </c>
      <c r="C113" s="60">
        <v>16</v>
      </c>
      <c r="D113" s="42">
        <v>9.5782000000000007</v>
      </c>
      <c r="E113" s="42">
        <v>9.5570000000000004</v>
      </c>
      <c r="F113" s="42">
        <v>9.8549000000000007</v>
      </c>
      <c r="G113" s="42">
        <v>9.1579999999999995</v>
      </c>
      <c r="H113" s="42">
        <v>9.3490000000000002</v>
      </c>
      <c r="I113" s="42">
        <v>9.6141000000000005</v>
      </c>
      <c r="J113" s="42">
        <v>9.1783999999999999</v>
      </c>
      <c r="K113" s="42">
        <v>9.5318000000000005</v>
      </c>
      <c r="L113" s="42">
        <v>8.7246000000000006</v>
      </c>
      <c r="M113" s="42">
        <v>8.8826999999999998</v>
      </c>
      <c r="N113" s="42">
        <v>8.0050000000000008</v>
      </c>
      <c r="O113" s="42">
        <v>9.2636000000000003</v>
      </c>
      <c r="P113" s="42">
        <v>9.5672999999999995</v>
      </c>
      <c r="Q113" s="42">
        <v>9.4261999999999997</v>
      </c>
      <c r="R113" s="42">
        <v>8.8736999999999995</v>
      </c>
      <c r="S113" s="42">
        <v>8.3800000000000008</v>
      </c>
      <c r="T113" s="42">
        <v>8.9519000000000002</v>
      </c>
      <c r="Y113" s="42"/>
    </row>
    <row r="114" spans="1:25" x14ac:dyDescent="0.2">
      <c r="A114" t="s">
        <v>38</v>
      </c>
      <c r="B114">
        <v>1992</v>
      </c>
      <c r="C114" s="60">
        <v>16</v>
      </c>
      <c r="D114" s="42">
        <v>8.8894000000000002</v>
      </c>
      <c r="E114" s="42">
        <v>9.1590000000000007</v>
      </c>
      <c r="F114" s="42">
        <v>8.3767999999999994</v>
      </c>
      <c r="G114" s="42">
        <v>8.5312000000000001</v>
      </c>
      <c r="H114" s="42">
        <v>8.8497000000000003</v>
      </c>
      <c r="I114" s="42">
        <v>9.1135000000000002</v>
      </c>
      <c r="J114" s="42">
        <v>8.6632999999999996</v>
      </c>
      <c r="K114" s="42">
        <v>8.9065999999999992</v>
      </c>
      <c r="L114" s="42">
        <v>8.7225000000000001</v>
      </c>
      <c r="M114" s="42">
        <v>8.2637999999999998</v>
      </c>
      <c r="N114" s="42">
        <v>7.9875999999999996</v>
      </c>
      <c r="O114" s="42">
        <v>8.1414000000000009</v>
      </c>
      <c r="P114" s="42">
        <v>8.2271999999999998</v>
      </c>
      <c r="Q114" s="42">
        <v>8.4846000000000004</v>
      </c>
      <c r="R114" s="42">
        <v>8.0638000000000005</v>
      </c>
      <c r="S114" s="42">
        <v>7.6326999999999998</v>
      </c>
      <c r="T114" s="42">
        <v>8.4179999999999993</v>
      </c>
      <c r="Y114" s="42"/>
    </row>
    <row r="115" spans="1:25" x14ac:dyDescent="0.2">
      <c r="A115" t="s">
        <v>38</v>
      </c>
      <c r="B115">
        <v>1993</v>
      </c>
      <c r="C115" s="60">
        <v>16</v>
      </c>
      <c r="D115" s="42">
        <v>7.2516999999999996</v>
      </c>
      <c r="E115" s="42">
        <v>7.2912999999999997</v>
      </c>
      <c r="F115" s="42">
        <v>7.3516000000000004</v>
      </c>
      <c r="G115" s="42">
        <v>6.9062000000000001</v>
      </c>
      <c r="H115" s="42">
        <v>7.0480999999999998</v>
      </c>
      <c r="I115" s="42">
        <v>7.3959999999999999</v>
      </c>
      <c r="J115" s="42">
        <v>7.0453000000000001</v>
      </c>
      <c r="K115" s="42">
        <v>7.4024000000000001</v>
      </c>
      <c r="L115" s="42">
        <v>6.7477999999999998</v>
      </c>
      <c r="M115" s="42">
        <v>6.6851000000000003</v>
      </c>
      <c r="N115" s="42">
        <v>6.4980000000000002</v>
      </c>
      <c r="O115" s="42">
        <v>6.8436000000000003</v>
      </c>
      <c r="P115" s="42">
        <v>7.0191999999999997</v>
      </c>
      <c r="Q115" s="42">
        <v>6.8357999999999999</v>
      </c>
      <c r="R115" s="42">
        <v>6.5050999999999997</v>
      </c>
      <c r="S115" s="42">
        <v>5.9630999999999998</v>
      </c>
      <c r="T115" s="42">
        <v>6.8132999999999999</v>
      </c>
      <c r="Y115" s="42"/>
    </row>
    <row r="116" spans="1:25" x14ac:dyDescent="0.2">
      <c r="A116" t="s">
        <v>38</v>
      </c>
      <c r="B116">
        <v>1994</v>
      </c>
      <c r="C116" s="60">
        <v>16</v>
      </c>
      <c r="D116" s="42">
        <v>9.6629000000000005</v>
      </c>
      <c r="E116" s="42">
        <v>9.8015000000000008</v>
      </c>
      <c r="F116" s="42">
        <v>9.4636999999999993</v>
      </c>
      <c r="G116" s="42">
        <v>9.3286999999999995</v>
      </c>
      <c r="H116" s="42">
        <v>9.5915999999999997</v>
      </c>
      <c r="I116" s="42">
        <v>10.126099999999999</v>
      </c>
      <c r="J116" s="42">
        <v>9.9207000000000001</v>
      </c>
      <c r="K116" s="42">
        <v>10.3454</v>
      </c>
      <c r="L116" s="42">
        <v>9.6347000000000005</v>
      </c>
      <c r="M116" s="42">
        <v>9.3529</v>
      </c>
      <c r="N116" s="42">
        <v>8.9656000000000002</v>
      </c>
      <c r="O116" s="42">
        <v>9.0970999999999993</v>
      </c>
      <c r="P116" s="42">
        <v>9.2448999999999995</v>
      </c>
      <c r="Q116" s="42">
        <v>9.3382000000000005</v>
      </c>
      <c r="R116" s="42">
        <v>8.9699000000000009</v>
      </c>
      <c r="S116" s="42">
        <v>8.65</v>
      </c>
      <c r="T116" s="42">
        <v>9.3713999999999995</v>
      </c>
      <c r="Y116" s="42"/>
    </row>
    <row r="117" spans="1:25" x14ac:dyDescent="0.2">
      <c r="A117" t="s">
        <v>38</v>
      </c>
      <c r="B117">
        <v>1995</v>
      </c>
      <c r="C117" s="60">
        <v>16</v>
      </c>
      <c r="D117" s="42">
        <v>10.064</v>
      </c>
      <c r="E117" s="42">
        <v>10.3264</v>
      </c>
      <c r="F117" s="42">
        <v>9.4410000000000007</v>
      </c>
      <c r="G117" s="42">
        <v>9.7544000000000004</v>
      </c>
      <c r="H117" s="42">
        <v>9.9612999999999996</v>
      </c>
      <c r="I117" s="42">
        <v>10.229900000000001</v>
      </c>
      <c r="J117" s="42">
        <v>9.5008999999999997</v>
      </c>
      <c r="K117" s="42">
        <v>9.8378999999999994</v>
      </c>
      <c r="L117" s="42">
        <v>8.7228999999999992</v>
      </c>
      <c r="M117" s="42">
        <v>8.9913000000000007</v>
      </c>
      <c r="N117" s="42">
        <v>8.0037000000000003</v>
      </c>
      <c r="O117" s="42">
        <v>9.2628000000000004</v>
      </c>
      <c r="P117" s="42">
        <v>9.1782000000000004</v>
      </c>
      <c r="Q117" s="42">
        <v>9.5437999999999992</v>
      </c>
      <c r="R117" s="42">
        <v>8.6126000000000005</v>
      </c>
      <c r="S117" s="42">
        <v>8.4403000000000006</v>
      </c>
      <c r="T117" s="42">
        <v>9.1081000000000003</v>
      </c>
      <c r="Y117" s="42"/>
    </row>
    <row r="118" spans="1:25" x14ac:dyDescent="0.2">
      <c r="A118" t="s">
        <v>38</v>
      </c>
      <c r="B118">
        <v>1996</v>
      </c>
      <c r="C118" s="60">
        <v>16</v>
      </c>
      <c r="D118" s="42">
        <v>8.7637999999999998</v>
      </c>
      <c r="E118" s="42">
        <v>9.0386000000000006</v>
      </c>
      <c r="F118" s="42">
        <v>9.0084</v>
      </c>
      <c r="G118" s="42">
        <v>8.7071000000000005</v>
      </c>
      <c r="H118" s="42">
        <v>8.7052999999999994</v>
      </c>
      <c r="I118" s="42">
        <v>8.7032000000000007</v>
      </c>
      <c r="J118" s="42">
        <v>8.3635000000000002</v>
      </c>
      <c r="K118" s="42">
        <v>8.7569999999999997</v>
      </c>
      <c r="L118" s="42">
        <v>7.7931999999999997</v>
      </c>
      <c r="M118" s="42">
        <v>8.0424000000000007</v>
      </c>
      <c r="N118" s="42">
        <v>7.4126000000000003</v>
      </c>
      <c r="O118" s="42">
        <v>8.4482999999999997</v>
      </c>
      <c r="P118" s="42">
        <v>8.6872000000000007</v>
      </c>
      <c r="Q118" s="42">
        <v>8.5327000000000002</v>
      </c>
      <c r="R118" s="42">
        <v>8.0132999999999992</v>
      </c>
      <c r="S118" s="42">
        <v>7.5606999999999998</v>
      </c>
      <c r="T118" s="42">
        <v>8.1849000000000007</v>
      </c>
      <c r="Y118" s="42"/>
    </row>
    <row r="119" spans="1:25" x14ac:dyDescent="0.2">
      <c r="A119" t="s">
        <v>38</v>
      </c>
      <c r="B119">
        <v>1997</v>
      </c>
      <c r="C119" s="60">
        <v>16</v>
      </c>
      <c r="D119" s="42">
        <v>8.6835000000000004</v>
      </c>
      <c r="E119" s="42">
        <v>8.9278999999999993</v>
      </c>
      <c r="F119" s="42">
        <v>8.9587000000000003</v>
      </c>
      <c r="G119" s="42">
        <v>8.5183</v>
      </c>
      <c r="H119" s="42">
        <v>8.7514000000000003</v>
      </c>
      <c r="I119" s="42">
        <v>9.1954999999999991</v>
      </c>
      <c r="J119" s="42">
        <v>8.9496000000000002</v>
      </c>
      <c r="K119" s="42">
        <v>9.5002999999999993</v>
      </c>
      <c r="L119" s="42">
        <v>8.6340000000000003</v>
      </c>
      <c r="M119" s="42">
        <v>8.3622999999999994</v>
      </c>
      <c r="N119" s="42">
        <v>7.8577000000000004</v>
      </c>
      <c r="O119" s="42">
        <v>8.3613</v>
      </c>
      <c r="P119" s="42">
        <v>8.4702000000000002</v>
      </c>
      <c r="Q119" s="42">
        <v>8.5751000000000008</v>
      </c>
      <c r="R119" s="42">
        <v>7.9245000000000001</v>
      </c>
      <c r="S119" s="42">
        <v>7.8284000000000002</v>
      </c>
      <c r="T119" s="42">
        <v>8.4456000000000007</v>
      </c>
      <c r="Y119" s="42"/>
    </row>
    <row r="120" spans="1:25" x14ac:dyDescent="0.2">
      <c r="A120" t="s">
        <v>38</v>
      </c>
      <c r="B120">
        <v>1998</v>
      </c>
      <c r="C120" s="60">
        <v>16</v>
      </c>
      <c r="D120" s="42">
        <v>8.3596000000000004</v>
      </c>
      <c r="E120" s="42">
        <v>8.4880999999999993</v>
      </c>
      <c r="F120" s="42">
        <v>8.2538999999999998</v>
      </c>
      <c r="G120" s="42">
        <v>8.202</v>
      </c>
      <c r="H120" s="42">
        <v>8.2523999999999997</v>
      </c>
      <c r="I120" s="42">
        <v>8.5036000000000005</v>
      </c>
      <c r="J120" s="42">
        <v>8.0447000000000006</v>
      </c>
      <c r="K120" s="42">
        <v>8.2270000000000003</v>
      </c>
      <c r="L120" s="42">
        <v>7.7446000000000002</v>
      </c>
      <c r="M120" s="42">
        <v>7.7794999999999996</v>
      </c>
      <c r="N120" s="42">
        <v>7.3550000000000004</v>
      </c>
      <c r="O120" s="42">
        <v>7.9099000000000004</v>
      </c>
      <c r="P120" s="42">
        <v>7.9905999999999997</v>
      </c>
      <c r="Q120" s="42">
        <v>8.0886999999999993</v>
      </c>
      <c r="R120" s="42">
        <v>7.4504000000000001</v>
      </c>
      <c r="S120" s="42">
        <v>7.2478999999999996</v>
      </c>
      <c r="T120" s="42">
        <v>7.8657000000000004</v>
      </c>
      <c r="Y120" s="42"/>
    </row>
    <row r="121" spans="1:25" x14ac:dyDescent="0.2">
      <c r="A121" t="s">
        <v>38</v>
      </c>
      <c r="B121">
        <v>1999</v>
      </c>
      <c r="C121" s="60">
        <v>16</v>
      </c>
      <c r="D121" s="42">
        <v>11.010300000000001</v>
      </c>
      <c r="E121" s="42">
        <v>11.0532</v>
      </c>
      <c r="F121" s="42">
        <v>10.652799999999999</v>
      </c>
      <c r="G121" s="42">
        <v>10.6191</v>
      </c>
      <c r="H121" s="42">
        <v>10.7539</v>
      </c>
      <c r="I121" s="42">
        <v>10.6624</v>
      </c>
      <c r="J121" s="42">
        <v>9.8286999999999995</v>
      </c>
      <c r="K121" s="42">
        <v>9.8444000000000003</v>
      </c>
      <c r="L121" s="42">
        <v>9.0027000000000008</v>
      </c>
      <c r="M121" s="42">
        <v>9.5485000000000007</v>
      </c>
      <c r="N121" s="42">
        <v>8.5640999999999998</v>
      </c>
      <c r="O121" s="42">
        <v>10.211399999999999</v>
      </c>
      <c r="P121" s="42">
        <v>10.2316</v>
      </c>
      <c r="Q121" s="42">
        <v>10.3566</v>
      </c>
      <c r="R121" s="42">
        <v>9.4899000000000004</v>
      </c>
      <c r="S121" s="42">
        <v>9.1128</v>
      </c>
      <c r="T121" s="42">
        <v>9.7591999999999999</v>
      </c>
      <c r="Y121" s="42"/>
    </row>
    <row r="122" spans="1:25" x14ac:dyDescent="0.2">
      <c r="A122" t="s">
        <v>38</v>
      </c>
      <c r="B122">
        <v>2000</v>
      </c>
      <c r="C122" s="60">
        <v>16</v>
      </c>
      <c r="D122" s="42">
        <v>10.754099999999999</v>
      </c>
      <c r="E122" s="42">
        <v>10.870100000000001</v>
      </c>
      <c r="F122" s="42">
        <v>11.075200000000001</v>
      </c>
      <c r="G122" s="42">
        <v>10.5778</v>
      </c>
      <c r="H122" s="42">
        <v>10.7879</v>
      </c>
      <c r="I122" s="42">
        <v>10.956</v>
      </c>
      <c r="J122" s="42">
        <v>10.242599999999999</v>
      </c>
      <c r="K122" s="42">
        <v>10.404</v>
      </c>
      <c r="L122" s="42">
        <v>9.8035999999999994</v>
      </c>
      <c r="M122" s="42">
        <v>9.9826999999999995</v>
      </c>
      <c r="N122" s="42">
        <v>9.2527000000000008</v>
      </c>
      <c r="O122" s="42">
        <v>10.3993</v>
      </c>
      <c r="P122" s="42">
        <v>10.6877</v>
      </c>
      <c r="Q122" s="42">
        <v>10.6175</v>
      </c>
      <c r="R122" s="42">
        <v>10.280900000000001</v>
      </c>
      <c r="S122" s="42">
        <v>9.6498000000000008</v>
      </c>
      <c r="T122" s="42">
        <v>10.190799999999999</v>
      </c>
      <c r="Y122" s="42"/>
    </row>
    <row r="123" spans="1:25" x14ac:dyDescent="0.2">
      <c r="A123" t="s">
        <v>38</v>
      </c>
      <c r="B123">
        <v>2001</v>
      </c>
      <c r="C123" s="60">
        <v>16</v>
      </c>
      <c r="D123" s="42">
        <v>10.3096</v>
      </c>
      <c r="E123" s="42">
        <v>10.6953</v>
      </c>
      <c r="F123" s="42">
        <v>10.0824</v>
      </c>
      <c r="G123" s="42">
        <v>10.254099999999999</v>
      </c>
      <c r="H123" s="42">
        <v>10.391500000000001</v>
      </c>
      <c r="I123" s="42">
        <v>10.319100000000001</v>
      </c>
      <c r="J123" s="42">
        <v>9.4177999999999997</v>
      </c>
      <c r="K123" s="42">
        <v>9.5878999999999994</v>
      </c>
      <c r="L123" s="42">
        <v>8.5885999999999996</v>
      </c>
      <c r="M123" s="42">
        <v>9.1530000000000005</v>
      </c>
      <c r="N123" s="42">
        <v>8.0934000000000008</v>
      </c>
      <c r="O123" s="42">
        <v>9.8135999999999992</v>
      </c>
      <c r="P123" s="42">
        <v>9.7774999999999999</v>
      </c>
      <c r="Q123" s="42">
        <v>9.9397000000000002</v>
      </c>
      <c r="R123" s="42">
        <v>9.1341999999999999</v>
      </c>
      <c r="S123" s="42">
        <v>8.8286999999999995</v>
      </c>
      <c r="T123" s="42">
        <v>9.3577999999999992</v>
      </c>
      <c r="Y123" s="42"/>
    </row>
    <row r="124" spans="1:25" x14ac:dyDescent="0.2">
      <c r="A124" t="s">
        <v>38</v>
      </c>
      <c r="B124">
        <v>2002</v>
      </c>
      <c r="C124" s="60">
        <v>16</v>
      </c>
      <c r="D124" s="42">
        <v>9.1969999999999992</v>
      </c>
      <c r="E124" s="42">
        <v>9.4784000000000006</v>
      </c>
      <c r="F124" s="42">
        <v>9.1592000000000002</v>
      </c>
      <c r="G124" s="42">
        <v>9.0545000000000009</v>
      </c>
      <c r="H124" s="42">
        <v>9.2957999999999998</v>
      </c>
      <c r="I124" s="42">
        <v>9.9025999999999996</v>
      </c>
      <c r="J124" s="42">
        <v>9.7928999999999995</v>
      </c>
      <c r="K124" s="42">
        <v>10.1119</v>
      </c>
      <c r="L124" s="42">
        <v>9.1546000000000003</v>
      </c>
      <c r="M124" s="42">
        <v>9.1759000000000004</v>
      </c>
      <c r="N124" s="42">
        <v>8.3963999999999999</v>
      </c>
      <c r="O124" s="42">
        <v>8.8285</v>
      </c>
      <c r="P124" s="42">
        <v>8.7898999999999994</v>
      </c>
      <c r="Q124" s="42">
        <v>8.9345999999999997</v>
      </c>
      <c r="R124" s="42">
        <v>8.4169999999999998</v>
      </c>
      <c r="S124" s="42">
        <v>8.3131000000000004</v>
      </c>
      <c r="T124" s="42">
        <v>8.9945000000000004</v>
      </c>
      <c r="Y124" s="42"/>
    </row>
    <row r="125" spans="1:25" s="41" customFormat="1" x14ac:dyDescent="0.2">
      <c r="A125" s="60" t="s">
        <v>38</v>
      </c>
      <c r="B125" s="60">
        <v>2003</v>
      </c>
      <c r="C125" s="60">
        <v>16</v>
      </c>
      <c r="D125" s="42">
        <v>9.1786999999999992</v>
      </c>
      <c r="E125" s="42">
        <v>9.2014999999999993</v>
      </c>
      <c r="F125" s="42">
        <v>9.2889999999999997</v>
      </c>
      <c r="G125" s="42">
        <v>9.0457999999999998</v>
      </c>
      <c r="H125" s="42">
        <v>9.0591000000000008</v>
      </c>
      <c r="I125" s="42">
        <v>9.4282000000000004</v>
      </c>
      <c r="J125" s="42">
        <v>9.1849000000000007</v>
      </c>
      <c r="K125" s="42">
        <v>9.7248999999999999</v>
      </c>
      <c r="L125" s="42">
        <v>8.3287999999999993</v>
      </c>
      <c r="M125" s="42">
        <v>8.5132999999999992</v>
      </c>
      <c r="N125" s="42">
        <v>7.6230000000000002</v>
      </c>
      <c r="O125" s="42">
        <v>8.9334000000000007</v>
      </c>
      <c r="P125" s="42">
        <v>8.8779000000000003</v>
      </c>
      <c r="Q125" s="42">
        <v>8.9476999999999993</v>
      </c>
      <c r="R125" s="42">
        <v>8.4194999999999993</v>
      </c>
      <c r="S125" s="42">
        <v>7.8962000000000003</v>
      </c>
      <c r="T125" s="42">
        <v>8.6010000000000009</v>
      </c>
    </row>
    <row r="126" spans="1:25" s="41" customFormat="1" x14ac:dyDescent="0.2">
      <c r="A126" s="60" t="s">
        <v>38</v>
      </c>
      <c r="B126" s="60">
        <v>2004</v>
      </c>
      <c r="C126" s="60">
        <v>16</v>
      </c>
      <c r="D126" s="42">
        <v>10.038399999999999</v>
      </c>
      <c r="E126" s="42">
        <v>10.2149</v>
      </c>
      <c r="F126" s="42">
        <v>9.9773999999999994</v>
      </c>
      <c r="G126" s="42">
        <v>9.8450000000000006</v>
      </c>
      <c r="H126" s="42">
        <v>9.9544999999999995</v>
      </c>
      <c r="I126" s="42">
        <v>10.082599999999999</v>
      </c>
      <c r="J126" s="42">
        <v>9.7622</v>
      </c>
      <c r="K126" s="42">
        <v>10.0824</v>
      </c>
      <c r="L126" s="42">
        <v>9.3089999999999993</v>
      </c>
      <c r="M126" s="42">
        <v>9.2231000000000005</v>
      </c>
      <c r="N126" s="42">
        <v>8.7393000000000001</v>
      </c>
      <c r="O126" s="42">
        <v>9.5692000000000004</v>
      </c>
      <c r="P126" s="42">
        <v>9.5731000000000002</v>
      </c>
      <c r="Q126" s="42">
        <v>9.6913999999999998</v>
      </c>
      <c r="R126" s="42">
        <v>9.1176999999999992</v>
      </c>
      <c r="S126" s="42">
        <v>8.7492000000000001</v>
      </c>
      <c r="T126" s="42">
        <v>9.4346999999999994</v>
      </c>
    </row>
    <row r="127" spans="1:25" s="41" customFormat="1" x14ac:dyDescent="0.2">
      <c r="A127" s="60" t="s">
        <v>38</v>
      </c>
      <c r="B127" s="60">
        <v>2005</v>
      </c>
      <c r="C127" s="60">
        <v>16</v>
      </c>
      <c r="D127" s="42">
        <v>10.779199999999999</v>
      </c>
      <c r="E127" s="42">
        <v>11.142799999999999</v>
      </c>
      <c r="F127" s="42">
        <v>10.802300000000001</v>
      </c>
      <c r="G127" s="42">
        <v>10.7235</v>
      </c>
      <c r="H127" s="42">
        <v>10.848699999999999</v>
      </c>
      <c r="I127" s="42">
        <v>11.114699999999999</v>
      </c>
      <c r="J127" s="42">
        <v>10.680400000000001</v>
      </c>
      <c r="K127" s="42">
        <v>11.081099999999999</v>
      </c>
      <c r="L127" s="42">
        <v>9.5074000000000005</v>
      </c>
      <c r="M127" s="42">
        <v>10.1434</v>
      </c>
      <c r="N127" s="42">
        <v>8.8002000000000002</v>
      </c>
      <c r="O127" s="42">
        <v>10.3438</v>
      </c>
      <c r="P127" s="42">
        <v>10.258800000000001</v>
      </c>
      <c r="Q127" s="42">
        <v>10.42</v>
      </c>
      <c r="R127" s="42">
        <v>9.6367999999999991</v>
      </c>
      <c r="S127" s="42">
        <v>9.4949999999999992</v>
      </c>
      <c r="T127" s="42">
        <v>10.0481</v>
      </c>
    </row>
    <row r="128" spans="1:25" s="41" customFormat="1" x14ac:dyDescent="0.2">
      <c r="A128" s="60" t="s">
        <v>38</v>
      </c>
      <c r="B128" s="60">
        <v>2006</v>
      </c>
      <c r="C128" s="60">
        <v>16</v>
      </c>
      <c r="D128" s="42">
        <v>12.8751</v>
      </c>
      <c r="E128" s="42">
        <v>12.9679</v>
      </c>
      <c r="F128" s="42">
        <v>12.7477</v>
      </c>
      <c r="G128" s="42">
        <v>12.5754</v>
      </c>
      <c r="H128" s="42">
        <v>12.8361</v>
      </c>
      <c r="I128" s="42">
        <v>12.978</v>
      </c>
      <c r="J128" s="42">
        <v>12.3353</v>
      </c>
      <c r="K128" s="42">
        <v>12.479699999999999</v>
      </c>
      <c r="L128" s="42">
        <v>11.5509</v>
      </c>
      <c r="M128" s="42">
        <v>11.9747</v>
      </c>
      <c r="N128" s="42">
        <v>10.855399999999999</v>
      </c>
      <c r="O128" s="42">
        <v>12.265599999999999</v>
      </c>
      <c r="P128" s="42">
        <v>12.3589</v>
      </c>
      <c r="Q128" s="42">
        <v>12.601800000000001</v>
      </c>
      <c r="R128" s="42">
        <v>11.741400000000001</v>
      </c>
      <c r="S128" s="42">
        <v>11.4679</v>
      </c>
      <c r="T128" s="42">
        <v>12.027100000000001</v>
      </c>
    </row>
    <row r="129" spans="1:27" s="41" customFormat="1" x14ac:dyDescent="0.2">
      <c r="A129" s="60" t="s">
        <v>38</v>
      </c>
      <c r="B129" s="60">
        <v>2007</v>
      </c>
      <c r="C129" s="60">
        <v>16</v>
      </c>
      <c r="D129" s="42">
        <v>9.2423999999999999</v>
      </c>
      <c r="E129" s="42">
        <v>9.5577000000000005</v>
      </c>
      <c r="F129" s="42">
        <v>8.8092000000000006</v>
      </c>
      <c r="G129" s="42">
        <v>9.1920999999999999</v>
      </c>
      <c r="H129" s="42">
        <v>9.2188999999999997</v>
      </c>
      <c r="I129" s="42">
        <v>9.1692999999999998</v>
      </c>
      <c r="J129" s="42">
        <v>8.5300999999999991</v>
      </c>
      <c r="K129" s="42">
        <v>8.7964000000000002</v>
      </c>
      <c r="L129" s="42">
        <v>7.5837000000000003</v>
      </c>
      <c r="M129" s="42">
        <v>8.0747999999999998</v>
      </c>
      <c r="N129" s="42">
        <v>6.8940000000000001</v>
      </c>
      <c r="O129" s="42">
        <v>8.8294999999999995</v>
      </c>
      <c r="P129" s="42">
        <v>8.48</v>
      </c>
      <c r="Q129" s="42">
        <v>8.6539999999999999</v>
      </c>
      <c r="R129" s="42">
        <v>7.6538000000000004</v>
      </c>
      <c r="S129" s="42">
        <v>7.5030000000000001</v>
      </c>
      <c r="T129" s="42">
        <v>8.2010000000000005</v>
      </c>
    </row>
    <row r="130" spans="1:27" s="41" customFormat="1" x14ac:dyDescent="0.2">
      <c r="A130" s="60" t="s">
        <v>38</v>
      </c>
      <c r="B130" s="60">
        <v>2008</v>
      </c>
      <c r="C130" s="60">
        <v>16</v>
      </c>
      <c r="D130" s="42">
        <v>9.9380000000000006</v>
      </c>
      <c r="E130" s="42">
        <v>9.8765999999999998</v>
      </c>
      <c r="F130" s="42">
        <v>9.8422999999999998</v>
      </c>
      <c r="G130" s="42">
        <v>9.7438000000000002</v>
      </c>
      <c r="H130" s="42">
        <v>9.6126000000000005</v>
      </c>
      <c r="I130" s="42">
        <v>9.3337000000000003</v>
      </c>
      <c r="J130" s="42">
        <v>8.7758000000000003</v>
      </c>
      <c r="K130" s="42">
        <v>8.8773999999999997</v>
      </c>
      <c r="L130" s="42">
        <v>8.2604000000000006</v>
      </c>
      <c r="M130" s="42">
        <v>8.5542999999999996</v>
      </c>
      <c r="N130" s="42">
        <v>7.8977000000000004</v>
      </c>
      <c r="O130" s="42">
        <v>9.5867000000000004</v>
      </c>
      <c r="P130" s="42">
        <v>9.4693000000000005</v>
      </c>
      <c r="Q130" s="42">
        <v>9.3383000000000003</v>
      </c>
      <c r="R130" s="42">
        <v>8.6753</v>
      </c>
      <c r="S130" s="42">
        <v>8.1786999999999992</v>
      </c>
      <c r="T130" s="42">
        <v>8.8598999999999997</v>
      </c>
    </row>
    <row r="131" spans="1:27" s="41" customFormat="1" x14ac:dyDescent="0.2">
      <c r="A131" s="60" t="s">
        <v>38</v>
      </c>
      <c r="B131" s="60">
        <v>2009</v>
      </c>
      <c r="C131" s="60">
        <v>16</v>
      </c>
      <c r="D131" s="42">
        <v>10.581899999999999</v>
      </c>
      <c r="E131" s="42">
        <v>10.9139</v>
      </c>
      <c r="F131" s="42">
        <v>10.5342</v>
      </c>
      <c r="G131" s="42">
        <v>10.319800000000001</v>
      </c>
      <c r="H131" s="42">
        <v>10.6555</v>
      </c>
      <c r="I131" s="42">
        <v>10.845000000000001</v>
      </c>
      <c r="J131" s="42">
        <v>10.487399999999999</v>
      </c>
      <c r="K131" s="42">
        <v>10.719200000000001</v>
      </c>
      <c r="L131" s="42">
        <v>9.8988999999999994</v>
      </c>
      <c r="M131" s="42">
        <v>10.0456</v>
      </c>
      <c r="N131" s="42">
        <v>9.3254000000000001</v>
      </c>
      <c r="O131" s="42">
        <v>9.9741</v>
      </c>
      <c r="P131" s="42">
        <v>10.149699999999999</v>
      </c>
      <c r="Q131" s="42">
        <v>10.3834</v>
      </c>
      <c r="R131" s="42">
        <v>9.7949999999999999</v>
      </c>
      <c r="S131" s="42">
        <v>9.5442999999999998</v>
      </c>
      <c r="T131" s="42">
        <v>10.0769</v>
      </c>
    </row>
    <row r="132" spans="1:27" s="41" customFormat="1" x14ac:dyDescent="0.2">
      <c r="A132" s="60" t="s">
        <v>38</v>
      </c>
      <c r="B132" s="60">
        <v>2010</v>
      </c>
      <c r="C132" s="60">
        <v>16</v>
      </c>
      <c r="D132" s="42">
        <v>9.0855999999999995</v>
      </c>
      <c r="E132" s="42">
        <v>9.3089999999999993</v>
      </c>
      <c r="F132" s="42">
        <v>8.8903999999999996</v>
      </c>
      <c r="G132" s="42">
        <v>8.8747000000000007</v>
      </c>
      <c r="H132" s="42">
        <v>9.0109999999999992</v>
      </c>
      <c r="I132" s="42">
        <v>9.1137999999999995</v>
      </c>
      <c r="J132" s="42">
        <v>8.7896999999999998</v>
      </c>
      <c r="K132" s="42">
        <v>9.0046999999999997</v>
      </c>
      <c r="L132" s="42">
        <v>8.1811000000000007</v>
      </c>
      <c r="M132" s="42">
        <v>8.4338999999999995</v>
      </c>
      <c r="N132" s="42">
        <v>7.6319999999999997</v>
      </c>
      <c r="O132" s="42">
        <v>8.6917000000000009</v>
      </c>
      <c r="P132" s="42">
        <v>8.5774000000000008</v>
      </c>
      <c r="Q132" s="42">
        <v>8.6760999999999999</v>
      </c>
      <c r="R132" s="42">
        <v>7.9523999999999999</v>
      </c>
      <c r="S132" s="42">
        <v>7.7869000000000002</v>
      </c>
      <c r="T132" s="42">
        <v>8.4259000000000004</v>
      </c>
      <c r="V132" s="43">
        <f>CORREL(T3:T135,B3:B135)</f>
        <v>0.37163199016686332</v>
      </c>
      <c r="W132" s="43">
        <f>(V132^2/(1-V132^2))*131</f>
        <v>20.991612719394833</v>
      </c>
      <c r="X132" s="43" t="s">
        <v>30</v>
      </c>
      <c r="Y132" s="43" t="s">
        <v>30</v>
      </c>
    </row>
    <row r="133" spans="1:27" s="41" customFormat="1" x14ac:dyDescent="0.2">
      <c r="A133" s="61" t="s">
        <v>38</v>
      </c>
      <c r="B133" s="60">
        <v>2011</v>
      </c>
      <c r="C133" s="60">
        <v>16</v>
      </c>
      <c r="D133" s="42">
        <v>10.2645</v>
      </c>
      <c r="E133" s="42">
        <v>10.476866666666668</v>
      </c>
      <c r="F133" s="42">
        <v>10.182866666666667</v>
      </c>
      <c r="G133" s="42">
        <v>10.126033333333334</v>
      </c>
      <c r="H133" s="42">
        <v>10.208499999999999</v>
      </c>
      <c r="I133" s="42">
        <v>10.793866666666668</v>
      </c>
      <c r="J133" s="42">
        <v>10.226333333333333</v>
      </c>
      <c r="K133" s="42">
        <v>10.530099999999999</v>
      </c>
      <c r="L133" s="42">
        <v>9.5170666666666666</v>
      </c>
      <c r="M133" s="42">
        <v>9.5909999999999993</v>
      </c>
      <c r="N133" s="42">
        <v>8.6944333333333326</v>
      </c>
      <c r="O133" s="42">
        <v>9.8393666666666668</v>
      </c>
      <c r="P133" s="42">
        <v>9.7586999999999993</v>
      </c>
      <c r="Q133" s="42">
        <v>9.8757666666666655</v>
      </c>
      <c r="R133" s="42">
        <v>9.5696999999999992</v>
      </c>
      <c r="S133" s="42">
        <v>9.178466666666667</v>
      </c>
      <c r="T133" s="42">
        <v>9.6987333333333332</v>
      </c>
      <c r="V133" s="43">
        <f>SLOPE(T3:T135,B3:B135)</f>
        <v>9.3180614358147722E-3</v>
      </c>
      <c r="W133" s="43"/>
      <c r="X133" s="43"/>
      <c r="Y133" s="43"/>
    </row>
    <row r="134" spans="1:27" s="41" customFormat="1" x14ac:dyDescent="0.2">
      <c r="A134" s="60" t="s">
        <v>38</v>
      </c>
      <c r="B134" s="60">
        <v>2012</v>
      </c>
      <c r="C134" s="60">
        <v>16</v>
      </c>
      <c r="D134" s="42">
        <v>9.74</v>
      </c>
      <c r="E134" s="42">
        <v>9.81</v>
      </c>
      <c r="F134" s="42">
        <v>9.9366666666666656</v>
      </c>
      <c r="G134" s="42">
        <v>9.5399999999999991</v>
      </c>
      <c r="H134" s="42">
        <v>9.6333333333333329</v>
      </c>
      <c r="I134" s="42">
        <v>9.67</v>
      </c>
      <c r="J134" s="42">
        <v>9.3066666666666666</v>
      </c>
      <c r="K134" s="42">
        <v>9.7100000000000009</v>
      </c>
      <c r="L134" s="42">
        <v>9.1233333333333331</v>
      </c>
      <c r="M134" s="42">
        <v>8.8233333333333341</v>
      </c>
      <c r="N134" s="42">
        <v>8.4499999999999993</v>
      </c>
      <c r="O134" s="42">
        <v>9.4366666666666674</v>
      </c>
      <c r="P134" s="42">
        <v>9.5666666666666664</v>
      </c>
      <c r="Q134" s="42">
        <v>9.5966666666666658</v>
      </c>
      <c r="R134" s="42">
        <v>9.06</v>
      </c>
      <c r="S134" s="42">
        <v>8.5566666666666666</v>
      </c>
      <c r="T134" s="42">
        <v>9.1833333333333336</v>
      </c>
      <c r="V134" s="43">
        <f>INTERCEPT(T3:T135,B3:B135)</f>
        <v>-9.5366846631504067</v>
      </c>
      <c r="W134" s="43"/>
      <c r="X134" s="43"/>
      <c r="Y134" s="43"/>
    </row>
    <row r="135" spans="1:27" s="41" customFormat="1" x14ac:dyDescent="0.2">
      <c r="A135" s="61" t="s">
        <v>38</v>
      </c>
      <c r="B135" s="60">
        <v>2013</v>
      </c>
      <c r="C135" s="60">
        <v>16</v>
      </c>
      <c r="D135" s="42">
        <v>10.25</v>
      </c>
      <c r="E135" s="42">
        <v>10.53</v>
      </c>
      <c r="F135" s="42">
        <v>10.039999999999999</v>
      </c>
      <c r="G135" s="42">
        <v>10.119999999999999</v>
      </c>
      <c r="H135" s="42">
        <v>10.15</v>
      </c>
      <c r="I135" s="42">
        <v>10.18</v>
      </c>
      <c r="J135" s="42">
        <v>9.8000000000000007</v>
      </c>
      <c r="K135" s="42">
        <v>10.06</v>
      </c>
      <c r="L135" s="42">
        <v>9.34</v>
      </c>
      <c r="M135" s="42">
        <v>9.33</v>
      </c>
      <c r="N135" s="42">
        <v>8.6</v>
      </c>
      <c r="O135" s="42">
        <v>9.81</v>
      </c>
      <c r="P135" s="42">
        <v>9.7899999999999991</v>
      </c>
      <c r="Q135" s="42">
        <v>9.83</v>
      </c>
      <c r="R135" s="42">
        <v>9.16</v>
      </c>
      <c r="S135" s="42">
        <v>8.83</v>
      </c>
      <c r="T135" s="42">
        <v>9.51</v>
      </c>
      <c r="V135" s="42">
        <f>V133*132</f>
        <v>1.2299841095275499</v>
      </c>
      <c r="W135" s="43"/>
      <c r="X135" s="43"/>
      <c r="Y135" s="43"/>
    </row>
    <row r="136" spans="1:27" x14ac:dyDescent="0.2">
      <c r="A136" s="61" t="s">
        <v>38</v>
      </c>
      <c r="B136" s="60">
        <v>2014</v>
      </c>
      <c r="C136" s="60">
        <v>16</v>
      </c>
      <c r="D136" s="42">
        <v>12</v>
      </c>
      <c r="E136" s="42">
        <v>12.2</v>
      </c>
      <c r="F136" s="42">
        <v>11.9</v>
      </c>
      <c r="G136" s="42">
        <v>11.8</v>
      </c>
      <c r="H136" s="42">
        <v>11.8</v>
      </c>
      <c r="I136" s="42">
        <v>11.8</v>
      </c>
      <c r="J136" s="42">
        <v>11.2</v>
      </c>
      <c r="K136" s="42">
        <v>11.6</v>
      </c>
      <c r="L136" s="42">
        <v>10.8</v>
      </c>
      <c r="M136" s="42">
        <v>10.9</v>
      </c>
      <c r="N136" s="42">
        <v>10.1</v>
      </c>
      <c r="O136" s="42">
        <v>11.4</v>
      </c>
      <c r="P136" s="42">
        <v>11.5</v>
      </c>
      <c r="Q136" s="42">
        <v>11.5</v>
      </c>
      <c r="R136" s="42">
        <v>10.9</v>
      </c>
      <c r="S136" s="42">
        <v>10.5</v>
      </c>
      <c r="T136" s="42">
        <v>11.1</v>
      </c>
      <c r="Y136" s="42"/>
    </row>
    <row r="137" spans="1:27" x14ac:dyDescent="0.2">
      <c r="A137" s="61" t="s">
        <v>38</v>
      </c>
      <c r="B137" s="60">
        <v>2015</v>
      </c>
      <c r="C137" s="60">
        <v>16</v>
      </c>
      <c r="D137" s="42">
        <v>10.199999999999999</v>
      </c>
      <c r="E137" s="42">
        <v>10.5</v>
      </c>
      <c r="F137" s="42">
        <v>10.1</v>
      </c>
      <c r="G137" s="42">
        <v>10.199999999999999</v>
      </c>
      <c r="H137" s="42">
        <v>10.199999999999999</v>
      </c>
      <c r="I137" s="42">
        <v>10.199999999999999</v>
      </c>
      <c r="J137" s="42">
        <v>9.6999999999999993</v>
      </c>
      <c r="K137" s="42">
        <v>9.8000000000000007</v>
      </c>
      <c r="L137" s="42">
        <v>9.3000000000000007</v>
      </c>
      <c r="M137" s="42">
        <v>9.4</v>
      </c>
      <c r="N137" s="42">
        <v>8.9</v>
      </c>
      <c r="O137" s="42">
        <v>9.8000000000000007</v>
      </c>
      <c r="P137" s="42">
        <v>9.8000000000000007</v>
      </c>
      <c r="Q137" s="42">
        <v>9.8000000000000007</v>
      </c>
      <c r="R137" s="42">
        <v>9.5</v>
      </c>
      <c r="S137" s="42">
        <v>9</v>
      </c>
      <c r="T137" s="42">
        <v>9.6</v>
      </c>
      <c r="Y137" s="42"/>
    </row>
    <row r="138" spans="1:27" s="60" customFormat="1" x14ac:dyDescent="0.2">
      <c r="A138" s="61" t="s">
        <v>38</v>
      </c>
      <c r="B138" s="60">
        <v>2016</v>
      </c>
      <c r="C138" s="60">
        <v>16</v>
      </c>
      <c r="D138" s="42">
        <v>10.199999999999999</v>
      </c>
      <c r="E138" s="42">
        <v>10.5</v>
      </c>
      <c r="F138" s="83">
        <v>10.3</v>
      </c>
      <c r="G138" s="83">
        <v>10.1</v>
      </c>
      <c r="H138" s="42">
        <v>10.199999999999999</v>
      </c>
      <c r="I138" s="42">
        <v>10.4</v>
      </c>
      <c r="J138" s="42">
        <v>10.1</v>
      </c>
      <c r="K138" s="42">
        <v>10.3</v>
      </c>
      <c r="L138" s="42">
        <v>9.4</v>
      </c>
      <c r="M138" s="42">
        <v>9.6999999999999993</v>
      </c>
      <c r="N138" s="42">
        <v>9</v>
      </c>
      <c r="O138" s="42">
        <v>9.8000000000000007</v>
      </c>
      <c r="P138" s="42">
        <v>9.9</v>
      </c>
      <c r="Q138" s="42">
        <v>10.199999999999999</v>
      </c>
      <c r="R138" s="42">
        <v>9.5</v>
      </c>
      <c r="S138" s="42">
        <v>9.3000000000000007</v>
      </c>
      <c r="T138" s="42">
        <v>9.6999999999999993</v>
      </c>
    </row>
    <row r="139" spans="1:27" s="60" customFormat="1" x14ac:dyDescent="0.2">
      <c r="A139" s="61" t="s">
        <v>38</v>
      </c>
      <c r="B139" s="60">
        <v>2017</v>
      </c>
      <c r="C139" s="60">
        <v>16</v>
      </c>
      <c r="D139" s="42">
        <v>10.7</v>
      </c>
      <c r="E139" s="42">
        <v>10.8</v>
      </c>
      <c r="F139" s="84">
        <v>10.5</v>
      </c>
      <c r="G139" s="84">
        <v>10.6</v>
      </c>
      <c r="H139" s="84">
        <v>10.5</v>
      </c>
      <c r="I139" s="42">
        <v>10.4</v>
      </c>
      <c r="J139" s="84">
        <v>9.6999999999999993</v>
      </c>
      <c r="K139" s="42">
        <v>9.6</v>
      </c>
      <c r="L139" s="42">
        <v>9</v>
      </c>
      <c r="M139" s="42">
        <v>9.5</v>
      </c>
      <c r="N139" s="42">
        <v>8.5</v>
      </c>
      <c r="O139" s="42">
        <v>10.3</v>
      </c>
      <c r="P139" s="42">
        <v>10.199999999999999</v>
      </c>
      <c r="Q139" s="42">
        <v>10.4</v>
      </c>
      <c r="R139" s="42">
        <v>9.6</v>
      </c>
      <c r="S139" s="42">
        <v>9.1999999999999993</v>
      </c>
      <c r="T139" s="42">
        <v>9.6999999999999993</v>
      </c>
    </row>
    <row r="140" spans="1:27" s="60" customFormat="1" x14ac:dyDescent="0.2">
      <c r="A140" s="61" t="s">
        <v>38</v>
      </c>
      <c r="B140" s="60">
        <v>2018</v>
      </c>
      <c r="C140" s="60">
        <v>16</v>
      </c>
      <c r="D140" s="42">
        <v>10.8</v>
      </c>
      <c r="E140" s="42">
        <v>11</v>
      </c>
      <c r="F140" s="84">
        <v>11</v>
      </c>
      <c r="G140" s="84">
        <v>10.7</v>
      </c>
      <c r="H140" s="84">
        <v>10.7</v>
      </c>
      <c r="I140" s="42">
        <v>10.9</v>
      </c>
      <c r="J140" s="84">
        <v>10.7</v>
      </c>
      <c r="K140" s="42">
        <v>11.1</v>
      </c>
      <c r="L140" s="42">
        <v>10.1</v>
      </c>
      <c r="M140" s="42">
        <v>10.1</v>
      </c>
      <c r="N140" s="42">
        <v>9.6999999999999993</v>
      </c>
      <c r="O140" s="42">
        <v>10.6</v>
      </c>
      <c r="P140" s="42">
        <v>10.6</v>
      </c>
      <c r="Q140" s="42">
        <v>10.7</v>
      </c>
      <c r="R140" s="42">
        <v>10.3</v>
      </c>
      <c r="S140" s="42">
        <v>9.6999999999999993</v>
      </c>
      <c r="T140" s="42">
        <v>10.3</v>
      </c>
    </row>
    <row r="141" spans="1:27" s="60" customFormat="1" x14ac:dyDescent="0.2">
      <c r="A141" s="61" t="s">
        <v>38</v>
      </c>
      <c r="B141" s="60">
        <v>2019</v>
      </c>
      <c r="C141" s="60">
        <v>16</v>
      </c>
      <c r="D141" s="42">
        <v>10.3</v>
      </c>
      <c r="E141" s="42">
        <v>10.5</v>
      </c>
      <c r="F141" s="84">
        <v>11</v>
      </c>
      <c r="G141" s="84">
        <v>10.1</v>
      </c>
      <c r="H141" s="84">
        <v>10.3</v>
      </c>
      <c r="I141" s="42">
        <v>10.3</v>
      </c>
      <c r="J141" s="84">
        <v>10</v>
      </c>
      <c r="K141" s="42">
        <v>10.3</v>
      </c>
      <c r="L141" s="42">
        <v>9.9</v>
      </c>
      <c r="M141" s="42">
        <v>9.8000000000000007</v>
      </c>
      <c r="N141" s="42">
        <v>9.4</v>
      </c>
      <c r="O141" s="42">
        <v>10.3</v>
      </c>
      <c r="P141" s="42">
        <v>10.6</v>
      </c>
      <c r="Q141" s="42">
        <v>10.5</v>
      </c>
      <c r="R141" s="42">
        <v>10.199999999999999</v>
      </c>
      <c r="S141" s="42">
        <v>9.6</v>
      </c>
      <c r="T141" s="42">
        <v>10</v>
      </c>
    </row>
    <row r="142" spans="1:27" x14ac:dyDescent="0.2">
      <c r="A142" s="61" t="s">
        <v>38</v>
      </c>
      <c r="B142" s="60">
        <v>2020</v>
      </c>
      <c r="C142" s="60">
        <v>16</v>
      </c>
      <c r="D142" s="42">
        <v>11.1</v>
      </c>
      <c r="E142" s="42">
        <v>11.2</v>
      </c>
      <c r="F142" s="84">
        <v>11.4</v>
      </c>
      <c r="G142" s="84">
        <v>10.9</v>
      </c>
      <c r="H142" s="84">
        <v>11</v>
      </c>
      <c r="I142" s="42">
        <v>11.1</v>
      </c>
      <c r="J142" s="84">
        <v>10.8</v>
      </c>
      <c r="K142" s="42">
        <v>11</v>
      </c>
      <c r="L142" s="42">
        <v>10</v>
      </c>
      <c r="M142" s="42">
        <v>10.199999999999999</v>
      </c>
      <c r="N142" s="42">
        <v>9.1999999999999993</v>
      </c>
      <c r="O142" s="42">
        <v>10.9</v>
      </c>
      <c r="P142" s="42">
        <v>11</v>
      </c>
      <c r="Q142" s="42">
        <v>11.1</v>
      </c>
      <c r="R142" s="42">
        <v>10.4</v>
      </c>
      <c r="S142" s="42">
        <v>9.9</v>
      </c>
      <c r="T142" s="42">
        <v>10.4</v>
      </c>
      <c r="U142" s="60"/>
      <c r="V142" s="60"/>
      <c r="W142" s="60"/>
      <c r="X142" s="60"/>
      <c r="Y142" s="60"/>
      <c r="Z142" s="60"/>
      <c r="AA142" s="60"/>
    </row>
    <row r="143" spans="1:27" x14ac:dyDescent="0.2">
      <c r="A143" s="105" t="s">
        <v>31</v>
      </c>
      <c r="B143" s="105"/>
      <c r="C143" s="106"/>
      <c r="D143" s="107">
        <f t="shared" ref="D143:T143" si="0">AVERAGE(D3:D142)</f>
        <v>9.2909507142857155</v>
      </c>
      <c r="E143" s="107">
        <f t="shared" si="0"/>
        <v>9.5212604761904824</v>
      </c>
      <c r="F143" s="107">
        <f t="shared" si="0"/>
        <v>9.3708066666666703</v>
      </c>
      <c r="G143" s="107">
        <f t="shared" si="0"/>
        <v>9.1218866666666685</v>
      </c>
      <c r="H143" s="107">
        <f t="shared" si="0"/>
        <v>9.1805545238095263</v>
      </c>
      <c r="I143" s="107">
        <f t="shared" si="0"/>
        <v>9.3848290476190463</v>
      </c>
      <c r="J143" s="107">
        <f t="shared" si="0"/>
        <v>8.8851321428571417</v>
      </c>
      <c r="K143" s="107">
        <f t="shared" si="0"/>
        <v>9.0846478571428548</v>
      </c>
      <c r="L143" s="107">
        <f t="shared" si="0"/>
        <v>8.4444257142857104</v>
      </c>
      <c r="M143" s="107">
        <f t="shared" si="0"/>
        <v>8.5513938095238107</v>
      </c>
      <c r="N143" s="107">
        <f t="shared" si="0"/>
        <v>7.8332123809523813</v>
      </c>
      <c r="O143" s="107">
        <f t="shared" si="0"/>
        <v>8.9012030952380936</v>
      </c>
      <c r="P143" s="107">
        <f t="shared" si="0"/>
        <v>9.0458083333333335</v>
      </c>
      <c r="Q143" s="107">
        <f t="shared" si="0"/>
        <v>9.0399345238095208</v>
      </c>
      <c r="R143" s="107">
        <f t="shared" si="0"/>
        <v>8.540759285714282</v>
      </c>
      <c r="S143" s="107">
        <f t="shared" si="0"/>
        <v>8.0540145238095242</v>
      </c>
      <c r="T143" s="107">
        <f t="shared" si="0"/>
        <v>8.6810161904761909</v>
      </c>
      <c r="U143" s="42"/>
      <c r="Y143" s="42"/>
    </row>
    <row r="144" spans="1:27" x14ac:dyDescent="0.2">
      <c r="A144" s="105" t="s">
        <v>32</v>
      </c>
      <c r="B144" s="105"/>
      <c r="C144" s="106"/>
      <c r="D144" s="107">
        <f t="shared" ref="D144:T144" si="1">AVERAGE(D83:D112)</f>
        <v>9.5523233333333319</v>
      </c>
      <c r="E144" s="107">
        <f t="shared" si="1"/>
        <v>9.591096666666667</v>
      </c>
      <c r="F144" s="107">
        <f t="shared" si="1"/>
        <v>9.4797333333333356</v>
      </c>
      <c r="G144" s="107">
        <f t="shared" si="1"/>
        <v>9.2455533333333353</v>
      </c>
      <c r="H144" s="107">
        <f t="shared" si="1"/>
        <v>9.3178366666666665</v>
      </c>
      <c r="I144" s="107">
        <f t="shared" si="1"/>
        <v>9.5169966666666692</v>
      </c>
      <c r="J144" s="107">
        <f t="shared" si="1"/>
        <v>8.9242433333333349</v>
      </c>
      <c r="K144" s="107">
        <f t="shared" si="1"/>
        <v>9.1740699999999986</v>
      </c>
      <c r="L144" s="107">
        <f t="shared" si="1"/>
        <v>8.5158333333333349</v>
      </c>
      <c r="M144" s="107">
        <f t="shared" si="1"/>
        <v>8.6235166666666672</v>
      </c>
      <c r="N144" s="107">
        <f t="shared" si="1"/>
        <v>7.9127266666666678</v>
      </c>
      <c r="O144" s="107">
        <f t="shared" si="1"/>
        <v>9.0305466666666678</v>
      </c>
      <c r="P144" s="107">
        <f t="shared" si="1"/>
        <v>9.1668533333333322</v>
      </c>
      <c r="Q144" s="107">
        <f t="shared" si="1"/>
        <v>9.1851133333333337</v>
      </c>
      <c r="R144" s="107">
        <f t="shared" si="1"/>
        <v>8.7302333333333326</v>
      </c>
      <c r="S144" s="107">
        <f t="shared" si="1"/>
        <v>8.1760033333333357</v>
      </c>
      <c r="T144" s="107">
        <f t="shared" si="1"/>
        <v>8.7909633333333321</v>
      </c>
      <c r="U144" s="42"/>
      <c r="Y144" s="42"/>
    </row>
    <row r="145" spans="1:25" x14ac:dyDescent="0.2">
      <c r="A145" s="105" t="s">
        <v>33</v>
      </c>
      <c r="B145" s="105"/>
      <c r="C145" s="106"/>
      <c r="D145" s="107">
        <f t="shared" ref="D145:T145" si="2">AVERAGE(D93:D122)</f>
        <v>9.4248866666666693</v>
      </c>
      <c r="E145" s="107">
        <f t="shared" si="2"/>
        <v>9.5085100000000011</v>
      </c>
      <c r="F145" s="107">
        <f t="shared" si="2"/>
        <v>9.3457333333333317</v>
      </c>
      <c r="G145" s="107">
        <f t="shared" si="2"/>
        <v>9.1061966666666692</v>
      </c>
      <c r="H145" s="107">
        <f t="shared" si="2"/>
        <v>9.2421100000000003</v>
      </c>
      <c r="I145" s="107">
        <f t="shared" si="2"/>
        <v>9.438713333333336</v>
      </c>
      <c r="J145" s="107">
        <f t="shared" si="2"/>
        <v>8.8755933333333346</v>
      </c>
      <c r="K145" s="107">
        <f t="shared" si="2"/>
        <v>9.1285666666666661</v>
      </c>
      <c r="L145" s="107">
        <f t="shared" si="2"/>
        <v>8.4402299999999997</v>
      </c>
      <c r="M145" s="107">
        <f t="shared" si="2"/>
        <v>8.5360466666666674</v>
      </c>
      <c r="N145" s="107">
        <f t="shared" si="2"/>
        <v>7.8256233333333318</v>
      </c>
      <c r="O145" s="107">
        <f t="shared" si="2"/>
        <v>8.8824533333333324</v>
      </c>
      <c r="P145" s="107">
        <f t="shared" si="2"/>
        <v>9.0196266666666656</v>
      </c>
      <c r="Q145" s="107">
        <f t="shared" si="2"/>
        <v>9.0655633333333334</v>
      </c>
      <c r="R145" s="107">
        <f t="shared" si="2"/>
        <v>8.5111533333333345</v>
      </c>
      <c r="S145" s="107">
        <f t="shared" si="2"/>
        <v>8.0403833333333328</v>
      </c>
      <c r="T145" s="107">
        <f t="shared" si="2"/>
        <v>8.6875166666666654</v>
      </c>
      <c r="U145" s="42"/>
      <c r="Y145" s="42"/>
    </row>
    <row r="146" spans="1:25" x14ac:dyDescent="0.2">
      <c r="A146" s="105" t="s">
        <v>34</v>
      </c>
      <c r="B146" s="105"/>
      <c r="C146" s="106"/>
      <c r="D146" s="107">
        <f>AVERAGE(D103:D132)</f>
        <v>9.7132133333333321</v>
      </c>
      <c r="E146" s="107">
        <f t="shared" ref="E146:T146" si="3">AVERAGE(E103:E132)</f>
        <v>9.8351800000000029</v>
      </c>
      <c r="F146" s="107">
        <f t="shared" si="3"/>
        <v>9.6537466666666667</v>
      </c>
      <c r="G146" s="107">
        <f t="shared" si="3"/>
        <v>9.4460066666666673</v>
      </c>
      <c r="H146" s="107">
        <f t="shared" si="3"/>
        <v>9.6116333333333355</v>
      </c>
      <c r="I146" s="107">
        <f t="shared" si="3"/>
        <v>9.8178966666666678</v>
      </c>
      <c r="J146" s="107">
        <f t="shared" si="3"/>
        <v>9.3019033333333319</v>
      </c>
      <c r="K146" s="107">
        <f t="shared" si="3"/>
        <v>9.580233333333334</v>
      </c>
      <c r="L146" s="107">
        <f t="shared" si="3"/>
        <v>8.7814399999999999</v>
      </c>
      <c r="M146" s="107">
        <f t="shared" si="3"/>
        <v>8.9129699999999996</v>
      </c>
      <c r="N146" s="107">
        <f t="shared" si="3"/>
        <v>8.1797299999999993</v>
      </c>
      <c r="O146" s="107">
        <f t="shared" si="3"/>
        <v>9.2159600000000008</v>
      </c>
      <c r="P146" s="107">
        <f t="shared" si="3"/>
        <v>9.3167599999999986</v>
      </c>
      <c r="Q146" s="107">
        <f t="shared" si="3"/>
        <v>9.3989999999999974</v>
      </c>
      <c r="R146" s="107">
        <f t="shared" si="3"/>
        <v>8.802959999999997</v>
      </c>
      <c r="S146" s="107">
        <f t="shared" si="3"/>
        <v>8.4101366666666646</v>
      </c>
      <c r="T146" s="107">
        <f t="shared" si="3"/>
        <v>9.0401799999999994</v>
      </c>
      <c r="V146"/>
      <c r="W146"/>
      <c r="X146"/>
    </row>
    <row r="147" spans="1:25" x14ac:dyDescent="0.2">
      <c r="A147" s="105" t="s">
        <v>187</v>
      </c>
      <c r="B147" s="105"/>
      <c r="C147" s="106"/>
      <c r="D147" s="107">
        <f>AVERAGE(D113:D142)</f>
        <v>9.9932633333333349</v>
      </c>
      <c r="E147" s="107">
        <f t="shared" ref="E147:T147" si="4">AVERAGE(E113:E142)</f>
        <v>10.179598888888888</v>
      </c>
      <c r="F147" s="107">
        <f t="shared" si="4"/>
        <v>9.9643544444444423</v>
      </c>
      <c r="G147" s="107">
        <f t="shared" si="4"/>
        <v>9.8039177777777766</v>
      </c>
      <c r="H147" s="107">
        <f t="shared" si="4"/>
        <v>9.9208711111111096</v>
      </c>
      <c r="I147" s="107">
        <f t="shared" si="4"/>
        <v>10.084372222222223</v>
      </c>
      <c r="J147" s="107">
        <f t="shared" si="4"/>
        <v>9.6342400000000001</v>
      </c>
      <c r="K147" s="107">
        <f t="shared" si="4"/>
        <v>9.9074166666666699</v>
      </c>
      <c r="L147" s="107">
        <f t="shared" si="4"/>
        <v>9.0791466666666683</v>
      </c>
      <c r="M147" s="107">
        <f t="shared" si="4"/>
        <v>9.2175844444444461</v>
      </c>
      <c r="N147" s="107">
        <f t="shared" si="4"/>
        <v>8.4901077777777783</v>
      </c>
      <c r="O147" s="107">
        <f t="shared" si="4"/>
        <v>9.5653611111111125</v>
      </c>
      <c r="P147" s="107">
        <f t="shared" si="4"/>
        <v>9.6110655555555589</v>
      </c>
      <c r="Q147" s="107">
        <f t="shared" si="4"/>
        <v>9.6962877777777763</v>
      </c>
      <c r="R147" s="107">
        <f t="shared" si="4"/>
        <v>9.0972299999999997</v>
      </c>
      <c r="S147" s="107">
        <f t="shared" si="4"/>
        <v>8.7331277777777778</v>
      </c>
      <c r="T147" s="107">
        <f t="shared" si="4"/>
        <v>9.3442622222222216</v>
      </c>
      <c r="V147"/>
      <c r="W147"/>
      <c r="X147"/>
    </row>
    <row r="148" spans="1:25" x14ac:dyDescent="0.2">
      <c r="A148" s="105" t="s">
        <v>198</v>
      </c>
      <c r="B148" s="105"/>
      <c r="C148" s="106"/>
      <c r="D148" s="107">
        <f>AVERAGE(D3:D22)</f>
        <v>8.7175999999999991</v>
      </c>
      <c r="E148" s="107">
        <f t="shared" ref="E148:T148" si="5">AVERAGE(E3:E22)</f>
        <v>8.8773950000000017</v>
      </c>
      <c r="F148" s="107">
        <f t="shared" si="5"/>
        <v>9.0517400000000006</v>
      </c>
      <c r="G148" s="107">
        <f t="shared" si="5"/>
        <v>8.5880249999999982</v>
      </c>
      <c r="H148" s="107">
        <f t="shared" si="5"/>
        <v>8.6078300000000016</v>
      </c>
      <c r="I148" s="107">
        <f t="shared" si="5"/>
        <v>8.8361300000000007</v>
      </c>
      <c r="J148" s="107">
        <f t="shared" si="5"/>
        <v>8.3173800000000018</v>
      </c>
      <c r="K148" s="107">
        <f t="shared" si="5"/>
        <v>8.4827649999999988</v>
      </c>
      <c r="L148" s="107">
        <f t="shared" si="5"/>
        <v>8.1020300000000027</v>
      </c>
      <c r="M148" s="107">
        <f t="shared" si="5"/>
        <v>8.0512499999999996</v>
      </c>
      <c r="N148" s="107">
        <f t="shared" si="5"/>
        <v>7.2714499999999997</v>
      </c>
      <c r="O148" s="107">
        <f t="shared" si="5"/>
        <v>8.447910000000002</v>
      </c>
      <c r="P148" s="107">
        <f t="shared" si="5"/>
        <v>8.7215349999999994</v>
      </c>
      <c r="Q148" s="107">
        <f t="shared" si="5"/>
        <v>8.5573000000000015</v>
      </c>
      <c r="R148" s="107">
        <f t="shared" si="5"/>
        <v>8.0642399999999999</v>
      </c>
      <c r="S148" s="107">
        <f t="shared" si="5"/>
        <v>7.5138199999999999</v>
      </c>
      <c r="T148" s="108">
        <f t="shared" si="5"/>
        <v>8.1834500000000006</v>
      </c>
      <c r="V148"/>
      <c r="W148"/>
      <c r="X148"/>
    </row>
    <row r="149" spans="1:25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5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5" x14ac:dyDescent="0.2"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5" ht="9" customHeight="1" x14ac:dyDescent="0.2"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S150"/>
  <sheetViews>
    <sheetView showGridLines="0" topLeftCell="A139" workbookViewId="0">
      <selection activeCell="D150" sqref="D150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10" t="s">
        <v>196</v>
      </c>
      <c r="C1" s="110"/>
      <c r="D1" s="111"/>
    </row>
    <row r="2" spans="1:19" ht="15.95" customHeight="1" x14ac:dyDescent="0.2">
      <c r="A2" s="16" t="s">
        <v>2</v>
      </c>
      <c r="B2" s="110"/>
      <c r="C2" s="110"/>
      <c r="D2" s="111"/>
    </row>
    <row r="3" spans="1:19" ht="15.95" customHeight="1" x14ac:dyDescent="0.2">
      <c r="A3" s="16" t="s">
        <v>0</v>
      </c>
      <c r="B3" s="110" t="s">
        <v>193</v>
      </c>
      <c r="C3" s="110"/>
      <c r="D3" s="111"/>
      <c r="S3" s="9" t="str">
        <f>"Quelle: "&amp;'7_Daten'!B3</f>
        <v>Quelle: Deutscher Wetterdienst (DWD), Mitteilung vom 08.04.2021</v>
      </c>
    </row>
    <row r="4" spans="1:19" x14ac:dyDescent="0.2">
      <c r="A4" s="16" t="s">
        <v>3</v>
      </c>
      <c r="B4" s="110"/>
      <c r="C4" s="110"/>
      <c r="D4" s="111"/>
    </row>
    <row r="5" spans="1:19" x14ac:dyDescent="0.2">
      <c r="A5" s="16" t="s">
        <v>8</v>
      </c>
      <c r="B5" s="110" t="s">
        <v>11</v>
      </c>
      <c r="C5" s="110"/>
      <c r="D5" s="111"/>
    </row>
    <row r="6" spans="1:19" x14ac:dyDescent="0.2">
      <c r="A6" s="17" t="s">
        <v>9</v>
      </c>
      <c r="B6" s="112"/>
      <c r="C6" s="112"/>
      <c r="D6" s="113"/>
    </row>
    <row r="8" spans="1:19" x14ac:dyDescent="0.2">
      <c r="A8" s="10"/>
      <c r="B8" s="10"/>
      <c r="C8" s="62"/>
      <c r="D8" s="8"/>
    </row>
    <row r="9" spans="1:19" ht="18.75" customHeight="1" x14ac:dyDescent="0.2">
      <c r="A9" s="8"/>
      <c r="B9" s="38"/>
      <c r="C9" s="39" t="s">
        <v>35</v>
      </c>
      <c r="D9" s="39" t="s">
        <v>197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5" t="e">
        <f>NA()</f>
        <v>#N/A</v>
      </c>
      <c r="D10" s="57">
        <f>'7_DWD'!$T$148</f>
        <v>8.1834500000000006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6">
        <f>'7_DWD'!T3</f>
        <v>7.5701000000000001</v>
      </c>
      <c r="D11" s="58">
        <f>'7_DWD'!$T$148</f>
        <v>8.1834500000000006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5">
        <f>'7_DWD'!T4</f>
        <v>8.6402999999999999</v>
      </c>
      <c r="D12" s="57">
        <f>'7_DWD'!$T$148</f>
        <v>8.1834500000000006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6">
        <f>'7_DWD'!T5</f>
        <v>8.7355999999999998</v>
      </c>
      <c r="D13" s="58">
        <f>'7_DWD'!$T$148</f>
        <v>8.1834500000000006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5">
        <f>'7_DWD'!T6</f>
        <v>7.9596</v>
      </c>
      <c r="D14" s="57">
        <f>'7_DWD'!$T$148</f>
        <v>8.1834500000000006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6">
        <f>'7_DWD'!T7</f>
        <v>7.6151999999999997</v>
      </c>
      <c r="D15" s="58">
        <f>'7_DWD'!$T$148</f>
        <v>8.1834500000000006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5">
        <f>'7_DWD'!T8</f>
        <v>9.9056999999999995</v>
      </c>
      <c r="D16" s="57">
        <f>'7_DWD'!$T$148</f>
        <v>8.1834500000000006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6">
        <f>'7_DWD'!T9</f>
        <v>6.9046000000000003</v>
      </c>
      <c r="D17" s="58">
        <f>'7_DWD'!$T$148</f>
        <v>8.1834500000000006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5">
        <f>'7_DWD'!T10</f>
        <v>7.4</v>
      </c>
      <c r="D18" s="57">
        <f>'7_DWD'!$T$148</f>
        <v>8.1834500000000006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6">
        <f>'7_DWD'!T11</f>
        <v>7.3066000000000004</v>
      </c>
      <c r="D19" s="58">
        <f>'7_DWD'!$T$148</f>
        <v>8.1834500000000006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5">
        <f>'7_DWD'!T12</f>
        <v>7.7295999999999996</v>
      </c>
      <c r="D20" s="57">
        <f>'7_DWD'!$T$148</f>
        <v>8.1834500000000006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6">
        <f>'7_DWD'!T13</f>
        <v>8.8068000000000008</v>
      </c>
      <c r="D21" s="58">
        <f>'7_DWD'!$T$148</f>
        <v>8.1834500000000006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5">
        <f>'7_DWD'!T14</f>
        <v>8.0768000000000004</v>
      </c>
      <c r="D22" s="57">
        <f>'7_DWD'!$T$148</f>
        <v>8.1834500000000006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6">
        <f>'7_DWD'!T15</f>
        <v>8.1318000000000001</v>
      </c>
      <c r="D23" s="58">
        <f>'7_DWD'!$T$148</f>
        <v>8.1834500000000006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5">
        <f>'7_DWD'!T16</f>
        <v>7.9584000000000001</v>
      </c>
      <c r="D24" s="57">
        <f>'7_DWD'!$T$148</f>
        <v>8.1834500000000006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6">
        <f>'7_DWD'!T17</f>
        <v>9.0261999999999993</v>
      </c>
      <c r="D25" s="58">
        <f>'7_DWD'!$T$148</f>
        <v>8.1834500000000006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5">
        <f>'7_DWD'!T18</f>
        <v>7.5124000000000004</v>
      </c>
      <c r="D26" s="57">
        <f>'7_DWD'!$T$148</f>
        <v>8.1834500000000006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6">
        <f>'7_DWD'!T19</f>
        <v>7.4560000000000004</v>
      </c>
      <c r="D27" s="58">
        <f>'7_DWD'!$T$148</f>
        <v>8.1834500000000006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5">
        <f>'7_DWD'!T20</f>
        <v>9.0264000000000006</v>
      </c>
      <c r="D28" s="57">
        <f>'7_DWD'!$T$148</f>
        <v>8.1834500000000006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6">
        <f>'7_DWD'!T21</f>
        <v>8.8666</v>
      </c>
      <c r="D29" s="58">
        <f>'7_DWD'!$T$148</f>
        <v>8.1834500000000006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5">
        <f>'7_DWD'!T22</f>
        <v>9.0403000000000002</v>
      </c>
      <c r="D30" s="57">
        <f>'7_DWD'!$T$148</f>
        <v>8.1834500000000006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6">
        <f>'7_DWD'!T23</f>
        <v>8.4055999999999997</v>
      </c>
      <c r="D31" s="58">
        <f>'7_DWD'!$T$148</f>
        <v>8.1834500000000006</v>
      </c>
    </row>
    <row r="32" spans="1:19" ht="18.75" customHeight="1" x14ac:dyDescent="0.2">
      <c r="A32" s="14"/>
      <c r="B32" s="13">
        <v>1902</v>
      </c>
      <c r="C32" s="65">
        <f>'7_DWD'!T24</f>
        <v>6.9066999999999998</v>
      </c>
      <c r="D32" s="57">
        <f>'7_DWD'!$T$148</f>
        <v>8.1834500000000006</v>
      </c>
    </row>
    <row r="33" spans="1:4" ht="18.75" customHeight="1" x14ac:dyDescent="0.2">
      <c r="A33" s="14"/>
      <c r="B33" s="15">
        <v>1903</v>
      </c>
      <c r="C33" s="66">
        <f>'7_DWD'!T25</f>
        <v>9.1954999999999991</v>
      </c>
      <c r="D33" s="58">
        <f>'7_DWD'!$T$148</f>
        <v>8.1834500000000006</v>
      </c>
    </row>
    <row r="34" spans="1:4" ht="18.75" customHeight="1" x14ac:dyDescent="0.2">
      <c r="A34" s="14"/>
      <c r="B34" s="13">
        <v>1904</v>
      </c>
      <c r="C34" s="65">
        <f>'7_DWD'!T26</f>
        <v>7.8236999999999997</v>
      </c>
      <c r="D34" s="57">
        <f>'7_DWD'!$T$148</f>
        <v>8.1834500000000006</v>
      </c>
    </row>
    <row r="35" spans="1:4" ht="18.75" customHeight="1" x14ac:dyDescent="0.2">
      <c r="A35" s="14"/>
      <c r="B35" s="15">
        <v>1905</v>
      </c>
      <c r="C35" s="66">
        <f>'7_DWD'!T27</f>
        <v>6.7770000000000001</v>
      </c>
      <c r="D35" s="58">
        <f>'7_DWD'!$T$148</f>
        <v>8.1834500000000006</v>
      </c>
    </row>
    <row r="36" spans="1:4" ht="18.75" customHeight="1" x14ac:dyDescent="0.2">
      <c r="A36" s="14"/>
      <c r="B36" s="13">
        <v>1906</v>
      </c>
      <c r="C36" s="65">
        <f>'7_DWD'!T28</f>
        <v>9.5327999999999999</v>
      </c>
      <c r="D36" s="57">
        <f>'7_DWD'!$T$148</f>
        <v>8.1834500000000006</v>
      </c>
    </row>
    <row r="37" spans="1:4" ht="18.75" customHeight="1" x14ac:dyDescent="0.2">
      <c r="A37" s="14"/>
      <c r="B37" s="15">
        <v>1907</v>
      </c>
      <c r="C37" s="66">
        <f>'7_DWD'!T29</f>
        <v>9.2124000000000006</v>
      </c>
      <c r="D37" s="58">
        <f>'7_DWD'!$T$148</f>
        <v>8.1834500000000006</v>
      </c>
    </row>
    <row r="38" spans="1:4" ht="18.75" customHeight="1" x14ac:dyDescent="0.2">
      <c r="A38" s="14"/>
      <c r="B38" s="13">
        <v>1908</v>
      </c>
      <c r="C38" s="65">
        <f>'7_DWD'!T30</f>
        <v>7.2130000000000001</v>
      </c>
      <c r="D38" s="57">
        <f>'7_DWD'!$T$148</f>
        <v>8.1834500000000006</v>
      </c>
    </row>
    <row r="39" spans="1:4" ht="18.75" customHeight="1" x14ac:dyDescent="0.2">
      <c r="A39" s="14"/>
      <c r="B39" s="15">
        <v>1909</v>
      </c>
      <c r="C39" s="66">
        <f>'7_DWD'!T31</f>
        <v>8.3096999999999994</v>
      </c>
      <c r="D39" s="58">
        <f>'7_DWD'!$T$148</f>
        <v>8.1834500000000006</v>
      </c>
    </row>
    <row r="40" spans="1:4" ht="18.75" customHeight="1" x14ac:dyDescent="0.2">
      <c r="A40" s="14"/>
      <c r="B40" s="13">
        <v>1910</v>
      </c>
      <c r="C40" s="65">
        <f>'7_DWD'!T32</f>
        <v>7.7704000000000004</v>
      </c>
      <c r="D40" s="57">
        <f>'7_DWD'!$T$148</f>
        <v>8.1834500000000006</v>
      </c>
    </row>
    <row r="41" spans="1:4" ht="18.75" customHeight="1" x14ac:dyDescent="0.2">
      <c r="A41" s="14"/>
      <c r="B41" s="15">
        <v>1911</v>
      </c>
      <c r="C41" s="66">
        <f>'7_DWD'!T33</f>
        <v>9.1988000000000003</v>
      </c>
      <c r="D41" s="58">
        <f>'7_DWD'!$T$148</f>
        <v>8.1834500000000006</v>
      </c>
    </row>
    <row r="42" spans="1:4" ht="18.75" customHeight="1" x14ac:dyDescent="0.2">
      <c r="A42" s="14"/>
      <c r="B42" s="13">
        <v>1912</v>
      </c>
      <c r="C42" s="65">
        <f>'7_DWD'!T34</f>
        <v>6.0553999999999997</v>
      </c>
      <c r="D42" s="57">
        <f>'7_DWD'!$T$148</f>
        <v>8.1834500000000006</v>
      </c>
    </row>
    <row r="43" spans="1:4" ht="18.75" customHeight="1" x14ac:dyDescent="0.2">
      <c r="A43" s="14"/>
      <c r="B43" s="15">
        <v>1913</v>
      </c>
      <c r="C43" s="66">
        <f>'7_DWD'!T35</f>
        <v>9.6227999999999998</v>
      </c>
      <c r="D43" s="58">
        <f>'7_DWD'!$T$148</f>
        <v>8.1834500000000006</v>
      </c>
    </row>
    <row r="44" spans="1:4" ht="18.75" customHeight="1" x14ac:dyDescent="0.2">
      <c r="A44" s="14"/>
      <c r="B44" s="13">
        <v>1914</v>
      </c>
      <c r="C44" s="65">
        <f>'7_DWD'!T36</f>
        <v>7.9969999999999999</v>
      </c>
      <c r="D44" s="57">
        <f>'7_DWD'!$T$148</f>
        <v>8.1834500000000006</v>
      </c>
    </row>
    <row r="45" spans="1:4" ht="18.75" customHeight="1" x14ac:dyDescent="0.2">
      <c r="A45" s="8"/>
      <c r="B45" s="15">
        <v>1915</v>
      </c>
      <c r="C45" s="66">
        <f>'7_DWD'!T37</f>
        <v>6.5827999999999998</v>
      </c>
      <c r="D45" s="58">
        <f>'7_DWD'!$T$148</f>
        <v>8.1834500000000006</v>
      </c>
    </row>
    <row r="46" spans="1:4" ht="18.75" customHeight="1" x14ac:dyDescent="0.2">
      <c r="B46" s="13">
        <v>1916</v>
      </c>
      <c r="C46" s="65">
        <f>'7_DWD'!T38</f>
        <v>8.3261000000000003</v>
      </c>
      <c r="D46" s="57">
        <f>'7_DWD'!$T$148</f>
        <v>8.1834500000000006</v>
      </c>
    </row>
    <row r="47" spans="1:4" ht="18.75" customHeight="1" x14ac:dyDescent="0.2">
      <c r="B47" s="15">
        <v>1917</v>
      </c>
      <c r="C47" s="66">
        <f>'7_DWD'!T39</f>
        <v>8.9319000000000006</v>
      </c>
      <c r="D47" s="58">
        <f>'7_DWD'!$T$148</f>
        <v>8.1834500000000006</v>
      </c>
    </row>
    <row r="48" spans="1:4" ht="18.75" customHeight="1" x14ac:dyDescent="0.2">
      <c r="B48" s="13">
        <v>1918</v>
      </c>
      <c r="C48" s="65">
        <f>'7_DWD'!T40</f>
        <v>7.9231999999999996</v>
      </c>
      <c r="D48" s="57">
        <f>'7_DWD'!$T$148</f>
        <v>8.1834500000000006</v>
      </c>
    </row>
    <row r="49" spans="2:4" ht="18.75" customHeight="1" x14ac:dyDescent="0.2">
      <c r="B49" s="15">
        <v>1919</v>
      </c>
      <c r="C49" s="66">
        <f>'7_DWD'!T41</f>
        <v>7.0923999999999996</v>
      </c>
      <c r="D49" s="58">
        <f>'7_DWD'!$T$148</f>
        <v>8.1834500000000006</v>
      </c>
    </row>
    <row r="50" spans="2:4" ht="18.75" customHeight="1" x14ac:dyDescent="0.2">
      <c r="B50" s="13">
        <v>1920</v>
      </c>
      <c r="C50" s="65">
        <f>'7_DWD'!T42</f>
        <v>7.0411999999999999</v>
      </c>
      <c r="D50" s="57">
        <f>'7_DWD'!$T$148</f>
        <v>8.1834500000000006</v>
      </c>
    </row>
    <row r="51" spans="2:4" ht="18.75" customHeight="1" x14ac:dyDescent="0.2">
      <c r="B51" s="15">
        <v>1921</v>
      </c>
      <c r="C51" s="66">
        <f>'7_DWD'!T43</f>
        <v>8.0848999999999993</v>
      </c>
      <c r="D51" s="58">
        <f>'7_DWD'!$T$148</f>
        <v>8.1834500000000006</v>
      </c>
    </row>
    <row r="52" spans="2:4" ht="18.75" customHeight="1" x14ac:dyDescent="0.2">
      <c r="B52" s="13">
        <v>1922</v>
      </c>
      <c r="C52" s="65">
        <f>'7_DWD'!T44</f>
        <v>6.2575000000000003</v>
      </c>
      <c r="D52" s="57">
        <f>'7_DWD'!$T$148</f>
        <v>8.1834500000000006</v>
      </c>
    </row>
    <row r="53" spans="2:4" ht="18.75" customHeight="1" x14ac:dyDescent="0.2">
      <c r="B53" s="15">
        <v>1923</v>
      </c>
      <c r="C53" s="66">
        <f>'7_DWD'!T45</f>
        <v>8.7697000000000003</v>
      </c>
      <c r="D53" s="58">
        <f>'7_DWD'!$T$148</f>
        <v>8.1834500000000006</v>
      </c>
    </row>
    <row r="54" spans="2:4" ht="18.75" customHeight="1" x14ac:dyDescent="0.2">
      <c r="B54" s="13">
        <v>1924</v>
      </c>
      <c r="C54" s="65">
        <f>'7_DWD'!T46</f>
        <v>8.6213999999999995</v>
      </c>
      <c r="D54" s="57">
        <f>'7_DWD'!$T$148</f>
        <v>8.1834500000000006</v>
      </c>
    </row>
    <row r="55" spans="2:4" ht="18.75" customHeight="1" x14ac:dyDescent="0.2">
      <c r="B55" s="15">
        <v>1925</v>
      </c>
      <c r="C55" s="66">
        <f>'7_DWD'!T47</f>
        <v>7.1525999999999996</v>
      </c>
      <c r="D55" s="58">
        <f>'7_DWD'!$T$148</f>
        <v>8.1834500000000006</v>
      </c>
    </row>
    <row r="56" spans="2:4" ht="18.75" customHeight="1" x14ac:dyDescent="0.2">
      <c r="B56" s="13">
        <v>1926</v>
      </c>
      <c r="C56" s="65">
        <f>'7_DWD'!T48</f>
        <v>9.4779</v>
      </c>
      <c r="D56" s="57">
        <f>'7_DWD'!$T$148</f>
        <v>8.1834500000000006</v>
      </c>
    </row>
    <row r="57" spans="2:4" ht="18.75" customHeight="1" x14ac:dyDescent="0.2">
      <c r="B57" s="15">
        <v>1927</v>
      </c>
      <c r="C57" s="66">
        <f>'7_DWD'!T49</f>
        <v>8.2408000000000001</v>
      </c>
      <c r="D57" s="58">
        <f>'7_DWD'!$T$148</f>
        <v>8.1834500000000006</v>
      </c>
    </row>
    <row r="58" spans="2:4" ht="18.75" customHeight="1" x14ac:dyDescent="0.2">
      <c r="B58" s="13">
        <v>1928</v>
      </c>
      <c r="C58" s="65">
        <f>'7_DWD'!T50</f>
        <v>9.0911000000000008</v>
      </c>
      <c r="D58" s="57">
        <f>'7_DWD'!$T$148</f>
        <v>8.1834500000000006</v>
      </c>
    </row>
    <row r="59" spans="2:4" ht="18.75" customHeight="1" x14ac:dyDescent="0.2">
      <c r="B59" s="15">
        <v>1929</v>
      </c>
      <c r="C59" s="66">
        <f>'7_DWD'!T51</f>
        <v>9.9641000000000002</v>
      </c>
      <c r="D59" s="58">
        <f>'7_DWD'!$T$148</f>
        <v>8.1834500000000006</v>
      </c>
    </row>
    <row r="60" spans="2:4" ht="18.75" customHeight="1" x14ac:dyDescent="0.2">
      <c r="B60" s="13">
        <v>1930</v>
      </c>
      <c r="C60" s="65">
        <f>'7_DWD'!T52</f>
        <v>9.2704000000000004</v>
      </c>
      <c r="D60" s="57">
        <f>'7_DWD'!$T$148</f>
        <v>8.1834500000000006</v>
      </c>
    </row>
    <row r="61" spans="2:4" ht="18.75" customHeight="1" x14ac:dyDescent="0.2">
      <c r="B61" s="15">
        <v>1931</v>
      </c>
      <c r="C61" s="66">
        <f>'7_DWD'!T53</f>
        <v>7.3735999999999997</v>
      </c>
      <c r="D61" s="58">
        <f>'7_DWD'!$T$148</f>
        <v>8.1834500000000006</v>
      </c>
    </row>
    <row r="62" spans="2:4" ht="18.75" customHeight="1" x14ac:dyDescent="0.2">
      <c r="B62" s="13">
        <v>1932</v>
      </c>
      <c r="C62" s="65">
        <f>'7_DWD'!T54</f>
        <v>9.2217000000000002</v>
      </c>
      <c r="D62" s="57">
        <f>'7_DWD'!$T$148</f>
        <v>8.1834500000000006</v>
      </c>
    </row>
    <row r="63" spans="2:4" ht="18.75" customHeight="1" x14ac:dyDescent="0.2">
      <c r="B63" s="15">
        <v>1933</v>
      </c>
      <c r="C63" s="66">
        <f>'7_DWD'!T55</f>
        <v>8.3026999999999997</v>
      </c>
      <c r="D63" s="58">
        <f>'7_DWD'!$T$148</f>
        <v>8.1834500000000006</v>
      </c>
    </row>
    <row r="64" spans="2:4" ht="18.75" customHeight="1" x14ac:dyDescent="0.2">
      <c r="B64" s="13">
        <v>1934</v>
      </c>
      <c r="C64" s="65">
        <f>'7_DWD'!T56</f>
        <v>9.7568999999999999</v>
      </c>
      <c r="D64" s="57">
        <f>'7_DWD'!$T$148</f>
        <v>8.1834500000000006</v>
      </c>
    </row>
    <row r="65" spans="2:4" ht="18.75" customHeight="1" x14ac:dyDescent="0.2">
      <c r="B65" s="15">
        <v>1935</v>
      </c>
      <c r="C65" s="66">
        <f>'7_DWD'!T57</f>
        <v>9.1353000000000009</v>
      </c>
      <c r="D65" s="58">
        <f>'7_DWD'!$T$148</f>
        <v>8.1834500000000006</v>
      </c>
    </row>
    <row r="66" spans="2:4" ht="18.75" customHeight="1" x14ac:dyDescent="0.2">
      <c r="B66" s="13">
        <v>1936</v>
      </c>
      <c r="C66" s="65">
        <f>'7_DWD'!T58</f>
        <v>7.7131999999999996</v>
      </c>
      <c r="D66" s="57">
        <f>'7_DWD'!$T$148</f>
        <v>8.1834500000000006</v>
      </c>
    </row>
    <row r="67" spans="2:4" ht="18.75" customHeight="1" x14ac:dyDescent="0.2">
      <c r="B67" s="15">
        <v>1937</v>
      </c>
      <c r="C67" s="66">
        <f>'7_DWD'!T59</f>
        <v>8.6890000000000001</v>
      </c>
      <c r="D67" s="58">
        <f>'7_DWD'!$T$148</f>
        <v>8.1834500000000006</v>
      </c>
    </row>
    <row r="68" spans="2:4" ht="18.75" customHeight="1" x14ac:dyDescent="0.2">
      <c r="B68" s="13">
        <v>1938</v>
      </c>
      <c r="C68" s="65">
        <f>'7_DWD'!T60</f>
        <v>9.8209999999999997</v>
      </c>
      <c r="D68" s="57">
        <f>'7_DWD'!$T$148</f>
        <v>8.1834500000000006</v>
      </c>
    </row>
    <row r="69" spans="2:4" ht="18.75" customHeight="1" x14ac:dyDescent="0.2">
      <c r="B69" s="15">
        <v>1939</v>
      </c>
      <c r="C69" s="66">
        <f>'7_DWD'!T61</f>
        <v>8.4464000000000006</v>
      </c>
      <c r="D69" s="58">
        <f>'7_DWD'!$T$148</f>
        <v>8.1834500000000006</v>
      </c>
    </row>
    <row r="70" spans="2:4" ht="18.75" customHeight="1" x14ac:dyDescent="0.2">
      <c r="B70" s="13">
        <v>1940</v>
      </c>
      <c r="C70" s="65">
        <f>'7_DWD'!T62</f>
        <v>8.4870000000000001</v>
      </c>
      <c r="D70" s="57">
        <f>'7_DWD'!$T$148</f>
        <v>8.1834500000000006</v>
      </c>
    </row>
    <row r="71" spans="2:4" ht="18.75" customHeight="1" x14ac:dyDescent="0.2">
      <c r="B71" s="15">
        <v>1941</v>
      </c>
      <c r="C71" s="66">
        <f>'7_DWD'!T63</f>
        <v>7.4025999999999996</v>
      </c>
      <c r="D71" s="58">
        <f>'7_DWD'!$T$148</f>
        <v>8.1834500000000006</v>
      </c>
    </row>
    <row r="72" spans="2:4" ht="18.75" customHeight="1" x14ac:dyDescent="0.2">
      <c r="B72" s="13">
        <v>1942</v>
      </c>
      <c r="C72" s="65">
        <f>'7_DWD'!T64</f>
        <v>9.8437000000000001</v>
      </c>
      <c r="D72" s="57">
        <f>'7_DWD'!$T$148</f>
        <v>8.1834500000000006</v>
      </c>
    </row>
    <row r="73" spans="2:4" ht="18.75" customHeight="1" x14ac:dyDescent="0.2">
      <c r="B73" s="15">
        <v>1943</v>
      </c>
      <c r="C73" s="66">
        <f>'7_DWD'!T65</f>
        <v>8.7771000000000008</v>
      </c>
      <c r="D73" s="58">
        <f>'7_DWD'!$T$148</f>
        <v>8.1834500000000006</v>
      </c>
    </row>
    <row r="74" spans="2:4" ht="18.75" customHeight="1" x14ac:dyDescent="0.2">
      <c r="B74" s="13">
        <v>1944</v>
      </c>
      <c r="C74" s="65">
        <f>'7_DWD'!T66</f>
        <v>8.5287000000000006</v>
      </c>
      <c r="D74" s="57">
        <f>'7_DWD'!$T$148</f>
        <v>8.1834500000000006</v>
      </c>
    </row>
    <row r="75" spans="2:4" ht="18.75" customHeight="1" x14ac:dyDescent="0.2">
      <c r="B75" s="15">
        <v>1945</v>
      </c>
      <c r="C75" s="66">
        <f>'7_DWD'!T67</f>
        <v>8.9969000000000001</v>
      </c>
      <c r="D75" s="58">
        <f>'7_DWD'!$T$148</f>
        <v>8.1834500000000006</v>
      </c>
    </row>
    <row r="76" spans="2:4" ht="18.75" customHeight="1" x14ac:dyDescent="0.2">
      <c r="B76" s="13">
        <v>1946</v>
      </c>
      <c r="C76" s="65">
        <f>'7_DWD'!T68</f>
        <v>8.3656000000000006</v>
      </c>
      <c r="D76" s="57">
        <f>'7_DWD'!$T$148</f>
        <v>8.1834500000000006</v>
      </c>
    </row>
    <row r="77" spans="2:4" ht="18.75" customHeight="1" x14ac:dyDescent="0.2">
      <c r="B77" s="15">
        <v>1947</v>
      </c>
      <c r="C77" s="66">
        <f>'7_DWD'!T69</f>
        <v>9.9162999999999997</v>
      </c>
      <c r="D77" s="58">
        <f>'7_DWD'!$T$148</f>
        <v>8.1834500000000006</v>
      </c>
    </row>
    <row r="78" spans="2:4" ht="18.75" customHeight="1" x14ac:dyDescent="0.2">
      <c r="B78" s="13">
        <v>1948</v>
      </c>
      <c r="C78" s="65">
        <f>'7_DWD'!T70</f>
        <v>8.9238</v>
      </c>
      <c r="D78" s="57">
        <f>'7_DWD'!$T$148</f>
        <v>8.1834500000000006</v>
      </c>
    </row>
    <row r="79" spans="2:4" ht="18.75" customHeight="1" x14ac:dyDescent="0.2">
      <c r="B79" s="15">
        <v>1949</v>
      </c>
      <c r="C79" s="66">
        <f>'7_DWD'!T71</f>
        <v>10.2303</v>
      </c>
      <c r="D79" s="58">
        <f>'7_DWD'!$T$148</f>
        <v>8.1834500000000006</v>
      </c>
    </row>
    <row r="80" spans="2:4" ht="18.75" customHeight="1" x14ac:dyDescent="0.2">
      <c r="B80" s="13">
        <v>1950</v>
      </c>
      <c r="C80" s="65">
        <f>'7_DWD'!T72</f>
        <v>8.3125</v>
      </c>
      <c r="D80" s="57">
        <f>'7_DWD'!$T$148</f>
        <v>8.1834500000000006</v>
      </c>
    </row>
    <row r="81" spans="2:4" ht="18.75" customHeight="1" x14ac:dyDescent="0.2">
      <c r="B81" s="15">
        <v>1951</v>
      </c>
      <c r="C81" s="66">
        <f>'7_DWD'!T73</f>
        <v>9.4222999999999999</v>
      </c>
      <c r="D81" s="58">
        <f>'7_DWD'!$T$148</f>
        <v>8.1834500000000006</v>
      </c>
    </row>
    <row r="82" spans="2:4" ht="18.75" customHeight="1" x14ac:dyDescent="0.2">
      <c r="B82" s="13">
        <v>1952</v>
      </c>
      <c r="C82" s="65">
        <f>'7_DWD'!T74</f>
        <v>6.4320000000000004</v>
      </c>
      <c r="D82" s="57">
        <f>'7_DWD'!$T$148</f>
        <v>8.1834500000000006</v>
      </c>
    </row>
    <row r="83" spans="2:4" ht="18.75" customHeight="1" x14ac:dyDescent="0.2">
      <c r="B83" s="15">
        <v>1953</v>
      </c>
      <c r="C83" s="66">
        <f>'7_DWD'!T75</f>
        <v>9.5675000000000008</v>
      </c>
      <c r="D83" s="58">
        <f>'7_DWD'!$T$148</f>
        <v>8.1834500000000006</v>
      </c>
    </row>
    <row r="84" spans="2:4" ht="18.75" customHeight="1" x14ac:dyDescent="0.2">
      <c r="B84" s="13">
        <v>1954</v>
      </c>
      <c r="C84" s="65">
        <f>'7_DWD'!T76</f>
        <v>9.1408000000000005</v>
      </c>
      <c r="D84" s="57">
        <f>'7_DWD'!$T$148</f>
        <v>8.1834500000000006</v>
      </c>
    </row>
    <row r="85" spans="2:4" ht="18.75" customHeight="1" x14ac:dyDescent="0.2">
      <c r="B85" s="15">
        <v>1955</v>
      </c>
      <c r="C85" s="66">
        <f>'7_DWD'!T77</f>
        <v>8.3938000000000006</v>
      </c>
      <c r="D85" s="58">
        <f>'7_DWD'!$T$148</f>
        <v>8.1834500000000006</v>
      </c>
    </row>
    <row r="86" spans="2:4" ht="18.75" customHeight="1" x14ac:dyDescent="0.2">
      <c r="B86" s="13">
        <v>1956</v>
      </c>
      <c r="C86" s="65">
        <f>'7_DWD'!T78</f>
        <v>8.1654999999999998</v>
      </c>
      <c r="D86" s="57">
        <f>'7_DWD'!$T$148</f>
        <v>8.1834500000000006</v>
      </c>
    </row>
    <row r="87" spans="2:4" ht="18.75" customHeight="1" x14ac:dyDescent="0.2">
      <c r="B87" s="15">
        <v>1957</v>
      </c>
      <c r="C87" s="66">
        <f>'7_DWD'!T79</f>
        <v>8.4736999999999991</v>
      </c>
      <c r="D87" s="58">
        <f>'7_DWD'!$T$148</f>
        <v>8.1834500000000006</v>
      </c>
    </row>
    <row r="88" spans="2:4" ht="18.75" customHeight="1" x14ac:dyDescent="0.2">
      <c r="B88" s="13">
        <v>1958</v>
      </c>
      <c r="C88" s="65">
        <f>'7_DWD'!T80</f>
        <v>9.3451000000000004</v>
      </c>
      <c r="D88" s="57">
        <f>'7_DWD'!$T$148</f>
        <v>8.1834500000000006</v>
      </c>
    </row>
    <row r="89" spans="2:4" ht="18.75" customHeight="1" x14ac:dyDescent="0.2">
      <c r="B89" s="15">
        <v>1959</v>
      </c>
      <c r="C89" s="66">
        <f>'7_DWD'!T81</f>
        <v>8.4113000000000007</v>
      </c>
      <c r="D89" s="58">
        <f>'7_DWD'!$T$148</f>
        <v>8.1834500000000006</v>
      </c>
    </row>
    <row r="90" spans="2:4" ht="18.75" customHeight="1" x14ac:dyDescent="0.2">
      <c r="B90" s="13">
        <v>1960</v>
      </c>
      <c r="C90" s="65">
        <f>'7_DWD'!T82</f>
        <v>9.1714000000000002</v>
      </c>
      <c r="D90" s="57">
        <f>'7_DWD'!$T$148</f>
        <v>8.1834500000000006</v>
      </c>
    </row>
    <row r="91" spans="2:4" ht="18.75" customHeight="1" x14ac:dyDescent="0.2">
      <c r="B91" s="15">
        <v>1961</v>
      </c>
      <c r="C91" s="66">
        <f>'7_DWD'!T83</f>
        <v>10.1775</v>
      </c>
      <c r="D91" s="58">
        <f>'7_DWD'!$T$148</f>
        <v>8.1834500000000006</v>
      </c>
    </row>
    <row r="92" spans="2:4" ht="18.75" customHeight="1" x14ac:dyDescent="0.2">
      <c r="B92" s="13">
        <v>1962</v>
      </c>
      <c r="C92" s="65">
        <f>'7_DWD'!T84</f>
        <v>7.9809999999999999</v>
      </c>
      <c r="D92" s="57">
        <f>'7_DWD'!$T$148</f>
        <v>8.1834500000000006</v>
      </c>
    </row>
    <row r="93" spans="2:4" ht="18.75" customHeight="1" x14ac:dyDescent="0.2">
      <c r="B93" s="15">
        <v>1963</v>
      </c>
      <c r="C93" s="66">
        <f>'7_DWD'!T85</f>
        <v>9.7357999999999993</v>
      </c>
      <c r="D93" s="58">
        <f>'7_DWD'!$T$148</f>
        <v>8.1834500000000006</v>
      </c>
    </row>
    <row r="94" spans="2:4" ht="18.75" customHeight="1" x14ac:dyDescent="0.2">
      <c r="B94" s="13">
        <v>1964</v>
      </c>
      <c r="C94" s="65">
        <f>'7_DWD'!T86</f>
        <v>8.5218000000000007</v>
      </c>
      <c r="D94" s="57">
        <f>'7_DWD'!$T$148</f>
        <v>8.1834500000000006</v>
      </c>
    </row>
    <row r="95" spans="2:4" ht="18.75" customHeight="1" x14ac:dyDescent="0.2">
      <c r="B95" s="15">
        <v>1965</v>
      </c>
      <c r="C95" s="66">
        <f>'7_DWD'!T87</f>
        <v>7.383</v>
      </c>
      <c r="D95" s="58">
        <f>'7_DWD'!$T$148</f>
        <v>8.1834500000000006</v>
      </c>
    </row>
    <row r="96" spans="2:4" ht="18.75" customHeight="1" x14ac:dyDescent="0.2">
      <c r="B96" s="13">
        <v>1966</v>
      </c>
      <c r="C96" s="65">
        <f>'7_DWD'!T88</f>
        <v>8.8218999999999994</v>
      </c>
      <c r="D96" s="57">
        <f>'7_DWD'!$T$148</f>
        <v>8.1834500000000006</v>
      </c>
    </row>
    <row r="97" spans="2:4" ht="18.75" customHeight="1" x14ac:dyDescent="0.2">
      <c r="B97" s="15">
        <v>1967</v>
      </c>
      <c r="C97" s="66">
        <f>'7_DWD'!T89</f>
        <v>9.5785999999999998</v>
      </c>
      <c r="D97" s="58">
        <f>'7_DWD'!$T$148</f>
        <v>8.1834500000000006</v>
      </c>
    </row>
    <row r="98" spans="2:4" ht="18.75" customHeight="1" x14ac:dyDescent="0.2">
      <c r="B98" s="13">
        <v>1968</v>
      </c>
      <c r="C98" s="65">
        <f>'7_DWD'!T90</f>
        <v>9.1080000000000005</v>
      </c>
      <c r="D98" s="57">
        <f>'7_DWD'!$T$148</f>
        <v>8.1834500000000006</v>
      </c>
    </row>
    <row r="99" spans="2:4" ht="18.75" customHeight="1" x14ac:dyDescent="0.2">
      <c r="B99" s="15">
        <v>1969</v>
      </c>
      <c r="C99" s="66">
        <f>'7_DWD'!T91</f>
        <v>9.6187000000000005</v>
      </c>
      <c r="D99" s="58">
        <f>'7_DWD'!$T$148</f>
        <v>8.1834500000000006</v>
      </c>
    </row>
    <row r="100" spans="2:4" ht="18.75" customHeight="1" x14ac:dyDescent="0.2">
      <c r="B100" s="13">
        <v>1970</v>
      </c>
      <c r="C100" s="65">
        <f>'7_DWD'!T92</f>
        <v>9.2859999999999996</v>
      </c>
      <c r="D100" s="57">
        <f>'7_DWD'!$T$148</f>
        <v>8.1834500000000006</v>
      </c>
    </row>
    <row r="101" spans="2:4" ht="18.75" customHeight="1" x14ac:dyDescent="0.2">
      <c r="B101" s="15">
        <v>1971</v>
      </c>
      <c r="C101" s="66">
        <f>'7_DWD'!T93</f>
        <v>8.1361000000000008</v>
      </c>
      <c r="D101" s="58">
        <f>'7_DWD'!$T$148</f>
        <v>8.1834500000000006</v>
      </c>
    </row>
    <row r="102" spans="2:4" ht="18.75" customHeight="1" x14ac:dyDescent="0.2">
      <c r="B102" s="13">
        <v>1972</v>
      </c>
      <c r="C102" s="65">
        <f>'7_DWD'!T94</f>
        <v>7.2304000000000004</v>
      </c>
      <c r="D102" s="57">
        <f>'7_DWD'!$T$148</f>
        <v>8.1834500000000006</v>
      </c>
    </row>
    <row r="103" spans="2:4" ht="18.75" customHeight="1" x14ac:dyDescent="0.2">
      <c r="B103" s="15">
        <v>1973</v>
      </c>
      <c r="C103" s="66">
        <f>'7_DWD'!T95</f>
        <v>8.2422000000000004</v>
      </c>
      <c r="D103" s="58">
        <f>'7_DWD'!$T$148</f>
        <v>8.1834500000000006</v>
      </c>
    </row>
    <row r="104" spans="2:4" ht="18.75" customHeight="1" x14ac:dyDescent="0.2">
      <c r="B104" s="13">
        <v>1974</v>
      </c>
      <c r="C104" s="65">
        <f>'7_DWD'!T96</f>
        <v>7.8468999999999998</v>
      </c>
      <c r="D104" s="57">
        <f>'7_DWD'!$T$148</f>
        <v>8.1834500000000006</v>
      </c>
    </row>
    <row r="105" spans="2:4" ht="18.75" customHeight="1" x14ac:dyDescent="0.2">
      <c r="B105" s="15">
        <v>1975</v>
      </c>
      <c r="C105" s="66">
        <f>'7_DWD'!T97</f>
        <v>8.6952999999999996</v>
      </c>
      <c r="D105" s="58">
        <f>'7_DWD'!$T$148</f>
        <v>8.1834500000000006</v>
      </c>
    </row>
    <row r="106" spans="2:4" ht="18.75" customHeight="1" x14ac:dyDescent="0.2">
      <c r="B106" s="13">
        <v>1976</v>
      </c>
      <c r="C106" s="65">
        <f>'7_DWD'!T98</f>
        <v>8.9998000000000005</v>
      </c>
      <c r="D106" s="57">
        <f>'7_DWD'!$T$148</f>
        <v>8.1834500000000006</v>
      </c>
    </row>
    <row r="107" spans="2:4" ht="18.75" customHeight="1" x14ac:dyDescent="0.2">
      <c r="B107" s="15">
        <v>1977</v>
      </c>
      <c r="C107" s="66">
        <f>'7_DWD'!T99</f>
        <v>9.0439000000000007</v>
      </c>
      <c r="D107" s="58">
        <f>'7_DWD'!$T$148</f>
        <v>8.1834500000000006</v>
      </c>
    </row>
    <row r="108" spans="2:4" ht="18.75" customHeight="1" x14ac:dyDescent="0.2">
      <c r="B108" s="13">
        <v>1978</v>
      </c>
      <c r="C108" s="65">
        <f>'7_DWD'!T100</f>
        <v>8.4878</v>
      </c>
      <c r="D108" s="57">
        <f>'7_DWD'!$T$148</f>
        <v>8.1834500000000006</v>
      </c>
    </row>
    <row r="109" spans="2:4" ht="18.75" customHeight="1" x14ac:dyDescent="0.2">
      <c r="B109" s="15">
        <v>1979</v>
      </c>
      <c r="C109" s="66">
        <f>'7_DWD'!T101</f>
        <v>8.4614999999999991</v>
      </c>
      <c r="D109" s="58">
        <f>'7_DWD'!$T$148</f>
        <v>8.1834500000000006</v>
      </c>
    </row>
    <row r="110" spans="2:4" ht="18.75" customHeight="1" x14ac:dyDescent="0.2">
      <c r="B110" s="13">
        <v>1980</v>
      </c>
      <c r="C110" s="65">
        <f>'7_DWD'!T102</f>
        <v>8.3031000000000006</v>
      </c>
      <c r="D110" s="57">
        <f>'7_DWD'!$T$148</f>
        <v>8.1834500000000006</v>
      </c>
    </row>
    <row r="111" spans="2:4" ht="18.75" customHeight="1" x14ac:dyDescent="0.2">
      <c r="B111" s="15">
        <v>1981</v>
      </c>
      <c r="C111" s="66">
        <f>'7_DWD'!T103</f>
        <v>8.8833000000000002</v>
      </c>
      <c r="D111" s="58">
        <f>'7_DWD'!$T$148</f>
        <v>8.1834500000000006</v>
      </c>
    </row>
    <row r="112" spans="2:4" ht="18.75" customHeight="1" x14ac:dyDescent="0.2">
      <c r="B112" s="13">
        <v>1982</v>
      </c>
      <c r="C112" s="65">
        <f>'7_DWD'!T104</f>
        <v>10.439399999999999</v>
      </c>
      <c r="D112" s="57">
        <f>'7_DWD'!$T$148</f>
        <v>8.1834500000000006</v>
      </c>
    </row>
    <row r="113" spans="2:4" ht="18.75" customHeight="1" x14ac:dyDescent="0.2">
      <c r="B113" s="15">
        <v>1983</v>
      </c>
      <c r="C113" s="66">
        <f>'7_DWD'!T105</f>
        <v>8.7772000000000006</v>
      </c>
      <c r="D113" s="58">
        <f>'7_DWD'!$T$148</f>
        <v>8.1834500000000006</v>
      </c>
    </row>
    <row r="114" spans="2:4" ht="18.75" customHeight="1" x14ac:dyDescent="0.2">
      <c r="B114" s="13">
        <v>1984</v>
      </c>
      <c r="C114" s="65">
        <f>'7_DWD'!T106</f>
        <v>9.1538000000000004</v>
      </c>
      <c r="D114" s="57">
        <f>'7_DWD'!$T$148</f>
        <v>8.1834500000000006</v>
      </c>
    </row>
    <row r="115" spans="2:4" ht="18.75" customHeight="1" x14ac:dyDescent="0.2">
      <c r="B115" s="15">
        <v>1985</v>
      </c>
      <c r="C115" s="66">
        <f>'7_DWD'!T107</f>
        <v>7.6948999999999996</v>
      </c>
      <c r="D115" s="58">
        <f>'7_DWD'!$T$148</f>
        <v>8.1834500000000006</v>
      </c>
    </row>
    <row r="116" spans="2:4" ht="18.75" customHeight="1" x14ac:dyDescent="0.2">
      <c r="B116" s="13">
        <v>1986</v>
      </c>
      <c r="C116" s="65">
        <f>'7_DWD'!T108</f>
        <v>8.9225999999999992</v>
      </c>
      <c r="D116" s="57">
        <f>'7_DWD'!$T$148</f>
        <v>8.1834500000000006</v>
      </c>
    </row>
    <row r="117" spans="2:4" ht="18.75" customHeight="1" x14ac:dyDescent="0.2">
      <c r="B117" s="15">
        <v>1987</v>
      </c>
      <c r="C117" s="66">
        <f>'7_DWD'!T109</f>
        <v>9.5869999999999997</v>
      </c>
      <c r="D117" s="58">
        <f>'7_DWD'!$T$148</f>
        <v>8.1834500000000006</v>
      </c>
    </row>
    <row r="118" spans="2:4" ht="18.75" customHeight="1" x14ac:dyDescent="0.2">
      <c r="B118" s="13">
        <v>1988</v>
      </c>
      <c r="C118" s="65">
        <f>'7_DWD'!T110</f>
        <v>8.6301000000000005</v>
      </c>
      <c r="D118" s="57">
        <f>'7_DWD'!$T$148</f>
        <v>8.1834500000000006</v>
      </c>
    </row>
    <row r="119" spans="2:4" ht="18.75" customHeight="1" x14ac:dyDescent="0.2">
      <c r="B119" s="15">
        <v>1989</v>
      </c>
      <c r="C119" s="66">
        <f>'7_DWD'!T111</f>
        <v>9.1676000000000002</v>
      </c>
      <c r="D119" s="58">
        <f>'7_DWD'!$T$148</f>
        <v>8.1834500000000006</v>
      </c>
    </row>
    <row r="120" spans="2:4" ht="18.75" customHeight="1" x14ac:dyDescent="0.2">
      <c r="B120" s="13">
        <v>1990</v>
      </c>
      <c r="C120" s="65">
        <f>'7_DWD'!T112</f>
        <v>8.8137000000000008</v>
      </c>
      <c r="D120" s="57">
        <f>'7_DWD'!$T$148</f>
        <v>8.1834500000000006</v>
      </c>
    </row>
    <row r="121" spans="2:4" ht="18.75" customHeight="1" x14ac:dyDescent="0.2">
      <c r="B121" s="15">
        <v>1991</v>
      </c>
      <c r="C121" s="66">
        <f>'7_DWD'!T113</f>
        <v>8.9519000000000002</v>
      </c>
      <c r="D121" s="58">
        <f>'7_DWD'!$T$148</f>
        <v>8.1834500000000006</v>
      </c>
    </row>
    <row r="122" spans="2:4" ht="18.75" customHeight="1" x14ac:dyDescent="0.2">
      <c r="B122" s="13">
        <v>1992</v>
      </c>
      <c r="C122" s="65">
        <f>'7_DWD'!T114</f>
        <v>8.4179999999999993</v>
      </c>
      <c r="D122" s="57">
        <f>'7_DWD'!$T$148</f>
        <v>8.1834500000000006</v>
      </c>
    </row>
    <row r="123" spans="2:4" ht="18.75" customHeight="1" x14ac:dyDescent="0.2">
      <c r="B123" s="15">
        <v>1993</v>
      </c>
      <c r="C123" s="66">
        <f>'7_DWD'!T115</f>
        <v>6.8132999999999999</v>
      </c>
      <c r="D123" s="58">
        <f>'7_DWD'!$T$148</f>
        <v>8.1834500000000006</v>
      </c>
    </row>
    <row r="124" spans="2:4" ht="18.75" customHeight="1" x14ac:dyDescent="0.2">
      <c r="B124" s="13">
        <v>1994</v>
      </c>
      <c r="C124" s="65">
        <f>'7_DWD'!T116</f>
        <v>9.3713999999999995</v>
      </c>
      <c r="D124" s="57">
        <f>'7_DWD'!$T$148</f>
        <v>8.1834500000000006</v>
      </c>
    </row>
    <row r="125" spans="2:4" ht="18.75" customHeight="1" x14ac:dyDescent="0.2">
      <c r="B125" s="15">
        <v>1995</v>
      </c>
      <c r="C125" s="66">
        <f>'7_DWD'!T117</f>
        <v>9.1081000000000003</v>
      </c>
      <c r="D125" s="58">
        <f>'7_DWD'!$T$148</f>
        <v>8.1834500000000006</v>
      </c>
    </row>
    <row r="126" spans="2:4" ht="18.75" customHeight="1" x14ac:dyDescent="0.2">
      <c r="B126" s="13">
        <v>1996</v>
      </c>
      <c r="C126" s="65">
        <f>'7_DWD'!T118</f>
        <v>8.1849000000000007</v>
      </c>
      <c r="D126" s="57">
        <f>'7_DWD'!$T$148</f>
        <v>8.1834500000000006</v>
      </c>
    </row>
    <row r="127" spans="2:4" ht="18.75" customHeight="1" x14ac:dyDescent="0.2">
      <c r="B127" s="15">
        <v>1997</v>
      </c>
      <c r="C127" s="66">
        <f>'7_DWD'!T119</f>
        <v>8.4456000000000007</v>
      </c>
      <c r="D127" s="58">
        <f>'7_DWD'!$T$148</f>
        <v>8.1834500000000006</v>
      </c>
    </row>
    <row r="128" spans="2:4" ht="18.75" customHeight="1" x14ac:dyDescent="0.2">
      <c r="B128" s="13">
        <v>1998</v>
      </c>
      <c r="C128" s="65">
        <f>'7_DWD'!T120</f>
        <v>7.8657000000000004</v>
      </c>
      <c r="D128" s="57">
        <f>'7_DWD'!$T$148</f>
        <v>8.1834500000000006</v>
      </c>
    </row>
    <row r="129" spans="2:4" ht="18.75" customHeight="1" x14ac:dyDescent="0.2">
      <c r="B129" s="15">
        <v>1999</v>
      </c>
      <c r="C129" s="66">
        <f>'7_DWD'!T121</f>
        <v>9.7591999999999999</v>
      </c>
      <c r="D129" s="58">
        <f>'7_DWD'!$T$148</f>
        <v>8.1834500000000006</v>
      </c>
    </row>
    <row r="130" spans="2:4" ht="18.75" customHeight="1" x14ac:dyDescent="0.2">
      <c r="B130" s="13">
        <v>2000</v>
      </c>
      <c r="C130" s="65">
        <f>'7_DWD'!T122</f>
        <v>10.190799999999999</v>
      </c>
      <c r="D130" s="57">
        <f>'7_DWD'!$T$148</f>
        <v>8.1834500000000006</v>
      </c>
    </row>
    <row r="131" spans="2:4" ht="18.75" customHeight="1" x14ac:dyDescent="0.2">
      <c r="B131" s="15">
        <v>2001</v>
      </c>
      <c r="C131" s="66">
        <f>'7_DWD'!T123</f>
        <v>9.3577999999999992</v>
      </c>
      <c r="D131" s="58">
        <f>'7_DWD'!$T$148</f>
        <v>8.1834500000000006</v>
      </c>
    </row>
    <row r="132" spans="2:4" ht="18.75" customHeight="1" x14ac:dyDescent="0.2">
      <c r="B132" s="13">
        <v>2002</v>
      </c>
      <c r="C132" s="65">
        <f>'7_DWD'!T124</f>
        <v>8.9945000000000004</v>
      </c>
      <c r="D132" s="57">
        <f>'7_DWD'!$T$148</f>
        <v>8.1834500000000006</v>
      </c>
    </row>
    <row r="133" spans="2:4" ht="18.75" customHeight="1" x14ac:dyDescent="0.2">
      <c r="B133" s="15">
        <v>2003</v>
      </c>
      <c r="C133" s="66">
        <f>'7_DWD'!T125</f>
        <v>8.6010000000000009</v>
      </c>
      <c r="D133" s="58">
        <f>'7_DWD'!$T$148</f>
        <v>8.1834500000000006</v>
      </c>
    </row>
    <row r="134" spans="2:4" ht="18.75" customHeight="1" x14ac:dyDescent="0.2">
      <c r="B134" s="13">
        <v>2004</v>
      </c>
      <c r="C134" s="65">
        <f>'7_DWD'!T126</f>
        <v>9.4346999999999994</v>
      </c>
      <c r="D134" s="57">
        <f>'7_DWD'!$T$148</f>
        <v>8.1834500000000006</v>
      </c>
    </row>
    <row r="135" spans="2:4" ht="18.75" customHeight="1" x14ac:dyDescent="0.2">
      <c r="B135" s="15">
        <v>2005</v>
      </c>
      <c r="C135" s="66">
        <f>'7_DWD'!T127</f>
        <v>10.0481</v>
      </c>
      <c r="D135" s="58">
        <f>'7_DWD'!$T$148</f>
        <v>8.1834500000000006</v>
      </c>
    </row>
    <row r="136" spans="2:4" ht="18.75" customHeight="1" x14ac:dyDescent="0.2">
      <c r="B136" s="13">
        <v>2006</v>
      </c>
      <c r="C136" s="65">
        <f>'7_DWD'!T128</f>
        <v>12.027100000000001</v>
      </c>
      <c r="D136" s="57">
        <f>'7_DWD'!$T$148</f>
        <v>8.1834500000000006</v>
      </c>
    </row>
    <row r="137" spans="2:4" ht="18.75" customHeight="1" x14ac:dyDescent="0.2">
      <c r="B137" s="15">
        <v>2007</v>
      </c>
      <c r="C137" s="66">
        <f>'7_DWD'!T129</f>
        <v>8.2010000000000005</v>
      </c>
      <c r="D137" s="58">
        <f>'7_DWD'!$T$148</f>
        <v>8.1834500000000006</v>
      </c>
    </row>
    <row r="138" spans="2:4" ht="18.75" customHeight="1" x14ac:dyDescent="0.2">
      <c r="B138" s="13">
        <v>2008</v>
      </c>
      <c r="C138" s="65">
        <f>'7_DWD'!T130</f>
        <v>8.8598999999999997</v>
      </c>
      <c r="D138" s="57">
        <f>'7_DWD'!$T$148</f>
        <v>8.1834500000000006</v>
      </c>
    </row>
    <row r="139" spans="2:4" ht="18.75" customHeight="1" x14ac:dyDescent="0.2">
      <c r="B139" s="15">
        <v>2009</v>
      </c>
      <c r="C139" s="66">
        <f>'7_DWD'!T131</f>
        <v>10.0769</v>
      </c>
      <c r="D139" s="58">
        <f>'7_DWD'!$T$148</f>
        <v>8.1834500000000006</v>
      </c>
    </row>
    <row r="140" spans="2:4" ht="18.75" customHeight="1" x14ac:dyDescent="0.2">
      <c r="B140" s="13">
        <v>2010</v>
      </c>
      <c r="C140" s="65">
        <f>'7_DWD'!T132</f>
        <v>8.4259000000000004</v>
      </c>
      <c r="D140" s="57">
        <f>'7_DWD'!$T$148</f>
        <v>8.1834500000000006</v>
      </c>
    </row>
    <row r="141" spans="2:4" ht="18.75" customHeight="1" x14ac:dyDescent="0.2">
      <c r="B141" s="15">
        <v>2011</v>
      </c>
      <c r="C141" s="66">
        <f>'7_DWD'!T133</f>
        <v>9.6987333333333332</v>
      </c>
      <c r="D141" s="58">
        <f>'7_DWD'!$T$148</f>
        <v>8.1834500000000006</v>
      </c>
    </row>
    <row r="142" spans="2:4" ht="18.75" customHeight="1" x14ac:dyDescent="0.2">
      <c r="B142" s="13">
        <v>2012</v>
      </c>
      <c r="C142" s="65">
        <f>'7_DWD'!T134</f>
        <v>9.1833333333333336</v>
      </c>
      <c r="D142" s="57">
        <f>'7_DWD'!$T$148</f>
        <v>8.1834500000000006</v>
      </c>
    </row>
    <row r="143" spans="2:4" ht="18.75" customHeight="1" x14ac:dyDescent="0.2">
      <c r="B143" s="15">
        <v>2013</v>
      </c>
      <c r="C143" s="66">
        <f>'7_DWD'!T135</f>
        <v>9.51</v>
      </c>
      <c r="D143" s="58">
        <f>'7_DWD'!$T$148</f>
        <v>8.1834500000000006</v>
      </c>
    </row>
    <row r="144" spans="2:4" ht="18" customHeight="1" x14ac:dyDescent="0.2">
      <c r="B144" s="13">
        <v>2014</v>
      </c>
      <c r="C144" s="79">
        <f>'7_DWD'!T136</f>
        <v>11.1</v>
      </c>
      <c r="D144" s="57">
        <f>'7_DWD'!$T$148</f>
        <v>8.1834500000000006</v>
      </c>
    </row>
    <row r="145" spans="2:4" ht="18" customHeight="1" x14ac:dyDescent="0.2">
      <c r="B145" s="15">
        <v>2015</v>
      </c>
      <c r="C145" s="66">
        <f>'7_DWD'!T137</f>
        <v>9.6</v>
      </c>
      <c r="D145" s="58">
        <f>'7_DWD'!$T$148</f>
        <v>8.1834500000000006</v>
      </c>
    </row>
    <row r="146" spans="2:4" ht="18" customHeight="1" x14ac:dyDescent="0.2">
      <c r="B146" s="77">
        <v>2016</v>
      </c>
      <c r="C146" s="79">
        <f>'7_DWD'!T138</f>
        <v>9.6999999999999993</v>
      </c>
      <c r="D146" s="57">
        <f>'7_DWD'!$T$148</f>
        <v>8.1834500000000006</v>
      </c>
    </row>
    <row r="147" spans="2:4" ht="18" customHeight="1" x14ac:dyDescent="0.2">
      <c r="B147" s="85">
        <v>2017</v>
      </c>
      <c r="C147" s="66">
        <f>'7_DWD'!T139</f>
        <v>9.6999999999999993</v>
      </c>
      <c r="D147" s="58">
        <f>'7_DWD'!$T$148</f>
        <v>8.1834500000000006</v>
      </c>
    </row>
    <row r="148" spans="2:4" ht="18" customHeight="1" x14ac:dyDescent="0.2">
      <c r="B148" s="77">
        <v>2018</v>
      </c>
      <c r="C148" s="79">
        <f>'7_DWD'!T140</f>
        <v>10.3</v>
      </c>
      <c r="D148" s="57">
        <f>'7_DWD'!$T$148</f>
        <v>8.1834500000000006</v>
      </c>
    </row>
    <row r="149" spans="2:4" ht="18" customHeight="1" x14ac:dyDescent="0.2">
      <c r="B149" s="15">
        <v>2019</v>
      </c>
      <c r="C149" s="66">
        <f>'7_DWD'!T141</f>
        <v>10</v>
      </c>
      <c r="D149" s="58">
        <f>'7_DWD'!$T$148</f>
        <v>8.1834500000000006</v>
      </c>
    </row>
    <row r="150" spans="2:4" ht="18" customHeight="1" x14ac:dyDescent="0.2">
      <c r="B150" s="94">
        <v>2020</v>
      </c>
      <c r="C150" s="99">
        <v>10.4</v>
      </c>
      <c r="D150" s="109">
        <f>'7_DWD'!$T$148</f>
        <v>8.1834500000000006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1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  <pageSetUpPr fitToPage="1"/>
  </sheetPr>
  <dimension ref="A1:Y33"/>
  <sheetViews>
    <sheetView showGridLines="0" zoomScale="120" zoomScaleNormal="120" workbookViewId="0">
      <selection activeCell="G25" sqref="G25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14" t="s">
        <v>7</v>
      </c>
      <c r="R2" s="115"/>
      <c r="S2" s="115"/>
      <c r="T2" s="115"/>
      <c r="U2" s="115"/>
      <c r="V2" s="115"/>
      <c r="W2" s="115"/>
      <c r="X2" s="115"/>
      <c r="Y2" s="11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17"/>
      <c r="F20" s="20"/>
      <c r="G20" s="117"/>
      <c r="H20" s="20"/>
      <c r="I20" s="117"/>
      <c r="J20" s="20"/>
      <c r="K20" s="117"/>
      <c r="L20" s="20"/>
      <c r="M20" s="11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17"/>
      <c r="F21" s="20"/>
      <c r="G21" s="117"/>
      <c r="H21" s="20"/>
      <c r="I21" s="117"/>
      <c r="J21" s="20"/>
      <c r="K21" s="117"/>
      <c r="L21" s="20"/>
      <c r="M21" s="11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48"/>
      <c r="O23" s="18"/>
      <c r="P23" s="18"/>
    </row>
    <row r="24" spans="1:25" ht="8.25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Y151"/>
  <sheetViews>
    <sheetView topLeftCell="H1" workbookViewId="0">
      <pane ySplit="1" topLeftCell="A132" activePane="bottomLeft" state="frozen"/>
      <selection pane="bottomLeft" activeCell="S152" sqref="S152"/>
    </sheetView>
  </sheetViews>
  <sheetFormatPr baseColWidth="10" defaultRowHeight="12.75" x14ac:dyDescent="0.2"/>
  <cols>
    <col min="22" max="24" width="11.42578125" style="42"/>
  </cols>
  <sheetData>
    <row r="1" spans="1:25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46</v>
      </c>
      <c r="R1" t="s">
        <v>26</v>
      </c>
      <c r="S1" t="s">
        <v>27</v>
      </c>
      <c r="T1" t="s">
        <v>28</v>
      </c>
    </row>
    <row r="2" spans="1:25" x14ac:dyDescent="0.2">
      <c r="B2">
        <v>1880</v>
      </c>
    </row>
    <row r="3" spans="1:25" x14ac:dyDescent="0.2">
      <c r="B3">
        <v>1881</v>
      </c>
      <c r="T3" s="42"/>
      <c r="V3" s="43"/>
      <c r="W3" s="43"/>
      <c r="X3" s="43"/>
      <c r="Y3" s="43"/>
    </row>
    <row r="4" spans="1:25" x14ac:dyDescent="0.2">
      <c r="A4" t="s">
        <v>39</v>
      </c>
      <c r="B4" s="95" t="s">
        <v>49</v>
      </c>
      <c r="C4">
        <v>16</v>
      </c>
      <c r="D4" s="42">
        <v>2.0742333333333334</v>
      </c>
      <c r="E4" s="42">
        <v>2.8311666666666664</v>
      </c>
      <c r="F4" s="42">
        <v>2.1899333333333333</v>
      </c>
      <c r="G4" s="42">
        <v>2.3016999999999999</v>
      </c>
      <c r="H4" s="42">
        <v>2.2180333333333331</v>
      </c>
      <c r="I4" s="42">
        <v>2.0170666666666666</v>
      </c>
      <c r="J4" s="42">
        <v>0.88319999999999999</v>
      </c>
      <c r="K4" s="42">
        <v>1.0373999999999999</v>
      </c>
      <c r="L4" s="42">
        <v>0.16720000000000002</v>
      </c>
      <c r="M4" s="42">
        <v>0.65333333333333332</v>
      </c>
      <c r="N4" s="42">
        <v>-0.66780000000000006</v>
      </c>
      <c r="O4" s="42">
        <v>1.9791999999999998</v>
      </c>
      <c r="P4" s="42">
        <v>1.8308</v>
      </c>
      <c r="Q4" s="42">
        <v>1.6613</v>
      </c>
      <c r="R4" s="42">
        <v>0.93376666666666674</v>
      </c>
      <c r="S4" s="42">
        <v>0.5387333333333334</v>
      </c>
      <c r="T4" s="42">
        <v>1.0270333333333335</v>
      </c>
      <c r="V4" s="43"/>
      <c r="W4" s="43"/>
      <c r="X4" s="43"/>
      <c r="Y4" s="43"/>
    </row>
    <row r="5" spans="1:25" x14ac:dyDescent="0.2">
      <c r="A5" t="s">
        <v>39</v>
      </c>
      <c r="B5" s="95" t="s">
        <v>50</v>
      </c>
      <c r="C5">
        <v>16</v>
      </c>
      <c r="D5" s="42">
        <v>0.88213333333333344</v>
      </c>
      <c r="E5" s="42">
        <v>1.914266666666667</v>
      </c>
      <c r="F5" s="42">
        <v>1.2390333333333334</v>
      </c>
      <c r="G5" s="42">
        <v>0.78326666666666667</v>
      </c>
      <c r="H5" s="42">
        <v>1.5355333333333334</v>
      </c>
      <c r="I5" s="42">
        <v>2.4456333333333333</v>
      </c>
      <c r="J5" s="42">
        <v>1.9396666666666664</v>
      </c>
      <c r="K5" s="42">
        <v>2.0552666666666668</v>
      </c>
      <c r="L5" s="42">
        <v>1.2640666666666667</v>
      </c>
      <c r="M5" s="42">
        <v>1.3226333333333333</v>
      </c>
      <c r="N5" s="42">
        <v>-0.248</v>
      </c>
      <c r="O5" s="42">
        <v>0.65299999999999991</v>
      </c>
      <c r="P5" s="42">
        <v>0.82900000000000007</v>
      </c>
      <c r="Q5" s="42">
        <v>0.81823333333333326</v>
      </c>
      <c r="R5" s="42">
        <v>0.13676666666666668</v>
      </c>
      <c r="S5" s="42">
        <v>0.32806666666666667</v>
      </c>
      <c r="T5" s="42">
        <v>0.93653333333333355</v>
      </c>
      <c r="V5" s="43"/>
      <c r="W5" s="43"/>
      <c r="X5" s="43"/>
      <c r="Y5" s="43"/>
    </row>
    <row r="6" spans="1:25" x14ac:dyDescent="0.2">
      <c r="A6" t="s">
        <v>39</v>
      </c>
      <c r="B6" s="95" t="s">
        <v>51</v>
      </c>
      <c r="C6">
        <v>16</v>
      </c>
      <c r="D6" s="42">
        <v>3.053266666666667</v>
      </c>
      <c r="E6" s="42">
        <v>3.8655000000000004</v>
      </c>
      <c r="F6" s="42">
        <v>3.0400333333333331</v>
      </c>
      <c r="G6" s="42">
        <v>3.0621333333333332</v>
      </c>
      <c r="H6" s="42">
        <v>3.2572333333333336</v>
      </c>
      <c r="I6" s="42">
        <v>3.3734000000000002</v>
      </c>
      <c r="J6" s="42">
        <v>2.5286333333333335</v>
      </c>
      <c r="K6" s="42">
        <v>2.6533333333333333</v>
      </c>
      <c r="L6" s="42">
        <v>1.6834333333333333</v>
      </c>
      <c r="M6" s="42">
        <v>2.2178</v>
      </c>
      <c r="N6" s="42">
        <v>0.60203333333333331</v>
      </c>
      <c r="O6" s="42">
        <v>2.8973666666666666</v>
      </c>
      <c r="P6" s="42">
        <v>2.7650000000000001</v>
      </c>
      <c r="Q6" s="42">
        <v>2.634066666666667</v>
      </c>
      <c r="R6" s="42">
        <v>1.6421666666666666</v>
      </c>
      <c r="S6" s="42">
        <v>1.6305333333333334</v>
      </c>
      <c r="T6" s="42">
        <v>2.2112666666666669</v>
      </c>
      <c r="V6" s="43"/>
      <c r="W6" s="43"/>
      <c r="X6" s="43"/>
      <c r="Y6" s="43"/>
    </row>
    <row r="7" spans="1:25" x14ac:dyDescent="0.2">
      <c r="A7" t="s">
        <v>39</v>
      </c>
      <c r="B7" s="95" t="s">
        <v>52</v>
      </c>
      <c r="C7">
        <v>16</v>
      </c>
      <c r="D7" s="42">
        <v>1.4280666666666668</v>
      </c>
      <c r="E7" s="42">
        <v>2.2191666666666667</v>
      </c>
      <c r="F7" s="42">
        <v>1.4192333333333333</v>
      </c>
      <c r="G7" s="42">
        <v>1.3413333333333333</v>
      </c>
      <c r="H7" s="42">
        <v>1.6592333333333331</v>
      </c>
      <c r="I7" s="42">
        <v>2.1564666666666668</v>
      </c>
      <c r="J7" s="42">
        <v>1.4047333333333334</v>
      </c>
      <c r="K7" s="42">
        <v>1.5211333333333332</v>
      </c>
      <c r="L7" s="42">
        <v>0.29686666666666667</v>
      </c>
      <c r="M7" s="42">
        <v>0.85160000000000002</v>
      </c>
      <c r="N7" s="42">
        <v>-0.96423333333333339</v>
      </c>
      <c r="O7" s="42">
        <v>1.1855</v>
      </c>
      <c r="P7" s="42">
        <v>1.1322333333333334</v>
      </c>
      <c r="Q7" s="42">
        <v>0.77906666666666669</v>
      </c>
      <c r="R7" s="42">
        <v>0.28530000000000005</v>
      </c>
      <c r="S7" s="42">
        <v>-0.11843333333333332</v>
      </c>
      <c r="T7" s="42">
        <v>0.69566666666666654</v>
      </c>
      <c r="V7" s="43"/>
      <c r="W7" s="43"/>
      <c r="X7" s="43"/>
      <c r="Y7" s="43"/>
    </row>
    <row r="8" spans="1:25" x14ac:dyDescent="0.2">
      <c r="A8" t="s">
        <v>39</v>
      </c>
      <c r="B8" s="95" t="s">
        <v>53</v>
      </c>
      <c r="C8">
        <v>16</v>
      </c>
      <c r="D8" s="42">
        <v>-0.79320000000000002</v>
      </c>
      <c r="E8" s="42">
        <v>-0.16443333333333335</v>
      </c>
      <c r="F8" s="42">
        <v>-1.1669666666666665</v>
      </c>
      <c r="G8" s="42">
        <v>-0.53503333333333336</v>
      </c>
      <c r="H8" s="42">
        <v>-0.64346666666666663</v>
      </c>
      <c r="I8" s="42">
        <v>-0.33473333333333333</v>
      </c>
      <c r="J8" s="42">
        <v>-0.87670000000000003</v>
      </c>
      <c r="K8" s="42">
        <v>-0.7214666666666667</v>
      </c>
      <c r="L8" s="42">
        <v>-1.5096333333333334</v>
      </c>
      <c r="M8" s="42">
        <v>-1.4467333333333334</v>
      </c>
      <c r="N8" s="42">
        <v>-2.6666333333333334</v>
      </c>
      <c r="O8" s="42">
        <v>-1.0862666666666669</v>
      </c>
      <c r="P8" s="42">
        <v>-1.2127333333333334</v>
      </c>
      <c r="Q8" s="42">
        <v>-1.2773666666666665</v>
      </c>
      <c r="R8" s="42">
        <v>-1.7619</v>
      </c>
      <c r="S8" s="42">
        <v>-2.1335666666666668</v>
      </c>
      <c r="T8" s="42">
        <v>-1.3971333333333333</v>
      </c>
      <c r="V8" s="43"/>
      <c r="W8" s="43"/>
      <c r="X8" s="43"/>
      <c r="Y8" s="43"/>
    </row>
    <row r="9" spans="1:25" x14ac:dyDescent="0.2">
      <c r="A9" t="s">
        <v>39</v>
      </c>
      <c r="B9" s="95" t="s">
        <v>54</v>
      </c>
      <c r="C9">
        <v>16</v>
      </c>
      <c r="D9" s="42">
        <v>-0.22370000000000001</v>
      </c>
      <c r="E9" s="42">
        <v>0.52669999999999995</v>
      </c>
      <c r="F9" s="42">
        <v>-0.4373333333333333</v>
      </c>
      <c r="G9" s="42">
        <v>-0.14756666666666665</v>
      </c>
      <c r="H9" s="42">
        <v>-0.11313333333333331</v>
      </c>
      <c r="I9" s="42">
        <v>0.17469999999999997</v>
      </c>
      <c r="J9" s="42">
        <v>-0.88459999999999994</v>
      </c>
      <c r="K9" s="42">
        <v>-0.77363333333333328</v>
      </c>
      <c r="L9" s="42">
        <v>-1.6880999999999997</v>
      </c>
      <c r="M9" s="42">
        <v>-1.3460333333333334</v>
      </c>
      <c r="N9" s="42">
        <v>-2.8963000000000001</v>
      </c>
      <c r="O9" s="42">
        <v>-0.49033333333333345</v>
      </c>
      <c r="P9" s="42">
        <v>-0.71463333333333345</v>
      </c>
      <c r="Q9" s="42">
        <v>-0.80893333333333339</v>
      </c>
      <c r="R9" s="42">
        <v>-1.5906333333333331</v>
      </c>
      <c r="S9" s="42">
        <v>-2.0440666666666667</v>
      </c>
      <c r="T9" s="42">
        <v>-1.1963666666666666</v>
      </c>
      <c r="V9" s="43"/>
      <c r="W9" s="43"/>
      <c r="X9" s="43"/>
      <c r="Y9" s="43"/>
    </row>
    <row r="10" spans="1:25" x14ac:dyDescent="0.2">
      <c r="A10" t="s">
        <v>39</v>
      </c>
      <c r="B10" s="95" t="s">
        <v>55</v>
      </c>
      <c r="C10">
        <v>16</v>
      </c>
      <c r="D10" s="42">
        <v>-0.70066666666666677</v>
      </c>
      <c r="E10" s="42">
        <v>-0.19596666666666662</v>
      </c>
      <c r="F10" s="42">
        <v>-0.8419000000000002</v>
      </c>
      <c r="G10" s="42">
        <v>-0.5212</v>
      </c>
      <c r="H10" s="42">
        <v>-0.75209999999999999</v>
      </c>
      <c r="I10" s="42">
        <v>-0.75616666666666665</v>
      </c>
      <c r="J10" s="42">
        <v>-1.4311</v>
      </c>
      <c r="K10" s="42">
        <v>-1.2484999999999999</v>
      </c>
      <c r="L10" s="42">
        <v>-2.0587333333333331</v>
      </c>
      <c r="M10" s="42">
        <v>-1.8673666666666666</v>
      </c>
      <c r="N10" s="42">
        <v>-3.17</v>
      </c>
      <c r="O10" s="42">
        <v>-0.94993333333333341</v>
      </c>
      <c r="P10" s="42">
        <v>-1.2091666666666667</v>
      </c>
      <c r="Q10" s="42">
        <v>-1.2316666666666667</v>
      </c>
      <c r="R10" s="42">
        <v>-2.1438000000000001</v>
      </c>
      <c r="S10" s="42">
        <v>-2.5194666666666667</v>
      </c>
      <c r="T10" s="42">
        <v>-1.6899</v>
      </c>
      <c r="V10" s="43"/>
      <c r="W10" s="43"/>
      <c r="X10" s="43"/>
      <c r="Y10" s="43"/>
    </row>
    <row r="11" spans="1:25" x14ac:dyDescent="0.2">
      <c r="A11" t="s">
        <v>39</v>
      </c>
      <c r="B11" s="95" t="s">
        <v>56</v>
      </c>
      <c r="C11">
        <v>16</v>
      </c>
      <c r="D11" s="42">
        <v>-0.54726666666666679</v>
      </c>
      <c r="E11" s="42">
        <v>0.23723333333333332</v>
      </c>
      <c r="F11" s="42">
        <v>-0.94779999999999998</v>
      </c>
      <c r="G11" s="42">
        <v>-0.23606666666666656</v>
      </c>
      <c r="H11" s="42">
        <v>-0.35773333333333324</v>
      </c>
      <c r="I11" s="42">
        <v>-3.2866666666666745E-2</v>
      </c>
      <c r="J11" s="42">
        <v>-1.3388333333333333</v>
      </c>
      <c r="K11" s="42">
        <v>-1.1065666666666665</v>
      </c>
      <c r="L11" s="42">
        <v>-1.7784333333333333</v>
      </c>
      <c r="M11" s="42">
        <v>-1.6593333333333333</v>
      </c>
      <c r="N11" s="42">
        <v>-2.8148666666666666</v>
      </c>
      <c r="O11" s="42">
        <v>-0.93159999999999998</v>
      </c>
      <c r="P11" s="42">
        <v>-1.2103666666666666</v>
      </c>
      <c r="Q11" s="42">
        <v>-1.2092000000000001</v>
      </c>
      <c r="R11" s="42">
        <v>-1.8691666666666666</v>
      </c>
      <c r="S11" s="42">
        <v>-2.2295666666666665</v>
      </c>
      <c r="T11" s="42">
        <v>-1.4095666666666666</v>
      </c>
      <c r="V11" s="43"/>
      <c r="W11" s="43"/>
      <c r="X11" s="43"/>
      <c r="Y11" s="43"/>
    </row>
    <row r="12" spans="1:25" x14ac:dyDescent="0.2">
      <c r="A12" t="s">
        <v>39</v>
      </c>
      <c r="B12" s="95" t="s">
        <v>57</v>
      </c>
      <c r="C12">
        <v>16</v>
      </c>
      <c r="D12" s="42">
        <v>0.53280000000000005</v>
      </c>
      <c r="E12" s="42">
        <v>0.95663333333333334</v>
      </c>
      <c r="F12" s="42">
        <v>0.23996666666666669</v>
      </c>
      <c r="G12" s="42">
        <v>0.62163333333333326</v>
      </c>
      <c r="H12" s="42">
        <v>0.48836666666666667</v>
      </c>
      <c r="I12" s="42">
        <v>0.5378666666666666</v>
      </c>
      <c r="J12" s="42">
        <v>-0.46920000000000006</v>
      </c>
      <c r="K12" s="42">
        <v>-0.17963333333333323</v>
      </c>
      <c r="L12" s="42">
        <v>-1.1339333333333335</v>
      </c>
      <c r="M12" s="42">
        <v>-0.80910000000000004</v>
      </c>
      <c r="N12" s="42">
        <v>-2.0991333333333335</v>
      </c>
      <c r="O12" s="42">
        <v>0.16223333333333337</v>
      </c>
      <c r="P12" s="42">
        <v>-0.17793333333333336</v>
      </c>
      <c r="Q12" s="42">
        <v>-0.26043333333333324</v>
      </c>
      <c r="R12" s="42">
        <v>-1.2127333333333334</v>
      </c>
      <c r="S12" s="42">
        <v>-1.5117</v>
      </c>
      <c r="T12" s="42">
        <v>-0.60996666666666666</v>
      </c>
      <c r="V12" s="43"/>
      <c r="W12" s="43"/>
      <c r="X12" s="43"/>
      <c r="Y12" s="43"/>
    </row>
    <row r="13" spans="1:25" x14ac:dyDescent="0.2">
      <c r="A13" t="s">
        <v>39</v>
      </c>
      <c r="B13" s="95" t="s">
        <v>58</v>
      </c>
      <c r="C13">
        <v>16</v>
      </c>
      <c r="D13" s="42">
        <v>-1.3877999999999997</v>
      </c>
      <c r="E13" s="42">
        <v>-0.87370000000000003</v>
      </c>
      <c r="F13" s="42">
        <v>-0.81216666666666659</v>
      </c>
      <c r="G13" s="42">
        <v>-1.6480333333333332</v>
      </c>
      <c r="H13" s="42">
        <v>-0.95310000000000006</v>
      </c>
      <c r="I13" s="42">
        <v>4.7299999999999898E-2</v>
      </c>
      <c r="J13" s="42">
        <v>0.39799999999999969</v>
      </c>
      <c r="K13" s="42">
        <v>0.83063333333333311</v>
      </c>
      <c r="L13" s="42">
        <v>0.15183333333333326</v>
      </c>
      <c r="M13" s="42">
        <v>-0.31506666666666661</v>
      </c>
      <c r="N13" s="42">
        <v>-1.2144333333333333</v>
      </c>
      <c r="O13" s="42">
        <v>-1.6561333333333337</v>
      </c>
      <c r="P13" s="42">
        <v>-1.0813333333333333</v>
      </c>
      <c r="Q13" s="42">
        <v>-1.0646666666666669</v>
      </c>
      <c r="R13" s="42">
        <v>-1.3091333333333333</v>
      </c>
      <c r="S13" s="42">
        <v>-1.4135</v>
      </c>
      <c r="T13" s="42">
        <v>-0.80460000000000009</v>
      </c>
      <c r="V13" s="43"/>
      <c r="W13" s="43"/>
      <c r="X13" s="43"/>
      <c r="Y13" s="43"/>
    </row>
    <row r="14" spans="1:25" x14ac:dyDescent="0.2">
      <c r="A14" t="s">
        <v>39</v>
      </c>
      <c r="B14" s="95" t="s">
        <v>59</v>
      </c>
      <c r="C14">
        <v>16</v>
      </c>
      <c r="D14" s="42">
        <v>0.56999999999999995</v>
      </c>
      <c r="E14" s="42">
        <v>0.89</v>
      </c>
      <c r="F14" s="42">
        <v>0.72333333333333327</v>
      </c>
      <c r="G14" s="42">
        <v>0.48666666666666664</v>
      </c>
      <c r="H14" s="42">
        <v>0.79333333333333333</v>
      </c>
      <c r="I14" s="42">
        <v>1.4666666666666668</v>
      </c>
      <c r="J14" s="42">
        <v>0.62333333333333329</v>
      </c>
      <c r="K14" s="42">
        <v>0.92666666666666675</v>
      </c>
      <c r="L14" s="42">
        <v>4.6666666666666634E-2</v>
      </c>
      <c r="M14" s="42">
        <v>0.22666666666666668</v>
      </c>
      <c r="N14" s="42">
        <v>-0.83666666666666678</v>
      </c>
      <c r="O14" s="42">
        <v>0.28333333333333338</v>
      </c>
      <c r="P14" s="42">
        <v>0.49333333333333335</v>
      </c>
      <c r="Q14" s="42">
        <v>0.56999999999999995</v>
      </c>
      <c r="R14" s="42">
        <v>-9.9999999999999343E-3</v>
      </c>
      <c r="S14" s="42">
        <v>-0.53333333333333333</v>
      </c>
      <c r="T14" s="42">
        <v>0.23333333333333339</v>
      </c>
      <c r="V14" s="43"/>
      <c r="W14" s="43"/>
      <c r="X14" s="43"/>
      <c r="Y14" s="43"/>
    </row>
    <row r="15" spans="1:25" x14ac:dyDescent="0.2">
      <c r="A15" t="s">
        <v>39</v>
      </c>
      <c r="B15" s="95" t="s">
        <v>60</v>
      </c>
      <c r="C15">
        <v>16</v>
      </c>
      <c r="D15" s="42">
        <v>-1.62</v>
      </c>
      <c r="E15" s="42">
        <v>-0.9</v>
      </c>
      <c r="F15" s="42">
        <v>-2.25</v>
      </c>
      <c r="G15" s="42">
        <v>-1.9366666666666665</v>
      </c>
      <c r="H15" s="42">
        <v>-1.21</v>
      </c>
      <c r="I15" s="42">
        <v>-0.72333333333333349</v>
      </c>
      <c r="J15" s="42">
        <v>-1.8133333333333332</v>
      </c>
      <c r="K15" s="42">
        <v>-1.5166666666666664</v>
      </c>
      <c r="L15" s="42">
        <v>-2.4666666666666663</v>
      </c>
      <c r="M15" s="42">
        <v>-2.333333333333333</v>
      </c>
      <c r="N15" s="42">
        <v>-3.89</v>
      </c>
      <c r="O15" s="42">
        <v>-2.41</v>
      </c>
      <c r="P15" s="42">
        <v>-2.4333333333333336</v>
      </c>
      <c r="Q15" s="42">
        <v>-2.0833333333333335</v>
      </c>
      <c r="R15" s="42">
        <v>-2.7533333333333334</v>
      </c>
      <c r="S15" s="42">
        <v>-3.1766666666666672</v>
      </c>
      <c r="T15" s="42">
        <v>-2.3566666666666669</v>
      </c>
      <c r="V15" s="43"/>
      <c r="W15" s="43"/>
      <c r="X15" s="43"/>
      <c r="Y15" s="43"/>
    </row>
    <row r="16" spans="1:25" x14ac:dyDescent="0.2">
      <c r="A16" t="s">
        <v>39</v>
      </c>
      <c r="B16" s="95" t="s">
        <v>61</v>
      </c>
      <c r="C16">
        <v>16</v>
      </c>
      <c r="D16" s="42">
        <v>1.36</v>
      </c>
      <c r="E16" s="42">
        <v>1.8133333333333332</v>
      </c>
      <c r="F16" s="42">
        <v>0.93666666666666665</v>
      </c>
      <c r="G16" s="42">
        <v>1.3966666666666667</v>
      </c>
      <c r="H16" s="42">
        <v>1.41</v>
      </c>
      <c r="I16" s="42">
        <v>1.5266666666666666</v>
      </c>
      <c r="J16" s="42">
        <v>0.17666666666666667</v>
      </c>
      <c r="K16" s="42">
        <v>0.28666666666666668</v>
      </c>
      <c r="L16" s="42">
        <v>-0.57333333333333325</v>
      </c>
      <c r="M16" s="42">
        <v>-6.3333333333333283E-2</v>
      </c>
      <c r="N16" s="42">
        <v>-1.8033333333333335</v>
      </c>
      <c r="O16" s="42">
        <v>0.85</v>
      </c>
      <c r="P16" s="42">
        <v>0.67666666666666675</v>
      </c>
      <c r="Q16" s="42">
        <v>0.62666666666666659</v>
      </c>
      <c r="R16" s="42">
        <v>-0.2</v>
      </c>
      <c r="S16" s="42">
        <v>-0.78</v>
      </c>
      <c r="T16" s="42">
        <v>9.6666666666666665E-2</v>
      </c>
      <c r="V16" s="43"/>
      <c r="W16" s="43"/>
      <c r="X16" s="43"/>
      <c r="Y16" s="43"/>
    </row>
    <row r="17" spans="1:25" x14ac:dyDescent="0.2">
      <c r="A17" t="s">
        <v>39</v>
      </c>
      <c r="B17" s="95" t="s">
        <v>62</v>
      </c>
      <c r="C17">
        <v>16</v>
      </c>
      <c r="D17" s="42">
        <v>-1.7766666666666666</v>
      </c>
      <c r="E17" s="42">
        <v>-1.54</v>
      </c>
      <c r="F17" s="42">
        <v>-2.3166666666666669</v>
      </c>
      <c r="G17" s="42">
        <v>-1.7933333333333337</v>
      </c>
      <c r="H17" s="42">
        <v>-1.9733333333333336</v>
      </c>
      <c r="I17" s="42">
        <v>-2</v>
      </c>
      <c r="J17" s="42">
        <v>-3.42</v>
      </c>
      <c r="K17" s="42">
        <v>-3.25</v>
      </c>
      <c r="L17" s="42">
        <v>-4.6966666666666663</v>
      </c>
      <c r="M17" s="42">
        <v>-3.62</v>
      </c>
      <c r="N17" s="42">
        <v>-5.38</v>
      </c>
      <c r="O17" s="42">
        <v>-2.31</v>
      </c>
      <c r="P17" s="42">
        <v>-2.6033333333333331</v>
      </c>
      <c r="Q17" s="42">
        <v>-2.6933333333333334</v>
      </c>
      <c r="R17" s="42">
        <v>-3.5</v>
      </c>
      <c r="S17" s="42">
        <v>-4.2633333333333328</v>
      </c>
      <c r="T17" s="42">
        <v>-3.4033333333333338</v>
      </c>
      <c r="V17" s="43"/>
      <c r="W17" s="43"/>
      <c r="X17" s="43"/>
      <c r="Y17" s="43"/>
    </row>
    <row r="18" spans="1:25" x14ac:dyDescent="0.2">
      <c r="A18" t="s">
        <v>39</v>
      </c>
      <c r="B18" s="95" t="s">
        <v>63</v>
      </c>
      <c r="C18">
        <v>16</v>
      </c>
      <c r="D18" s="42">
        <v>0.88</v>
      </c>
      <c r="E18" s="42">
        <v>1.38</v>
      </c>
      <c r="F18" s="42">
        <v>6.6666666666666652E-2</v>
      </c>
      <c r="G18" s="42">
        <v>1.0033333333333334</v>
      </c>
      <c r="H18" s="42">
        <v>0.82</v>
      </c>
      <c r="I18" s="42">
        <v>0.94666666666666666</v>
      </c>
      <c r="J18" s="42">
        <v>0.04</v>
      </c>
      <c r="K18" s="42">
        <v>0.22</v>
      </c>
      <c r="L18" s="42">
        <v>-0.54333333333333333</v>
      </c>
      <c r="M18" s="42">
        <v>-0.41</v>
      </c>
      <c r="N18" s="42">
        <v>-1.8233333333333333</v>
      </c>
      <c r="O18" s="42">
        <v>0.28000000000000003</v>
      </c>
      <c r="P18" s="42">
        <v>-0.12</v>
      </c>
      <c r="Q18" s="42">
        <v>4.6666666666666662E-2</v>
      </c>
      <c r="R18" s="42">
        <v>-0.95333333333333348</v>
      </c>
      <c r="S18" s="42">
        <v>-1.3166666666666667</v>
      </c>
      <c r="T18" s="42">
        <v>-0.28666666666666668</v>
      </c>
      <c r="V18" s="43"/>
      <c r="W18" s="43"/>
      <c r="X18" s="43"/>
      <c r="Y18" s="43"/>
    </row>
    <row r="19" spans="1:25" x14ac:dyDescent="0.2">
      <c r="A19" t="s">
        <v>39</v>
      </c>
      <c r="B19" s="95" t="s">
        <v>64</v>
      </c>
      <c r="C19">
        <v>16</v>
      </c>
      <c r="D19" s="42">
        <v>-0.69333333333333336</v>
      </c>
      <c r="E19" s="42">
        <v>-0.19333333333333336</v>
      </c>
      <c r="F19" s="42">
        <v>-1.1299999999999999</v>
      </c>
      <c r="G19" s="42">
        <v>-0.95</v>
      </c>
      <c r="H19" s="42">
        <v>-0.46</v>
      </c>
      <c r="I19" s="42">
        <v>0.5</v>
      </c>
      <c r="J19" s="42">
        <v>0.21</v>
      </c>
      <c r="K19" s="42">
        <v>0.55000000000000004</v>
      </c>
      <c r="L19" s="42">
        <v>0.28333333333333327</v>
      </c>
      <c r="M19" s="42">
        <v>-0.47666666666666674</v>
      </c>
      <c r="N19" s="42">
        <v>-1.2133333333333332</v>
      </c>
      <c r="O19" s="42">
        <v>-1.2333333333333334</v>
      </c>
      <c r="P19" s="42">
        <v>-1.26</v>
      </c>
      <c r="Q19" s="42">
        <v>-0.94333333333333336</v>
      </c>
      <c r="R19" s="42">
        <v>-1.1299999999999999</v>
      </c>
      <c r="S19" s="42">
        <v>-1.6733333333333331</v>
      </c>
      <c r="T19" s="42">
        <v>-0.65666666666666662</v>
      </c>
      <c r="V19" s="43"/>
      <c r="W19" s="43"/>
      <c r="X19" s="43"/>
      <c r="Y19" s="43"/>
    </row>
    <row r="20" spans="1:25" x14ac:dyDescent="0.2">
      <c r="A20" t="s">
        <v>39</v>
      </c>
      <c r="B20" s="95" t="s">
        <v>65</v>
      </c>
      <c r="C20">
        <v>16</v>
      </c>
      <c r="D20" s="42">
        <v>3.1233333333333335</v>
      </c>
      <c r="E20" s="42">
        <v>3.4733333333333332</v>
      </c>
      <c r="F20" s="42">
        <v>2.4066666666666667</v>
      </c>
      <c r="G20" s="42">
        <v>3.0266666666666668</v>
      </c>
      <c r="H20" s="42">
        <v>2.99</v>
      </c>
      <c r="I20" s="42">
        <v>2.7533333333333334</v>
      </c>
      <c r="J20" s="42">
        <v>1.4533333333333334</v>
      </c>
      <c r="K20" s="42">
        <v>1.73</v>
      </c>
      <c r="L20" s="42">
        <v>0.96</v>
      </c>
      <c r="M20" s="42">
        <v>1.3633333333333333</v>
      </c>
      <c r="N20" s="42">
        <v>-0.25</v>
      </c>
      <c r="O20" s="42">
        <v>2.5366666666666666</v>
      </c>
      <c r="P20" s="42">
        <v>2.1633333333333336</v>
      </c>
      <c r="Q20" s="42">
        <v>2.36</v>
      </c>
      <c r="R20" s="42">
        <v>1.4566666666666668</v>
      </c>
      <c r="S20" s="42">
        <v>1</v>
      </c>
      <c r="T20" s="42">
        <v>1.63</v>
      </c>
      <c r="V20" s="43"/>
      <c r="W20" s="43"/>
      <c r="X20" s="43"/>
      <c r="Y20" s="43"/>
    </row>
    <row r="21" spans="1:25" x14ac:dyDescent="0.2">
      <c r="A21" t="s">
        <v>39</v>
      </c>
      <c r="B21" s="95" t="s">
        <v>66</v>
      </c>
      <c r="C21">
        <v>16</v>
      </c>
      <c r="D21" s="42">
        <v>3.6266666666666665</v>
      </c>
      <c r="E21" s="42">
        <v>3.9766666666666666</v>
      </c>
      <c r="F21" s="42">
        <v>3.22</v>
      </c>
      <c r="G21" s="42">
        <v>3.53</v>
      </c>
      <c r="H21" s="42">
        <v>3.52</v>
      </c>
      <c r="I21" s="42">
        <v>3.6733333333333333</v>
      </c>
      <c r="J21" s="42">
        <v>2.7533333333333334</v>
      </c>
      <c r="K21" s="42">
        <v>3.0266666666666668</v>
      </c>
      <c r="L21" s="42">
        <v>2.1666666666666665</v>
      </c>
      <c r="M21" s="42">
        <v>2.4</v>
      </c>
      <c r="N21" s="42">
        <v>0.68666666666666665</v>
      </c>
      <c r="O21" s="42">
        <v>3.1166666666666667</v>
      </c>
      <c r="P21" s="42">
        <v>2.94</v>
      </c>
      <c r="Q21" s="42">
        <v>3.026666666666666</v>
      </c>
      <c r="R21" s="42">
        <v>2.2466666666666666</v>
      </c>
      <c r="S21" s="42">
        <v>1.7466666666666668</v>
      </c>
      <c r="T21" s="42">
        <v>2.4766666666666666</v>
      </c>
      <c r="V21" s="43"/>
      <c r="W21" s="43"/>
      <c r="X21" s="43"/>
      <c r="Y21" s="43"/>
    </row>
    <row r="22" spans="1:25" x14ac:dyDescent="0.2">
      <c r="A22" t="s">
        <v>39</v>
      </c>
      <c r="B22" s="95" t="s">
        <v>67</v>
      </c>
      <c r="C22">
        <v>16</v>
      </c>
      <c r="D22" s="42">
        <v>-6.6666666666665986E-3</v>
      </c>
      <c r="E22" s="42">
        <v>0.57666666666666655</v>
      </c>
      <c r="F22" s="42">
        <v>-0.5</v>
      </c>
      <c r="G22" s="42">
        <v>-0.27333333333333326</v>
      </c>
      <c r="H22" s="42">
        <v>0.15666666666666673</v>
      </c>
      <c r="I22" s="42">
        <v>0.8</v>
      </c>
      <c r="J22" s="42">
        <v>0.58333333333333337</v>
      </c>
      <c r="K22" s="42">
        <v>0.91666666666666663</v>
      </c>
      <c r="L22" s="42">
        <v>0.19666666666666663</v>
      </c>
      <c r="M22" s="42">
        <v>-0.02</v>
      </c>
      <c r="N22" s="42">
        <v>-1.48</v>
      </c>
      <c r="O22" s="42">
        <v>-0.71</v>
      </c>
      <c r="P22" s="42">
        <v>-0.71333333333333337</v>
      </c>
      <c r="Q22" s="42">
        <v>-0.46333333333333332</v>
      </c>
      <c r="R22" s="42">
        <v>-0.80333333333333334</v>
      </c>
      <c r="S22" s="42">
        <v>-1.1633333333333333</v>
      </c>
      <c r="T22" s="42">
        <v>-0.37666666666666665</v>
      </c>
      <c r="V22" s="43"/>
      <c r="W22" s="43"/>
      <c r="X22" s="43"/>
      <c r="Y22" s="43"/>
    </row>
    <row r="23" spans="1:25" x14ac:dyDescent="0.2">
      <c r="A23" t="s">
        <v>39</v>
      </c>
      <c r="B23" s="95" t="s">
        <v>68</v>
      </c>
      <c r="C23">
        <v>16</v>
      </c>
      <c r="D23" s="42">
        <v>-0.41666666666666696</v>
      </c>
      <c r="E23" s="42">
        <v>8.3333333333333634E-2</v>
      </c>
      <c r="F23" s="42">
        <v>-1.1266666666666669</v>
      </c>
      <c r="G23" s="42">
        <v>-0.39666666666666678</v>
      </c>
      <c r="H23" s="42">
        <v>-0.56666666666666676</v>
      </c>
      <c r="I23" s="42">
        <v>-9.9999999999999936E-2</v>
      </c>
      <c r="J23" s="42">
        <v>-0.94666666666666677</v>
      </c>
      <c r="K23" s="42">
        <v>-0.59</v>
      </c>
      <c r="L23" s="42">
        <v>-1.64</v>
      </c>
      <c r="M23" s="42">
        <v>-1.8366666666666671</v>
      </c>
      <c r="N23" s="42">
        <v>-3.1533333333333338</v>
      </c>
      <c r="O23" s="42">
        <v>-1.2833333333333334</v>
      </c>
      <c r="P23" s="42">
        <v>-1.63</v>
      </c>
      <c r="Q23" s="42">
        <v>-1.58</v>
      </c>
      <c r="R23" s="42">
        <v>-2.253333333333333</v>
      </c>
      <c r="S23" s="42">
        <v>-3</v>
      </c>
      <c r="T23" s="42">
        <v>-1.6226333333333336</v>
      </c>
      <c r="V23" s="43"/>
      <c r="W23" s="43"/>
      <c r="X23" s="43"/>
      <c r="Y23" s="43"/>
    </row>
    <row r="24" spans="1:25" x14ac:dyDescent="0.2">
      <c r="A24" t="s">
        <v>39</v>
      </c>
      <c r="B24" s="95" t="s">
        <v>69</v>
      </c>
      <c r="C24">
        <v>16</v>
      </c>
      <c r="D24" s="42">
        <v>1.01</v>
      </c>
      <c r="E24" s="42">
        <v>1.57</v>
      </c>
      <c r="F24" s="42">
        <v>1.31</v>
      </c>
      <c r="G24" s="42">
        <v>0.8</v>
      </c>
      <c r="H24" s="42">
        <v>1.2</v>
      </c>
      <c r="I24" s="42">
        <v>1.62</v>
      </c>
      <c r="J24" s="42">
        <v>1.42</v>
      </c>
      <c r="K24" s="42">
        <v>1.64</v>
      </c>
      <c r="L24" s="42">
        <v>0.87</v>
      </c>
      <c r="M24" s="42">
        <v>0.98</v>
      </c>
      <c r="N24" s="42">
        <v>0.28000000000000003</v>
      </c>
      <c r="O24" s="42">
        <v>0.57999999999999996</v>
      </c>
      <c r="P24" s="42">
        <v>1.02</v>
      </c>
      <c r="Q24" s="42">
        <v>1.01</v>
      </c>
      <c r="R24" s="42">
        <v>0.89</v>
      </c>
      <c r="S24" s="42">
        <v>0.2</v>
      </c>
      <c r="T24" s="42">
        <v>0.88</v>
      </c>
      <c r="V24" s="43"/>
      <c r="W24" s="43"/>
      <c r="X24" s="43"/>
      <c r="Y24" s="43"/>
    </row>
    <row r="25" spans="1:25" x14ac:dyDescent="0.2">
      <c r="A25" t="s">
        <v>39</v>
      </c>
      <c r="B25" s="95" t="s">
        <v>70</v>
      </c>
      <c r="C25">
        <v>16</v>
      </c>
      <c r="D25" s="42">
        <v>1.72</v>
      </c>
      <c r="E25" s="42">
        <v>2.4300000000000002</v>
      </c>
      <c r="F25" s="42">
        <v>0.98</v>
      </c>
      <c r="G25" s="42">
        <v>1.58</v>
      </c>
      <c r="H25" s="42">
        <v>1.79</v>
      </c>
      <c r="I25" s="42">
        <v>2.2000000000000002</v>
      </c>
      <c r="J25" s="42">
        <v>1.38</v>
      </c>
      <c r="K25" s="42">
        <v>1.68</v>
      </c>
      <c r="L25" s="42">
        <v>0.6</v>
      </c>
      <c r="M25" s="42">
        <v>0.77</v>
      </c>
      <c r="N25" s="42">
        <v>-0.56000000000000005</v>
      </c>
      <c r="O25" s="42">
        <v>0.87</v>
      </c>
      <c r="P25" s="42">
        <v>0.64</v>
      </c>
      <c r="Q25" s="42">
        <v>1</v>
      </c>
      <c r="R25" s="42">
        <v>0.3</v>
      </c>
      <c r="S25" s="42">
        <v>-0.02</v>
      </c>
      <c r="T25" s="42">
        <v>0.78746666666666665</v>
      </c>
      <c r="V25" s="43"/>
      <c r="W25" s="43"/>
      <c r="X25" s="43"/>
      <c r="Y25" s="43"/>
    </row>
    <row r="26" spans="1:25" x14ac:dyDescent="0.2">
      <c r="A26" t="s">
        <v>39</v>
      </c>
      <c r="B26" s="95" t="s">
        <v>71</v>
      </c>
      <c r="C26">
        <v>16</v>
      </c>
      <c r="D26" s="42">
        <v>0.68</v>
      </c>
      <c r="E26" s="42">
        <v>1.17</v>
      </c>
      <c r="F26" s="42">
        <v>0.13</v>
      </c>
      <c r="G26" s="42">
        <v>0.59</v>
      </c>
      <c r="H26" s="42">
        <v>0.6</v>
      </c>
      <c r="I26" s="42">
        <v>0.65</v>
      </c>
      <c r="J26" s="42">
        <v>0.05</v>
      </c>
      <c r="K26" s="42">
        <v>0.31</v>
      </c>
      <c r="L26" s="42">
        <v>-0.63</v>
      </c>
      <c r="M26" s="42">
        <v>-0.37</v>
      </c>
      <c r="N26" s="42">
        <v>-1.44</v>
      </c>
      <c r="O26" s="42">
        <v>-0.05</v>
      </c>
      <c r="P26" s="42">
        <v>-0.12</v>
      </c>
      <c r="Q26" s="42">
        <v>-0.02</v>
      </c>
      <c r="R26" s="42">
        <v>-0.54</v>
      </c>
      <c r="S26" s="42">
        <v>-1.1000000000000001</v>
      </c>
      <c r="T26" s="42">
        <v>-0.3076666666666667</v>
      </c>
      <c r="V26" s="43"/>
      <c r="W26" s="43"/>
      <c r="X26" s="43"/>
      <c r="Y26" s="43"/>
    </row>
    <row r="27" spans="1:25" x14ac:dyDescent="0.2">
      <c r="A27" t="s">
        <v>39</v>
      </c>
      <c r="B27" s="95" t="s">
        <v>72</v>
      </c>
      <c r="C27">
        <v>16</v>
      </c>
      <c r="D27" s="42">
        <v>1.86</v>
      </c>
      <c r="E27" s="42">
        <v>2.42</v>
      </c>
      <c r="F27" s="42">
        <v>1.63</v>
      </c>
      <c r="G27" s="42">
        <v>1.8</v>
      </c>
      <c r="H27" s="42">
        <v>1.87</v>
      </c>
      <c r="I27" s="42">
        <v>1.98</v>
      </c>
      <c r="J27" s="42">
        <v>0.91</v>
      </c>
      <c r="K27" s="42">
        <v>0.99</v>
      </c>
      <c r="L27" s="42">
        <v>-0.15</v>
      </c>
      <c r="M27" s="42">
        <v>0.56999999999999995</v>
      </c>
      <c r="N27" s="42">
        <v>-1.03</v>
      </c>
      <c r="O27" s="42">
        <v>1.34</v>
      </c>
      <c r="P27" s="42">
        <v>1.25</v>
      </c>
      <c r="Q27" s="42">
        <v>1.34</v>
      </c>
      <c r="R27" s="42">
        <v>0.4</v>
      </c>
      <c r="S27" s="42">
        <v>0.02</v>
      </c>
      <c r="T27" s="42">
        <v>0.67336666666666678</v>
      </c>
      <c r="V27" s="43"/>
      <c r="W27" s="43"/>
      <c r="X27" s="43"/>
      <c r="Y27" s="43"/>
    </row>
    <row r="28" spans="1:25" x14ac:dyDescent="0.2">
      <c r="A28" t="s">
        <v>39</v>
      </c>
      <c r="B28" s="95" t="s">
        <v>73</v>
      </c>
      <c r="C28">
        <v>16</v>
      </c>
      <c r="D28" s="42">
        <v>1.82</v>
      </c>
      <c r="E28" s="42">
        <v>2.4300000000000002</v>
      </c>
      <c r="F28" s="42">
        <v>1.68</v>
      </c>
      <c r="G28" s="42">
        <v>1.49</v>
      </c>
      <c r="H28" s="42">
        <v>1.91</v>
      </c>
      <c r="I28" s="42">
        <v>1.91</v>
      </c>
      <c r="J28" s="42">
        <v>1.1000000000000001</v>
      </c>
      <c r="K28" s="42">
        <v>1.3</v>
      </c>
      <c r="L28" s="42">
        <v>0.21</v>
      </c>
      <c r="M28" s="42">
        <v>0.83</v>
      </c>
      <c r="N28" s="42">
        <v>-0.65</v>
      </c>
      <c r="O28" s="42">
        <v>1.21</v>
      </c>
      <c r="P28" s="42">
        <v>1.42</v>
      </c>
      <c r="Q28" s="42">
        <v>1.55</v>
      </c>
      <c r="R28" s="42">
        <v>0.75</v>
      </c>
      <c r="S28" s="42">
        <v>0.28999999999999998</v>
      </c>
      <c r="T28" s="42">
        <v>0.8564666666666666</v>
      </c>
      <c r="V28" s="43"/>
      <c r="W28" s="43"/>
      <c r="X28" s="43"/>
      <c r="Y28" s="43"/>
    </row>
    <row r="29" spans="1:25" x14ac:dyDescent="0.2">
      <c r="A29" t="s">
        <v>39</v>
      </c>
      <c r="B29" s="95" t="s">
        <v>74</v>
      </c>
      <c r="C29">
        <v>16</v>
      </c>
      <c r="D29" s="42">
        <v>-0.5</v>
      </c>
      <c r="E29" s="42">
        <v>0.03</v>
      </c>
      <c r="F29" s="42">
        <v>-1.02</v>
      </c>
      <c r="G29" s="42">
        <v>-0.55000000000000004</v>
      </c>
      <c r="H29" s="42">
        <v>-0.41</v>
      </c>
      <c r="I29" s="42">
        <v>-0.14000000000000001</v>
      </c>
      <c r="J29" s="42">
        <v>-0.8</v>
      </c>
      <c r="K29" s="42">
        <v>-0.61</v>
      </c>
      <c r="L29" s="42">
        <v>-1.84</v>
      </c>
      <c r="M29" s="42">
        <v>-1.1299999999999999</v>
      </c>
      <c r="N29" s="42">
        <v>-2.39</v>
      </c>
      <c r="O29" s="42">
        <v>-1.2</v>
      </c>
      <c r="P29" s="42">
        <v>-1.31</v>
      </c>
      <c r="Q29" s="42">
        <v>-0.87</v>
      </c>
      <c r="R29" s="42">
        <v>-1.68</v>
      </c>
      <c r="S29" s="42">
        <v>-1.92</v>
      </c>
      <c r="T29" s="42">
        <v>-1.2919</v>
      </c>
      <c r="V29" s="43"/>
      <c r="W29" s="43"/>
      <c r="X29" s="43"/>
      <c r="Y29" s="43"/>
    </row>
    <row r="30" spans="1:25" x14ac:dyDescent="0.2">
      <c r="A30" t="s">
        <v>39</v>
      </c>
      <c r="B30" s="96" t="s">
        <v>75</v>
      </c>
      <c r="C30">
        <v>16</v>
      </c>
      <c r="D30" s="42">
        <v>1.8</v>
      </c>
      <c r="E30" s="42">
        <v>1.99</v>
      </c>
      <c r="F30" s="42">
        <v>0.92</v>
      </c>
      <c r="G30" s="42">
        <v>1.57</v>
      </c>
      <c r="H30" s="42">
        <v>1.4</v>
      </c>
      <c r="I30" s="42">
        <v>1.29</v>
      </c>
      <c r="J30" s="42">
        <v>0.2</v>
      </c>
      <c r="K30" s="42">
        <v>0.56999999999999995</v>
      </c>
      <c r="L30" s="42">
        <v>-0.36</v>
      </c>
      <c r="M30" s="42">
        <v>-0.24</v>
      </c>
      <c r="N30" s="42">
        <v>-1.3</v>
      </c>
      <c r="O30" s="42">
        <v>0.96</v>
      </c>
      <c r="P30" s="42">
        <v>0.64</v>
      </c>
      <c r="Q30" s="42">
        <v>0.71</v>
      </c>
      <c r="R30" s="42">
        <v>-0.11</v>
      </c>
      <c r="S30" s="42">
        <v>-0.69</v>
      </c>
      <c r="T30" s="42">
        <v>0.19816666666666669</v>
      </c>
      <c r="V30" s="43"/>
      <c r="W30" s="43"/>
      <c r="X30" s="43"/>
      <c r="Y30" s="43"/>
    </row>
    <row r="31" spans="1:25" x14ac:dyDescent="0.2">
      <c r="A31" t="s">
        <v>39</v>
      </c>
      <c r="B31" s="96" t="s">
        <v>76</v>
      </c>
      <c r="C31">
        <v>16</v>
      </c>
      <c r="D31" s="42">
        <v>-0.36</v>
      </c>
      <c r="E31" s="42">
        <v>0.23</v>
      </c>
      <c r="F31" s="42">
        <v>-1.45</v>
      </c>
      <c r="G31" s="42">
        <v>-0.27</v>
      </c>
      <c r="H31" s="42">
        <v>-0.37</v>
      </c>
      <c r="I31" s="42">
        <v>0.05</v>
      </c>
      <c r="J31" s="42">
        <v>-0.81</v>
      </c>
      <c r="K31" s="42">
        <v>-0.43</v>
      </c>
      <c r="L31" s="42">
        <v>-1.91</v>
      </c>
      <c r="M31" s="42">
        <v>-1.42</v>
      </c>
      <c r="N31" s="42">
        <v>-2.75</v>
      </c>
      <c r="O31" s="42">
        <v>-1.48</v>
      </c>
      <c r="P31" s="42">
        <v>-1.79</v>
      </c>
      <c r="Q31" s="42">
        <v>-1.29</v>
      </c>
      <c r="R31" s="42">
        <v>-2.2999999999999998</v>
      </c>
      <c r="S31" s="42">
        <v>-2.33</v>
      </c>
      <c r="T31" s="42">
        <v>-1.492</v>
      </c>
      <c r="V31" s="43"/>
      <c r="W31" s="43"/>
      <c r="X31" s="43"/>
      <c r="Y31" s="43"/>
    </row>
    <row r="32" spans="1:25" x14ac:dyDescent="0.2">
      <c r="A32" t="s">
        <v>39</v>
      </c>
      <c r="B32" s="96" t="s">
        <v>77</v>
      </c>
      <c r="C32">
        <v>16</v>
      </c>
      <c r="D32" s="42">
        <v>2.78</v>
      </c>
      <c r="E32" s="42">
        <v>3.14</v>
      </c>
      <c r="F32" s="42">
        <v>2.5499999999999998</v>
      </c>
      <c r="G32" s="42">
        <v>2.37</v>
      </c>
      <c r="H32" s="42">
        <v>2.91</v>
      </c>
      <c r="I32" s="42">
        <v>3.05</v>
      </c>
      <c r="J32" s="42">
        <v>2.23</v>
      </c>
      <c r="K32" s="42">
        <v>2.5099999999999998</v>
      </c>
      <c r="L32" s="42">
        <v>1.54</v>
      </c>
      <c r="M32" s="42">
        <v>1.96</v>
      </c>
      <c r="N32" s="42">
        <v>0.61</v>
      </c>
      <c r="O32" s="42">
        <v>2.2400000000000002</v>
      </c>
      <c r="P32" s="42">
        <v>2.31</v>
      </c>
      <c r="Q32" s="42">
        <v>2.61</v>
      </c>
      <c r="R32" s="42">
        <v>1.79</v>
      </c>
      <c r="S32" s="42">
        <v>1.43</v>
      </c>
      <c r="T32" s="42">
        <v>1.9701666666666666</v>
      </c>
      <c r="V32" s="43"/>
      <c r="W32" s="43"/>
      <c r="X32" s="43"/>
      <c r="Y32" s="43"/>
    </row>
    <row r="33" spans="1:25" x14ac:dyDescent="0.2">
      <c r="A33" t="s">
        <v>39</v>
      </c>
      <c r="B33" s="96" t="s">
        <v>78</v>
      </c>
      <c r="C33">
        <v>16</v>
      </c>
      <c r="D33" s="42">
        <v>2.68</v>
      </c>
      <c r="E33" s="42">
        <v>2.92</v>
      </c>
      <c r="F33" s="42">
        <v>1.72</v>
      </c>
      <c r="G33" s="42">
        <v>2.4500000000000002</v>
      </c>
      <c r="H33" s="42">
        <v>2.35</v>
      </c>
      <c r="I33" s="42">
        <v>2.4</v>
      </c>
      <c r="J33" s="42">
        <v>1.19</v>
      </c>
      <c r="K33" s="42">
        <v>1.56</v>
      </c>
      <c r="L33" s="42">
        <v>0.02</v>
      </c>
      <c r="M33" s="42">
        <v>0.8</v>
      </c>
      <c r="N33" s="42">
        <v>-0.8</v>
      </c>
      <c r="O33" s="42">
        <v>1.71</v>
      </c>
      <c r="P33" s="42">
        <v>1.4</v>
      </c>
      <c r="Q33" s="42">
        <v>1.62</v>
      </c>
      <c r="R33" s="42">
        <v>0.71</v>
      </c>
      <c r="S33" s="42">
        <v>0.2</v>
      </c>
      <c r="T33" s="42">
        <v>0.98549999999999993</v>
      </c>
      <c r="V33" s="43"/>
      <c r="W33" s="43"/>
      <c r="X33" s="43"/>
      <c r="Y33" s="43"/>
    </row>
    <row r="34" spans="1:25" x14ac:dyDescent="0.2">
      <c r="A34" t="s">
        <v>39</v>
      </c>
      <c r="B34" s="96" t="s">
        <v>79</v>
      </c>
      <c r="C34">
        <v>16</v>
      </c>
      <c r="D34" s="42">
        <v>1.03</v>
      </c>
      <c r="E34" s="42">
        <v>2.0299999999999998</v>
      </c>
      <c r="F34" s="42">
        <v>0.4</v>
      </c>
      <c r="G34" s="42">
        <v>0.54</v>
      </c>
      <c r="H34" s="42">
        <v>1.67</v>
      </c>
      <c r="I34" s="42">
        <v>3.3</v>
      </c>
      <c r="J34" s="42">
        <v>2.7</v>
      </c>
      <c r="K34" s="42">
        <v>3.33</v>
      </c>
      <c r="L34" s="42">
        <v>2.14</v>
      </c>
      <c r="M34" s="42">
        <v>1.91</v>
      </c>
      <c r="N34" s="42">
        <v>0.65</v>
      </c>
      <c r="O34" s="42">
        <v>-0.2</v>
      </c>
      <c r="P34" s="42">
        <v>0.06</v>
      </c>
      <c r="Q34" s="42">
        <v>0.99</v>
      </c>
      <c r="R34" s="42">
        <v>0.65</v>
      </c>
      <c r="S34" s="42">
        <v>0.85</v>
      </c>
      <c r="T34" s="42">
        <v>1.3261333333333332</v>
      </c>
      <c r="V34" s="43"/>
      <c r="W34" s="43"/>
      <c r="X34" s="43"/>
      <c r="Y34" s="43"/>
    </row>
    <row r="35" spans="1:25" x14ac:dyDescent="0.2">
      <c r="A35" t="s">
        <v>39</v>
      </c>
      <c r="B35" s="96" t="s">
        <v>80</v>
      </c>
      <c r="C35">
        <v>16</v>
      </c>
      <c r="D35" s="42">
        <v>2.58</v>
      </c>
      <c r="E35" s="42">
        <v>3.14</v>
      </c>
      <c r="F35" s="42">
        <v>1.96</v>
      </c>
      <c r="G35" s="42">
        <v>2.29</v>
      </c>
      <c r="H35" s="42">
        <v>2.65</v>
      </c>
      <c r="I35" s="42">
        <v>3.1</v>
      </c>
      <c r="J35" s="42">
        <v>1.81</v>
      </c>
      <c r="K35" s="42">
        <v>2.25</v>
      </c>
      <c r="L35" s="42">
        <v>1.04</v>
      </c>
      <c r="M35" s="42">
        <v>1.31</v>
      </c>
      <c r="N35" s="42">
        <v>-0.23</v>
      </c>
      <c r="O35" s="42">
        <v>1.8</v>
      </c>
      <c r="P35" s="42">
        <v>1.62</v>
      </c>
      <c r="Q35" s="42">
        <v>1.96</v>
      </c>
      <c r="R35" s="42">
        <v>1.05</v>
      </c>
      <c r="S35" s="42">
        <v>0.76</v>
      </c>
      <c r="T35" s="42">
        <v>1.4603333333333335</v>
      </c>
      <c r="V35" s="43"/>
      <c r="W35" s="43"/>
      <c r="X35" s="43"/>
      <c r="Y35" s="43"/>
    </row>
    <row r="36" spans="1:25" x14ac:dyDescent="0.2">
      <c r="A36" t="s">
        <v>39</v>
      </c>
      <c r="B36" s="96" t="s">
        <v>81</v>
      </c>
      <c r="C36">
        <v>16</v>
      </c>
      <c r="D36" s="42">
        <v>2.78</v>
      </c>
      <c r="E36" s="42">
        <v>3.17</v>
      </c>
      <c r="F36" s="42">
        <v>1.69</v>
      </c>
      <c r="G36" s="42">
        <v>2.73</v>
      </c>
      <c r="H36" s="42">
        <v>2.35</v>
      </c>
      <c r="I36" s="42">
        <v>2.0299999999999998</v>
      </c>
      <c r="J36" s="42">
        <v>0.55000000000000004</v>
      </c>
      <c r="K36" s="42">
        <v>0.76</v>
      </c>
      <c r="L36" s="42">
        <v>-0.35</v>
      </c>
      <c r="M36" s="42">
        <v>0.24</v>
      </c>
      <c r="N36" s="42">
        <v>-1.27</v>
      </c>
      <c r="O36" s="42">
        <v>1.97</v>
      </c>
      <c r="P36" s="42">
        <v>1.35</v>
      </c>
      <c r="Q36" s="42">
        <v>1.39</v>
      </c>
      <c r="R36" s="42">
        <v>0.26</v>
      </c>
      <c r="S36" s="42">
        <v>-0.17</v>
      </c>
      <c r="T36" s="42">
        <v>0.71056666666666668</v>
      </c>
      <c r="V36" s="43"/>
      <c r="W36" s="43"/>
      <c r="X36" s="43"/>
      <c r="Y36" s="43"/>
    </row>
    <row r="37" spans="1:25" x14ac:dyDescent="0.2">
      <c r="A37" t="s">
        <v>39</v>
      </c>
      <c r="B37" s="96" t="s">
        <v>82</v>
      </c>
      <c r="C37">
        <v>16</v>
      </c>
      <c r="D37" s="42">
        <v>2.2000000000000002</v>
      </c>
      <c r="E37" s="42">
        <v>2.81</v>
      </c>
      <c r="F37" s="42">
        <v>1.99</v>
      </c>
      <c r="G37" s="42">
        <v>2.02</v>
      </c>
      <c r="H37" s="42">
        <v>2.42</v>
      </c>
      <c r="I37" s="42">
        <v>3</v>
      </c>
      <c r="J37" s="42">
        <v>2.4900000000000002</v>
      </c>
      <c r="K37" s="42">
        <v>2.75</v>
      </c>
      <c r="L37" s="42">
        <v>1.28</v>
      </c>
      <c r="M37" s="42">
        <v>1.91</v>
      </c>
      <c r="N37" s="42">
        <v>0.33</v>
      </c>
      <c r="O37" s="42">
        <v>1.51</v>
      </c>
      <c r="P37" s="42">
        <v>1.67</v>
      </c>
      <c r="Q37" s="42">
        <v>1.85</v>
      </c>
      <c r="R37" s="42">
        <v>1.24</v>
      </c>
      <c r="S37" s="42">
        <v>1</v>
      </c>
      <c r="T37" s="42">
        <v>1.6213666666666666</v>
      </c>
      <c r="V37" s="43"/>
      <c r="W37" s="43"/>
      <c r="X37" s="43"/>
      <c r="Y37" s="43"/>
    </row>
    <row r="38" spans="1:25" x14ac:dyDescent="0.2">
      <c r="A38" t="s">
        <v>39</v>
      </c>
      <c r="B38" s="96" t="s">
        <v>83</v>
      </c>
      <c r="C38">
        <v>16</v>
      </c>
      <c r="D38" s="42">
        <v>2.63</v>
      </c>
      <c r="E38" s="42">
        <v>3.38</v>
      </c>
      <c r="F38" s="42">
        <v>2.59</v>
      </c>
      <c r="G38" s="42">
        <v>2.2999999999999998</v>
      </c>
      <c r="H38" s="42">
        <v>3.11</v>
      </c>
      <c r="I38" s="42">
        <v>3.97</v>
      </c>
      <c r="J38" s="42">
        <v>3.75</v>
      </c>
      <c r="K38" s="42">
        <v>4.12</v>
      </c>
      <c r="L38" s="42">
        <v>3.26</v>
      </c>
      <c r="M38" s="42">
        <v>3.03</v>
      </c>
      <c r="N38" s="42">
        <v>2.23</v>
      </c>
      <c r="O38" s="42">
        <v>1.93</v>
      </c>
      <c r="P38" s="42">
        <v>2.2999999999999998</v>
      </c>
      <c r="Q38" s="42">
        <v>2.74</v>
      </c>
      <c r="R38" s="42">
        <v>2.25</v>
      </c>
      <c r="S38" s="42">
        <v>2.16</v>
      </c>
      <c r="T38" s="42">
        <v>2.7808000000000006</v>
      </c>
      <c r="V38" s="43"/>
      <c r="W38" s="43"/>
      <c r="X38" s="43"/>
      <c r="Y38" s="43"/>
    </row>
    <row r="39" spans="1:25" x14ac:dyDescent="0.2">
      <c r="A39" t="s">
        <v>39</v>
      </c>
      <c r="B39" s="96" t="s">
        <v>84</v>
      </c>
      <c r="C39">
        <v>16</v>
      </c>
      <c r="D39" s="42">
        <v>-0.42</v>
      </c>
      <c r="E39" s="42">
        <v>-0.17</v>
      </c>
      <c r="F39" s="42">
        <v>-1.08</v>
      </c>
      <c r="G39" s="42">
        <v>-0.52</v>
      </c>
      <c r="H39" s="42">
        <v>-0.74</v>
      </c>
      <c r="I39" s="42">
        <v>-0.66</v>
      </c>
      <c r="J39" s="42">
        <v>-1.04</v>
      </c>
      <c r="K39" s="42">
        <v>-0.81</v>
      </c>
      <c r="L39" s="42">
        <v>-1.6</v>
      </c>
      <c r="M39" s="42">
        <v>-1.43</v>
      </c>
      <c r="N39" s="42">
        <v>-2.27</v>
      </c>
      <c r="O39" s="42">
        <v>-1.32</v>
      </c>
      <c r="P39" s="42">
        <v>-1.54</v>
      </c>
      <c r="Q39" s="42">
        <v>-1.73</v>
      </c>
      <c r="R39" s="42">
        <v>-2.15</v>
      </c>
      <c r="S39" s="42">
        <v>-2.4700000000000002</v>
      </c>
      <c r="T39" s="42">
        <v>-1.4829000000000001</v>
      </c>
      <c r="V39" s="43"/>
      <c r="W39" s="43"/>
      <c r="X39" s="43"/>
      <c r="Y39" s="43"/>
    </row>
    <row r="40" spans="1:25" x14ac:dyDescent="0.2">
      <c r="A40" t="s">
        <v>39</v>
      </c>
      <c r="B40" s="96" t="s">
        <v>85</v>
      </c>
      <c r="C40">
        <v>16</v>
      </c>
      <c r="D40" s="42">
        <v>1.1299999999999999</v>
      </c>
      <c r="E40" s="42">
        <v>1.65</v>
      </c>
      <c r="F40" s="42">
        <v>0.69</v>
      </c>
      <c r="G40" s="42">
        <v>0.85</v>
      </c>
      <c r="H40" s="42">
        <v>1.25</v>
      </c>
      <c r="I40" s="42">
        <v>1.62</v>
      </c>
      <c r="J40" s="42">
        <v>0.61</v>
      </c>
      <c r="K40" s="42">
        <v>0.77</v>
      </c>
      <c r="L40" s="42">
        <v>-0.66</v>
      </c>
      <c r="M40" s="42">
        <v>0.18</v>
      </c>
      <c r="N40" s="42">
        <v>-1.31</v>
      </c>
      <c r="O40" s="42">
        <v>0.31</v>
      </c>
      <c r="P40" s="42">
        <v>0.42</v>
      </c>
      <c r="Q40" s="42">
        <v>0.71</v>
      </c>
      <c r="R40" s="42">
        <v>-0.06</v>
      </c>
      <c r="S40" s="42">
        <v>-0.36</v>
      </c>
      <c r="T40" s="42">
        <v>0.15473333333333331</v>
      </c>
      <c r="V40" s="43"/>
      <c r="W40" s="43"/>
      <c r="X40" s="43"/>
      <c r="Y40" s="43"/>
    </row>
    <row r="41" spans="1:25" x14ac:dyDescent="0.2">
      <c r="A41" t="s">
        <v>39</v>
      </c>
      <c r="B41" s="96" t="s">
        <v>86</v>
      </c>
      <c r="C41">
        <v>16</v>
      </c>
      <c r="D41" s="42">
        <v>1.93</v>
      </c>
      <c r="E41" s="42">
        <v>2.31</v>
      </c>
      <c r="F41" s="42">
        <v>1.64</v>
      </c>
      <c r="G41" s="42">
        <v>1.73</v>
      </c>
      <c r="H41" s="42">
        <v>2</v>
      </c>
      <c r="I41" s="42">
        <v>2.57</v>
      </c>
      <c r="J41" s="42">
        <v>2.04</v>
      </c>
      <c r="K41" s="42">
        <v>2.11</v>
      </c>
      <c r="L41" s="42">
        <v>1.22</v>
      </c>
      <c r="M41" s="42">
        <v>1.54</v>
      </c>
      <c r="N41" s="42">
        <v>0.52</v>
      </c>
      <c r="O41" s="42">
        <v>1.2</v>
      </c>
      <c r="P41" s="42">
        <v>1.39</v>
      </c>
      <c r="Q41" s="42">
        <v>1.78</v>
      </c>
      <c r="R41" s="42">
        <v>1.0900000000000001</v>
      </c>
      <c r="S41" s="42">
        <v>0.82</v>
      </c>
      <c r="T41" s="42">
        <v>1.4217666666666666</v>
      </c>
      <c r="V41" s="43"/>
      <c r="W41" s="43"/>
      <c r="X41" s="43"/>
      <c r="Y41" s="43"/>
    </row>
    <row r="42" spans="1:25" x14ac:dyDescent="0.2">
      <c r="A42" t="s">
        <v>39</v>
      </c>
      <c r="B42" s="96" t="s">
        <v>87</v>
      </c>
      <c r="C42">
        <v>16</v>
      </c>
      <c r="D42" s="42">
        <v>2.41</v>
      </c>
      <c r="E42" s="42">
        <v>3.26</v>
      </c>
      <c r="F42" s="42">
        <v>1.96</v>
      </c>
      <c r="G42" s="42">
        <v>2.0499999999999998</v>
      </c>
      <c r="H42" s="42">
        <v>2.9</v>
      </c>
      <c r="I42" s="42">
        <v>3.56</v>
      </c>
      <c r="J42" s="42">
        <v>2.73</v>
      </c>
      <c r="K42" s="42">
        <v>2.88</v>
      </c>
      <c r="L42" s="42">
        <v>2.02</v>
      </c>
      <c r="M42" s="42">
        <v>2.09</v>
      </c>
      <c r="N42" s="42">
        <v>1.21</v>
      </c>
      <c r="O42" s="42">
        <v>1.64</v>
      </c>
      <c r="P42" s="42">
        <v>1.68</v>
      </c>
      <c r="Q42" s="42">
        <v>2.2999999999999998</v>
      </c>
      <c r="R42" s="42">
        <v>1.39</v>
      </c>
      <c r="S42" s="42">
        <v>1.33</v>
      </c>
      <c r="T42" s="42">
        <v>2.0768999999999997</v>
      </c>
      <c r="V42" s="43"/>
      <c r="W42" s="43"/>
      <c r="X42" s="43"/>
      <c r="Y42" s="43"/>
    </row>
    <row r="43" spans="1:25" x14ac:dyDescent="0.2">
      <c r="A43" t="s">
        <v>39</v>
      </c>
      <c r="B43" s="96" t="s">
        <v>88</v>
      </c>
      <c r="C43">
        <v>16</v>
      </c>
      <c r="D43" s="42">
        <v>2.76</v>
      </c>
      <c r="E43" s="42">
        <v>3.31</v>
      </c>
      <c r="F43" s="42">
        <v>2.0299999999999998</v>
      </c>
      <c r="G43" s="42">
        <v>2.57</v>
      </c>
      <c r="H43" s="42">
        <v>2.81</v>
      </c>
      <c r="I43" s="42">
        <v>3.18</v>
      </c>
      <c r="J43" s="42">
        <v>2.6</v>
      </c>
      <c r="K43" s="42">
        <v>2.82</v>
      </c>
      <c r="L43" s="42">
        <v>1.76</v>
      </c>
      <c r="M43" s="42">
        <v>2.1</v>
      </c>
      <c r="N43" s="42">
        <v>1.18</v>
      </c>
      <c r="O43" s="42">
        <v>2.04</v>
      </c>
      <c r="P43" s="42">
        <v>1.89</v>
      </c>
      <c r="Q43" s="42">
        <v>2.27</v>
      </c>
      <c r="R43" s="42">
        <v>1.65</v>
      </c>
      <c r="S43" s="42">
        <v>1.43</v>
      </c>
      <c r="T43" s="42">
        <v>2.0714999999999999</v>
      </c>
      <c r="V43" s="43"/>
      <c r="W43" s="43"/>
      <c r="X43" s="43"/>
      <c r="Y43" s="43"/>
    </row>
    <row r="44" spans="1:25" x14ac:dyDescent="0.2">
      <c r="A44" t="s">
        <v>39</v>
      </c>
      <c r="B44" s="96" t="s">
        <v>89</v>
      </c>
      <c r="C44">
        <v>16</v>
      </c>
      <c r="D44" s="42">
        <v>-0.48</v>
      </c>
      <c r="E44" s="42">
        <v>0.25</v>
      </c>
      <c r="F44" s="42">
        <v>-1.64</v>
      </c>
      <c r="G44" s="42">
        <v>-0.72</v>
      </c>
      <c r="H44" s="42">
        <v>-0.3</v>
      </c>
      <c r="I44" s="42">
        <v>0.63</v>
      </c>
      <c r="J44" s="42">
        <v>0</v>
      </c>
      <c r="K44" s="42">
        <v>0.03</v>
      </c>
      <c r="L44" s="42">
        <v>-0.61</v>
      </c>
      <c r="M44" s="42">
        <v>-1.08</v>
      </c>
      <c r="N44" s="42">
        <v>-1.99</v>
      </c>
      <c r="O44" s="42">
        <v>-1.51</v>
      </c>
      <c r="P44" s="42">
        <v>-1.81</v>
      </c>
      <c r="Q44" s="42">
        <v>-1.28</v>
      </c>
      <c r="R44" s="42">
        <v>-2.0499999999999998</v>
      </c>
      <c r="S44" s="42">
        <v>-2.2599999999999998</v>
      </c>
      <c r="T44" s="42">
        <v>-1.0681666666666667</v>
      </c>
      <c r="V44" s="43"/>
      <c r="W44" s="43"/>
      <c r="X44" s="43"/>
      <c r="Y44" s="43"/>
    </row>
    <row r="45" spans="1:25" x14ac:dyDescent="0.2">
      <c r="A45" t="s">
        <v>39</v>
      </c>
      <c r="B45" s="96" t="s">
        <v>90</v>
      </c>
      <c r="C45">
        <v>16</v>
      </c>
      <c r="D45" s="42">
        <v>2.36</v>
      </c>
      <c r="E45" s="42">
        <v>3.01</v>
      </c>
      <c r="F45" s="42">
        <v>1.54</v>
      </c>
      <c r="G45" s="42">
        <v>2.2000000000000002</v>
      </c>
      <c r="H45" s="42">
        <v>2.5</v>
      </c>
      <c r="I45" s="42">
        <v>3.1</v>
      </c>
      <c r="J45" s="42">
        <v>2.54</v>
      </c>
      <c r="K45" s="42">
        <v>2.5099999999999998</v>
      </c>
      <c r="L45" s="42">
        <v>1.39</v>
      </c>
      <c r="M45" s="42">
        <v>1.82</v>
      </c>
      <c r="N45" s="42">
        <v>0.28999999999999998</v>
      </c>
      <c r="O45" s="42">
        <v>1.49</v>
      </c>
      <c r="P45" s="42">
        <v>1.38</v>
      </c>
      <c r="Q45" s="42">
        <v>1.83</v>
      </c>
      <c r="R45" s="42">
        <v>0.99</v>
      </c>
      <c r="S45" s="42">
        <v>0.95</v>
      </c>
      <c r="T45" s="42">
        <v>1.6149333333333333</v>
      </c>
      <c r="V45" s="43"/>
      <c r="W45" s="43"/>
      <c r="X45" s="43"/>
      <c r="Y45" s="43"/>
    </row>
    <row r="46" spans="1:25" x14ac:dyDescent="0.2">
      <c r="A46" t="s">
        <v>39</v>
      </c>
      <c r="B46" s="96" t="s">
        <v>91</v>
      </c>
      <c r="C46">
        <v>16</v>
      </c>
      <c r="D46" s="42">
        <v>-1.78</v>
      </c>
      <c r="E46" s="42">
        <v>-1.19</v>
      </c>
      <c r="F46" s="42">
        <v>-2.86</v>
      </c>
      <c r="G46" s="42">
        <v>-1.76</v>
      </c>
      <c r="H46" s="42">
        <v>-1.7</v>
      </c>
      <c r="I46" s="42">
        <v>-0.79</v>
      </c>
      <c r="J46" s="42">
        <v>-1.2</v>
      </c>
      <c r="K46" s="42">
        <v>-1.1200000000000001</v>
      </c>
      <c r="L46" s="42">
        <v>-2.04</v>
      </c>
      <c r="M46" s="42">
        <v>-2.27</v>
      </c>
      <c r="N46" s="42">
        <v>-3.41</v>
      </c>
      <c r="O46" s="42">
        <v>-2.74</v>
      </c>
      <c r="P46" s="42">
        <v>-2.93</v>
      </c>
      <c r="Q46" s="42">
        <v>-2.54</v>
      </c>
      <c r="R46" s="42">
        <v>-3.2</v>
      </c>
      <c r="S46" s="42">
        <v>-3.25</v>
      </c>
      <c r="T46" s="42">
        <v>-2.3641999999999999</v>
      </c>
      <c r="V46" s="43"/>
      <c r="W46" s="43"/>
      <c r="X46" s="43"/>
      <c r="Y46" s="43"/>
    </row>
    <row r="47" spans="1:25" x14ac:dyDescent="0.2">
      <c r="A47" t="s">
        <v>39</v>
      </c>
      <c r="B47" s="96" t="s">
        <v>92</v>
      </c>
      <c r="C47">
        <v>16</v>
      </c>
      <c r="D47" s="42">
        <v>3.75</v>
      </c>
      <c r="E47" s="42">
        <v>4.2300000000000004</v>
      </c>
      <c r="F47" s="42">
        <v>3.08</v>
      </c>
      <c r="G47" s="42">
        <v>3.55</v>
      </c>
      <c r="H47" s="42">
        <v>3.85</v>
      </c>
      <c r="I47" s="42">
        <v>3.85</v>
      </c>
      <c r="J47" s="42">
        <v>2.67</v>
      </c>
      <c r="K47" s="42">
        <v>2.52</v>
      </c>
      <c r="L47" s="42">
        <v>1.84</v>
      </c>
      <c r="M47" s="42">
        <v>2.48</v>
      </c>
      <c r="N47" s="42">
        <v>0.75</v>
      </c>
      <c r="O47" s="42">
        <v>3.05</v>
      </c>
      <c r="P47" s="42">
        <v>2.96</v>
      </c>
      <c r="Q47" s="42">
        <v>3.35</v>
      </c>
      <c r="R47" s="42">
        <v>2.54</v>
      </c>
      <c r="S47" s="42">
        <v>2.21</v>
      </c>
      <c r="T47" s="42">
        <v>2.5624000000000002</v>
      </c>
      <c r="V47" s="43"/>
      <c r="W47" s="43"/>
      <c r="X47" s="43"/>
      <c r="Y47" s="43"/>
    </row>
    <row r="48" spans="1:25" x14ac:dyDescent="0.2">
      <c r="A48" t="s">
        <v>39</v>
      </c>
      <c r="B48" s="96" t="s">
        <v>93</v>
      </c>
      <c r="C48">
        <v>16</v>
      </c>
      <c r="D48" s="42">
        <v>1.27</v>
      </c>
      <c r="E48" s="42">
        <v>1.89</v>
      </c>
      <c r="F48" s="42">
        <v>1.1200000000000001</v>
      </c>
      <c r="G48" s="42">
        <v>0.96</v>
      </c>
      <c r="H48" s="42">
        <v>1.69</v>
      </c>
      <c r="I48" s="42">
        <v>2.99</v>
      </c>
      <c r="J48" s="42">
        <v>2.4900000000000002</v>
      </c>
      <c r="K48" s="42">
        <v>2.4900000000000002</v>
      </c>
      <c r="L48" s="42">
        <v>1.75</v>
      </c>
      <c r="M48" s="42">
        <v>1.75</v>
      </c>
      <c r="N48" s="42">
        <v>0.45</v>
      </c>
      <c r="O48" s="42">
        <v>0.67</v>
      </c>
      <c r="P48" s="42">
        <v>0.93</v>
      </c>
      <c r="Q48" s="42">
        <v>1.32</v>
      </c>
      <c r="R48" s="42">
        <v>0.93</v>
      </c>
      <c r="S48" s="42">
        <v>0.78</v>
      </c>
      <c r="T48" s="42">
        <v>1.3569333333333333</v>
      </c>
      <c r="V48" s="43"/>
      <c r="W48" s="43"/>
      <c r="X48" s="43"/>
      <c r="Y48" s="43"/>
    </row>
    <row r="49" spans="1:25" x14ac:dyDescent="0.2">
      <c r="A49" t="s">
        <v>39</v>
      </c>
      <c r="B49" s="96" t="s">
        <v>94</v>
      </c>
      <c r="C49">
        <v>16</v>
      </c>
      <c r="D49" s="42">
        <v>2.4500000000000002</v>
      </c>
      <c r="E49" s="42">
        <v>2.97</v>
      </c>
      <c r="F49" s="42">
        <v>1.61</v>
      </c>
      <c r="G49" s="42">
        <v>2.41</v>
      </c>
      <c r="H49" s="42">
        <v>2.39</v>
      </c>
      <c r="I49" s="42">
        <v>2.29</v>
      </c>
      <c r="J49" s="42">
        <v>1.43</v>
      </c>
      <c r="K49" s="42">
        <v>1.41</v>
      </c>
      <c r="L49" s="42">
        <v>0.2</v>
      </c>
      <c r="M49" s="42">
        <v>1.0900000000000001</v>
      </c>
      <c r="N49" s="42">
        <v>-0.51</v>
      </c>
      <c r="O49" s="42">
        <v>1.84</v>
      </c>
      <c r="P49" s="42">
        <v>1.45</v>
      </c>
      <c r="Q49" s="42">
        <v>1.65</v>
      </c>
      <c r="R49" s="42">
        <v>0.47</v>
      </c>
      <c r="S49" s="42">
        <v>0.42</v>
      </c>
      <c r="T49" s="42">
        <v>1.1000999999999999</v>
      </c>
      <c r="V49" s="43"/>
      <c r="W49" s="43"/>
      <c r="X49" s="43"/>
      <c r="Y49" s="43"/>
    </row>
    <row r="50" spans="1:25" x14ac:dyDescent="0.2">
      <c r="A50" t="s">
        <v>39</v>
      </c>
      <c r="B50" s="96" t="s">
        <v>95</v>
      </c>
      <c r="C50">
        <v>16</v>
      </c>
      <c r="D50" s="42">
        <v>0.78</v>
      </c>
      <c r="E50" s="42">
        <v>1.39</v>
      </c>
      <c r="F50" s="42">
        <v>0.28999999999999998</v>
      </c>
      <c r="G50" s="42">
        <v>0.56999999999999995</v>
      </c>
      <c r="H50" s="42">
        <v>1.01</v>
      </c>
      <c r="I50" s="42">
        <v>1.88</v>
      </c>
      <c r="J50" s="42">
        <v>1.46</v>
      </c>
      <c r="K50" s="42">
        <v>1.5</v>
      </c>
      <c r="L50" s="42">
        <v>0.93</v>
      </c>
      <c r="M50" s="42">
        <v>0.78</v>
      </c>
      <c r="N50" s="42">
        <v>-0.2</v>
      </c>
      <c r="O50" s="42">
        <v>0.22</v>
      </c>
      <c r="P50" s="42">
        <v>0.11</v>
      </c>
      <c r="Q50" s="42">
        <v>0.32</v>
      </c>
      <c r="R50" s="42">
        <v>-0.35</v>
      </c>
      <c r="S50" s="42">
        <v>-0.39</v>
      </c>
      <c r="T50" s="42">
        <v>0.53649999999999987</v>
      </c>
      <c r="V50" s="43"/>
      <c r="W50" s="43"/>
      <c r="X50" s="43"/>
      <c r="Y50" s="43"/>
    </row>
    <row r="51" spans="1:25" x14ac:dyDescent="0.2">
      <c r="A51" t="s">
        <v>39</v>
      </c>
      <c r="B51" s="96" t="s">
        <v>96</v>
      </c>
      <c r="C51">
        <v>16</v>
      </c>
      <c r="D51" s="42">
        <v>-3.84</v>
      </c>
      <c r="E51" s="42">
        <v>-3.03</v>
      </c>
      <c r="F51" s="42">
        <v>-5.35</v>
      </c>
      <c r="G51" s="42">
        <v>-3.46</v>
      </c>
      <c r="H51" s="42">
        <v>-3.88</v>
      </c>
      <c r="I51" s="42">
        <v>-2.81</v>
      </c>
      <c r="J51" s="42">
        <v>-3.64</v>
      </c>
      <c r="K51" s="42">
        <v>-3.61</v>
      </c>
      <c r="L51" s="42">
        <v>-4.59</v>
      </c>
      <c r="M51" s="42">
        <v>-4.54</v>
      </c>
      <c r="N51" s="42">
        <v>-6.19</v>
      </c>
      <c r="O51" s="42">
        <v>-5.04</v>
      </c>
      <c r="P51" s="42">
        <v>-5.62</v>
      </c>
      <c r="Q51" s="42">
        <v>-5.5</v>
      </c>
      <c r="R51" s="42">
        <v>-5.94</v>
      </c>
      <c r="S51" s="42">
        <v>-6.14</v>
      </c>
      <c r="T51" s="42">
        <v>-4.8413000000000004</v>
      </c>
      <c r="V51" s="43"/>
      <c r="W51" s="43"/>
      <c r="X51" s="43"/>
      <c r="Y51" s="43"/>
    </row>
    <row r="52" spans="1:25" x14ac:dyDescent="0.2">
      <c r="A52" t="s">
        <v>39</v>
      </c>
      <c r="B52" s="96" t="s">
        <v>97</v>
      </c>
      <c r="C52">
        <v>16</v>
      </c>
      <c r="D52" s="42">
        <v>2.68</v>
      </c>
      <c r="E52" s="42">
        <v>3.32</v>
      </c>
      <c r="F52" s="42">
        <v>2.15</v>
      </c>
      <c r="G52" s="42">
        <v>2.68</v>
      </c>
      <c r="H52" s="42">
        <v>2.89</v>
      </c>
      <c r="I52" s="42">
        <v>3.51</v>
      </c>
      <c r="J52" s="42">
        <v>2.7</v>
      </c>
      <c r="K52" s="42">
        <v>2.73</v>
      </c>
      <c r="L52" s="42">
        <v>1.6</v>
      </c>
      <c r="M52" s="42">
        <v>2.19</v>
      </c>
      <c r="N52" s="42">
        <v>0.32</v>
      </c>
      <c r="O52" s="42">
        <v>2.1</v>
      </c>
      <c r="P52" s="42">
        <v>1.92</v>
      </c>
      <c r="Q52" s="42">
        <v>2.21</v>
      </c>
      <c r="R52" s="42">
        <v>1.34</v>
      </c>
      <c r="S52" s="42">
        <v>1.2</v>
      </c>
      <c r="T52" s="42">
        <v>1.9121666666666666</v>
      </c>
      <c r="V52" s="43"/>
      <c r="W52" s="43"/>
      <c r="X52" s="43"/>
      <c r="Y52" s="43"/>
    </row>
    <row r="53" spans="1:25" x14ac:dyDescent="0.2">
      <c r="A53" t="s">
        <v>39</v>
      </c>
      <c r="B53" s="96" t="s">
        <v>98</v>
      </c>
      <c r="C53">
        <v>16</v>
      </c>
      <c r="D53" s="42">
        <v>0.83</v>
      </c>
      <c r="E53" s="42">
        <v>1.37</v>
      </c>
      <c r="F53" s="42">
        <v>0.04</v>
      </c>
      <c r="G53" s="42">
        <v>0.84</v>
      </c>
      <c r="H53" s="42">
        <v>0.84</v>
      </c>
      <c r="I53" s="42">
        <v>1.1499999999999999</v>
      </c>
      <c r="J53" s="42">
        <v>0.44</v>
      </c>
      <c r="K53" s="42">
        <v>0.52</v>
      </c>
      <c r="L53" s="42">
        <v>-0.51</v>
      </c>
      <c r="M53" s="42">
        <v>-0.04</v>
      </c>
      <c r="N53" s="42">
        <v>-1.4</v>
      </c>
      <c r="O53" s="42">
        <v>0.19</v>
      </c>
      <c r="P53" s="42">
        <v>-0.18</v>
      </c>
      <c r="Q53" s="42">
        <v>0.25</v>
      </c>
      <c r="R53" s="42">
        <v>-0.69</v>
      </c>
      <c r="S53" s="42">
        <v>-0.84</v>
      </c>
      <c r="T53" s="42">
        <v>-0.11669999999999998</v>
      </c>
      <c r="V53" s="43"/>
      <c r="W53" s="43"/>
      <c r="X53" s="43"/>
      <c r="Y53" s="43"/>
    </row>
    <row r="54" spans="1:25" x14ac:dyDescent="0.2">
      <c r="A54" t="s">
        <v>39</v>
      </c>
      <c r="B54" s="96" t="s">
        <v>99</v>
      </c>
      <c r="C54">
        <v>16</v>
      </c>
      <c r="D54" s="42">
        <v>1.79</v>
      </c>
      <c r="E54" s="42">
        <v>2.5299999999999998</v>
      </c>
      <c r="F54" s="42">
        <v>0.54</v>
      </c>
      <c r="G54" s="42">
        <v>2.04</v>
      </c>
      <c r="H54" s="42">
        <v>1.73</v>
      </c>
      <c r="I54" s="42">
        <v>1.49</v>
      </c>
      <c r="J54" s="42">
        <v>0.32</v>
      </c>
      <c r="K54" s="42">
        <v>0.41</v>
      </c>
      <c r="L54" s="42">
        <v>-1.18</v>
      </c>
      <c r="M54" s="42">
        <v>-0.02</v>
      </c>
      <c r="N54" s="42">
        <v>-2.02</v>
      </c>
      <c r="O54" s="42">
        <v>0.99</v>
      </c>
      <c r="P54" s="42">
        <v>0.4</v>
      </c>
      <c r="Q54" s="42">
        <v>0.7</v>
      </c>
      <c r="R54" s="42">
        <v>-0.73</v>
      </c>
      <c r="S54" s="42">
        <v>-0.74</v>
      </c>
      <c r="T54" s="42">
        <v>2.0866666666666672E-2</v>
      </c>
      <c r="V54" s="43"/>
      <c r="W54" s="43"/>
      <c r="X54" s="43"/>
      <c r="Y54" s="43"/>
    </row>
    <row r="55" spans="1:25" x14ac:dyDescent="0.2">
      <c r="A55" t="s">
        <v>39</v>
      </c>
      <c r="B55" s="96" t="s">
        <v>100</v>
      </c>
      <c r="C55">
        <v>16</v>
      </c>
      <c r="D55" s="42">
        <v>0.79</v>
      </c>
      <c r="E55" s="42">
        <v>1.42</v>
      </c>
      <c r="F55" s="42">
        <v>-0.61</v>
      </c>
      <c r="G55" s="42">
        <v>0.85</v>
      </c>
      <c r="H55" s="42">
        <v>0.75</v>
      </c>
      <c r="I55" s="42">
        <v>1.21</v>
      </c>
      <c r="J55" s="42">
        <v>-0.08</v>
      </c>
      <c r="K55" s="42">
        <v>0.16</v>
      </c>
      <c r="L55" s="42">
        <v>-0.8</v>
      </c>
      <c r="M55" s="42">
        <v>-0.61</v>
      </c>
      <c r="N55" s="42">
        <v>-2.14</v>
      </c>
      <c r="O55" s="42">
        <v>-0.28000000000000003</v>
      </c>
      <c r="P55" s="42">
        <v>-0.83</v>
      </c>
      <c r="Q55" s="42">
        <v>-0.3</v>
      </c>
      <c r="R55" s="42">
        <v>-1.37</v>
      </c>
      <c r="S55" s="42">
        <v>-1.35</v>
      </c>
      <c r="T55" s="42">
        <v>-0.52976666666666661</v>
      </c>
      <c r="V55" s="43"/>
      <c r="W55" s="43"/>
      <c r="X55" s="43"/>
      <c r="Y55" s="43"/>
    </row>
    <row r="56" spans="1:25" x14ac:dyDescent="0.2">
      <c r="A56" t="s">
        <v>39</v>
      </c>
      <c r="B56" s="96" t="s">
        <v>101</v>
      </c>
      <c r="C56">
        <v>16</v>
      </c>
      <c r="D56" s="42">
        <v>0.91</v>
      </c>
      <c r="E56" s="42">
        <v>1.3</v>
      </c>
      <c r="F56" s="42">
        <v>0.05</v>
      </c>
      <c r="G56" s="42">
        <v>1.39</v>
      </c>
      <c r="H56" s="42">
        <v>0.57999999999999996</v>
      </c>
      <c r="I56" s="42">
        <v>0.3</v>
      </c>
      <c r="J56" s="42">
        <v>-0.62</v>
      </c>
      <c r="K56" s="42">
        <v>-0.46</v>
      </c>
      <c r="L56" s="42">
        <v>-1.88</v>
      </c>
      <c r="M56" s="42">
        <v>-0.85</v>
      </c>
      <c r="N56" s="42">
        <v>-2.54</v>
      </c>
      <c r="O56" s="42">
        <v>0.27</v>
      </c>
      <c r="P56" s="42">
        <v>-0.28000000000000003</v>
      </c>
      <c r="Q56" s="42">
        <v>-0.32</v>
      </c>
      <c r="R56" s="42">
        <v>-1.36</v>
      </c>
      <c r="S56" s="42">
        <v>-1.62</v>
      </c>
      <c r="T56" s="42">
        <v>-0.78193333333333337</v>
      </c>
      <c r="V56" s="43"/>
      <c r="W56" s="43"/>
      <c r="X56" s="43"/>
      <c r="Y56" s="43"/>
    </row>
    <row r="57" spans="1:25" x14ac:dyDescent="0.2">
      <c r="A57" t="s">
        <v>39</v>
      </c>
      <c r="B57" s="96" t="s">
        <v>102</v>
      </c>
      <c r="C57">
        <v>16</v>
      </c>
      <c r="D57" s="42">
        <v>2.8</v>
      </c>
      <c r="E57" s="42">
        <v>3.66</v>
      </c>
      <c r="F57" s="42">
        <v>2.2000000000000002</v>
      </c>
      <c r="G57" s="42">
        <v>2.92</v>
      </c>
      <c r="H57" s="42">
        <v>3.12</v>
      </c>
      <c r="I57" s="42">
        <v>3.62</v>
      </c>
      <c r="J57" s="42">
        <v>2.74</v>
      </c>
      <c r="K57" s="42">
        <v>2.82</v>
      </c>
      <c r="L57" s="42">
        <v>1.33</v>
      </c>
      <c r="M57" s="42">
        <v>2.2599999999999998</v>
      </c>
      <c r="N57" s="42">
        <v>0.51</v>
      </c>
      <c r="O57" s="42">
        <v>2.1</v>
      </c>
      <c r="P57" s="42">
        <v>1.95</v>
      </c>
      <c r="Q57" s="42">
        <v>2.3199999999999998</v>
      </c>
      <c r="R57" s="42">
        <v>1.55</v>
      </c>
      <c r="S57" s="42">
        <v>1.4</v>
      </c>
      <c r="T57" s="42">
        <v>2.0068666666666668</v>
      </c>
      <c r="V57" s="43"/>
      <c r="W57" s="43"/>
      <c r="X57" s="43"/>
      <c r="Y57" s="43"/>
    </row>
    <row r="58" spans="1:25" x14ac:dyDescent="0.2">
      <c r="A58" t="s">
        <v>39</v>
      </c>
      <c r="B58" s="96" t="s">
        <v>103</v>
      </c>
      <c r="C58">
        <v>16</v>
      </c>
      <c r="D58" s="42">
        <v>1.79</v>
      </c>
      <c r="E58" s="42">
        <v>2.42</v>
      </c>
      <c r="F58" s="42">
        <v>1.55</v>
      </c>
      <c r="G58" s="42">
        <v>1.67</v>
      </c>
      <c r="H58" s="42">
        <v>2.2000000000000002</v>
      </c>
      <c r="I58" s="42">
        <v>2.6</v>
      </c>
      <c r="J58" s="42">
        <v>1.95</v>
      </c>
      <c r="K58" s="42">
        <v>2.0499999999999998</v>
      </c>
      <c r="L58" s="42">
        <v>0.94</v>
      </c>
      <c r="M58" s="42">
        <v>1.46</v>
      </c>
      <c r="N58" s="42">
        <v>-0.08</v>
      </c>
      <c r="O58" s="42">
        <v>1.21</v>
      </c>
      <c r="P58" s="42">
        <v>1.26</v>
      </c>
      <c r="Q58" s="42">
        <v>1.56</v>
      </c>
      <c r="R58" s="42">
        <v>0.93</v>
      </c>
      <c r="S58" s="42">
        <v>0.68</v>
      </c>
      <c r="T58" s="42">
        <v>1.2575333333333334</v>
      </c>
      <c r="V58" s="43"/>
      <c r="W58" s="43"/>
      <c r="X58" s="43"/>
      <c r="Y58" s="43"/>
    </row>
    <row r="59" spans="1:25" x14ac:dyDescent="0.2">
      <c r="A59" t="s">
        <v>39</v>
      </c>
      <c r="B59" s="96" t="s">
        <v>104</v>
      </c>
      <c r="C59">
        <v>16</v>
      </c>
      <c r="D59" s="42">
        <v>1.2</v>
      </c>
      <c r="E59" s="42">
        <v>1.87</v>
      </c>
      <c r="F59" s="42">
        <v>0.42</v>
      </c>
      <c r="G59" s="42">
        <v>1.1599999999999999</v>
      </c>
      <c r="H59" s="42">
        <v>1.76</v>
      </c>
      <c r="I59" s="42">
        <v>2.8</v>
      </c>
      <c r="J59" s="42">
        <v>2.13</v>
      </c>
      <c r="K59" s="42">
        <v>2.44</v>
      </c>
      <c r="L59" s="42">
        <v>1.54</v>
      </c>
      <c r="M59" s="42">
        <v>1.3</v>
      </c>
      <c r="N59" s="42">
        <v>-0.09</v>
      </c>
      <c r="O59" s="42">
        <v>0.34</v>
      </c>
      <c r="P59" s="42">
        <v>0.21</v>
      </c>
      <c r="Q59" s="42">
        <v>0.75</v>
      </c>
      <c r="R59" s="42">
        <v>0.18</v>
      </c>
      <c r="S59" s="42">
        <v>0.28000000000000003</v>
      </c>
      <c r="T59" s="42">
        <v>0.99639999999999995</v>
      </c>
      <c r="V59" s="43"/>
      <c r="W59" s="43"/>
      <c r="X59" s="43"/>
      <c r="Y59" s="43"/>
    </row>
    <row r="60" spans="1:25" x14ac:dyDescent="0.2">
      <c r="A60" t="s">
        <v>39</v>
      </c>
      <c r="B60" s="96" t="s">
        <v>105</v>
      </c>
      <c r="C60">
        <v>16</v>
      </c>
      <c r="D60" s="42">
        <v>1.71</v>
      </c>
      <c r="E60" s="42">
        <v>2.19</v>
      </c>
      <c r="F60" s="42">
        <v>1.05</v>
      </c>
      <c r="G60" s="42">
        <v>1.74</v>
      </c>
      <c r="H60" s="42">
        <v>1.84</v>
      </c>
      <c r="I60" s="42">
        <v>1.99</v>
      </c>
      <c r="J60" s="42">
        <v>1.1599999999999999</v>
      </c>
      <c r="K60" s="42">
        <v>1.36</v>
      </c>
      <c r="L60" s="42">
        <v>0.12</v>
      </c>
      <c r="M60" s="42">
        <v>0.8</v>
      </c>
      <c r="N60" s="42">
        <v>-0.56999999999999995</v>
      </c>
      <c r="O60" s="42">
        <v>1</v>
      </c>
      <c r="P60" s="42">
        <v>0.77</v>
      </c>
      <c r="Q60" s="42">
        <v>1.04</v>
      </c>
      <c r="R60" s="42">
        <v>0.24</v>
      </c>
      <c r="S60" s="42">
        <v>0.05</v>
      </c>
      <c r="T60" s="42">
        <v>0.73369999999999991</v>
      </c>
      <c r="V60" s="43"/>
      <c r="W60" s="43"/>
      <c r="X60" s="43"/>
      <c r="Y60" s="43"/>
    </row>
    <row r="61" spans="1:25" x14ac:dyDescent="0.2">
      <c r="A61" t="s">
        <v>39</v>
      </c>
      <c r="B61" s="96" t="s">
        <v>106</v>
      </c>
      <c r="C61">
        <v>16</v>
      </c>
      <c r="D61" s="42">
        <v>1.73</v>
      </c>
      <c r="E61" s="42">
        <v>2.04</v>
      </c>
      <c r="F61" s="42">
        <v>1.6</v>
      </c>
      <c r="G61" s="42">
        <v>1.75</v>
      </c>
      <c r="H61" s="42">
        <v>1.79</v>
      </c>
      <c r="I61" s="42">
        <v>2.13</v>
      </c>
      <c r="J61" s="42">
        <v>1.1499999999999999</v>
      </c>
      <c r="K61" s="42">
        <v>1.34</v>
      </c>
      <c r="L61" s="42">
        <v>0.23</v>
      </c>
      <c r="M61" s="42">
        <v>0.64</v>
      </c>
      <c r="N61" s="42">
        <v>-0.96</v>
      </c>
      <c r="O61" s="42">
        <v>1.36</v>
      </c>
      <c r="P61" s="42">
        <v>1.34</v>
      </c>
      <c r="Q61" s="42">
        <v>1.3</v>
      </c>
      <c r="R61" s="42">
        <v>0.59</v>
      </c>
      <c r="S61" s="42">
        <v>0.11</v>
      </c>
      <c r="T61" s="42">
        <v>0.76973333333333327</v>
      </c>
      <c r="V61" s="43"/>
      <c r="W61" s="43"/>
      <c r="X61" s="43"/>
      <c r="Y61" s="43"/>
    </row>
    <row r="62" spans="1:25" x14ac:dyDescent="0.2">
      <c r="A62" t="s">
        <v>39</v>
      </c>
      <c r="B62" s="96" t="s">
        <v>107</v>
      </c>
      <c r="C62">
        <v>16</v>
      </c>
      <c r="D62" s="42">
        <v>-5.3</v>
      </c>
      <c r="E62" s="42">
        <v>-4.46</v>
      </c>
      <c r="F62" s="42">
        <v>-6.05</v>
      </c>
      <c r="G62" s="42">
        <v>-4.87</v>
      </c>
      <c r="H62" s="42">
        <v>-4.62</v>
      </c>
      <c r="I62" s="42">
        <v>-3.02</v>
      </c>
      <c r="J62" s="42">
        <v>-3.26</v>
      </c>
      <c r="K62" s="42">
        <v>-2.77</v>
      </c>
      <c r="L62" s="42">
        <v>-3.52</v>
      </c>
      <c r="M62" s="42">
        <v>-4.75</v>
      </c>
      <c r="N62" s="42">
        <v>-5.48</v>
      </c>
      <c r="O62" s="42">
        <v>-6.09</v>
      </c>
      <c r="P62" s="42">
        <v>-6.48</v>
      </c>
      <c r="Q62" s="42">
        <v>-5.96</v>
      </c>
      <c r="R62" s="42">
        <v>-6.21</v>
      </c>
      <c r="S62" s="42">
        <v>-6.24</v>
      </c>
      <c r="T62" s="42">
        <v>-5.0018333333333329</v>
      </c>
      <c r="V62" s="43"/>
      <c r="W62" s="43"/>
      <c r="X62" s="43"/>
      <c r="Y62" s="43"/>
    </row>
    <row r="63" spans="1:25" x14ac:dyDescent="0.2">
      <c r="A63" t="s">
        <v>39</v>
      </c>
      <c r="B63" s="96" t="s">
        <v>108</v>
      </c>
      <c r="C63">
        <v>16</v>
      </c>
      <c r="D63" s="42">
        <v>-2.5299999999999998</v>
      </c>
      <c r="E63" s="42">
        <v>-1.87</v>
      </c>
      <c r="F63" s="42">
        <v>-2.89</v>
      </c>
      <c r="G63" s="42">
        <v>-2.44</v>
      </c>
      <c r="H63" s="42">
        <v>-2.11</v>
      </c>
      <c r="I63" s="42">
        <v>-1.0900000000000001</v>
      </c>
      <c r="J63" s="42">
        <v>-1.8</v>
      </c>
      <c r="K63" s="42">
        <v>-1.55</v>
      </c>
      <c r="L63" s="42">
        <v>-2.78</v>
      </c>
      <c r="M63" s="42">
        <v>-2.5</v>
      </c>
      <c r="N63" s="42">
        <v>-3.86</v>
      </c>
      <c r="O63" s="42">
        <v>-3.12</v>
      </c>
      <c r="P63" s="42">
        <v>-3.2</v>
      </c>
      <c r="Q63" s="42">
        <v>-2.85</v>
      </c>
      <c r="R63" s="42">
        <v>-3.48</v>
      </c>
      <c r="S63" s="42">
        <v>-3.48</v>
      </c>
      <c r="T63" s="42">
        <v>-2.8184333333333336</v>
      </c>
      <c r="V63" s="43"/>
      <c r="W63" s="43"/>
      <c r="X63" s="43"/>
      <c r="Y63" s="43"/>
    </row>
    <row r="64" spans="1:25" x14ac:dyDescent="0.2">
      <c r="A64" t="s">
        <v>39</v>
      </c>
      <c r="B64" s="96" t="s">
        <v>109</v>
      </c>
      <c r="C64">
        <v>16</v>
      </c>
      <c r="D64" s="42">
        <v>-3.11</v>
      </c>
      <c r="E64" s="42">
        <v>-2.57</v>
      </c>
      <c r="F64" s="42">
        <v>-3.39</v>
      </c>
      <c r="G64" s="42">
        <v>-3.05</v>
      </c>
      <c r="H64" s="42">
        <v>-3.01</v>
      </c>
      <c r="I64" s="42">
        <v>-2.59</v>
      </c>
      <c r="J64" s="42">
        <v>-3.14</v>
      </c>
      <c r="K64" s="42">
        <v>-2.93</v>
      </c>
      <c r="L64" s="42">
        <v>-3.97</v>
      </c>
      <c r="M64" s="42">
        <v>-3.9</v>
      </c>
      <c r="N64" s="42">
        <v>-5.27</v>
      </c>
      <c r="O64" s="42">
        <v>-3.58</v>
      </c>
      <c r="P64" s="42">
        <v>-3.76</v>
      </c>
      <c r="Q64" s="42">
        <v>-3.63</v>
      </c>
      <c r="R64" s="42">
        <v>-4.76</v>
      </c>
      <c r="S64" s="42">
        <v>-4.9000000000000004</v>
      </c>
      <c r="T64" s="42">
        <v>-3.9497</v>
      </c>
      <c r="V64" s="43"/>
      <c r="W64" s="43"/>
      <c r="X64" s="43"/>
      <c r="Y64" s="43"/>
    </row>
    <row r="65" spans="1:25" x14ac:dyDescent="0.2">
      <c r="A65" t="s">
        <v>39</v>
      </c>
      <c r="B65" s="96" t="s">
        <v>110</v>
      </c>
      <c r="C65">
        <v>16</v>
      </c>
      <c r="D65" s="42">
        <v>2.5299999999999998</v>
      </c>
      <c r="E65" s="42">
        <v>3.01</v>
      </c>
      <c r="F65" s="42">
        <v>2</v>
      </c>
      <c r="G65" s="42">
        <v>2.4700000000000002</v>
      </c>
      <c r="H65" s="42">
        <v>2.8</v>
      </c>
      <c r="I65" s="42">
        <v>3.1</v>
      </c>
      <c r="J65" s="42">
        <v>2.0099999999999998</v>
      </c>
      <c r="K65" s="42">
        <v>2.36</v>
      </c>
      <c r="L65" s="42">
        <v>1.01</v>
      </c>
      <c r="M65" s="42">
        <v>1.43</v>
      </c>
      <c r="N65" s="42">
        <v>-0.06</v>
      </c>
      <c r="O65" s="42">
        <v>1.97</v>
      </c>
      <c r="P65" s="42">
        <v>1.6</v>
      </c>
      <c r="Q65" s="42">
        <v>1.99</v>
      </c>
      <c r="R65" s="42">
        <v>1.1499999999999999</v>
      </c>
      <c r="S65" s="42">
        <v>1.03</v>
      </c>
      <c r="T65" s="42">
        <v>1.5646333333333333</v>
      </c>
      <c r="V65" s="43"/>
      <c r="W65" s="43"/>
      <c r="X65" s="43"/>
      <c r="Y65" s="43"/>
    </row>
    <row r="66" spans="1:25" x14ac:dyDescent="0.2">
      <c r="A66" t="s">
        <v>39</v>
      </c>
      <c r="B66" s="96" t="s">
        <v>111</v>
      </c>
      <c r="C66">
        <v>16</v>
      </c>
      <c r="D66" s="42">
        <v>2.15</v>
      </c>
      <c r="E66" s="42">
        <v>2.42</v>
      </c>
      <c r="F66" s="42">
        <v>1.62</v>
      </c>
      <c r="G66" s="42">
        <v>2.25</v>
      </c>
      <c r="H66" s="42">
        <v>1.96</v>
      </c>
      <c r="I66" s="42">
        <v>1.79</v>
      </c>
      <c r="J66" s="42">
        <v>0.82</v>
      </c>
      <c r="K66" s="42">
        <v>0.98</v>
      </c>
      <c r="L66" s="42">
        <v>0.03</v>
      </c>
      <c r="M66" s="42">
        <v>0.6</v>
      </c>
      <c r="N66" s="42">
        <v>-0.7</v>
      </c>
      <c r="O66" s="42">
        <v>1.62</v>
      </c>
      <c r="P66" s="42">
        <v>1.28</v>
      </c>
      <c r="Q66" s="42">
        <v>1.18</v>
      </c>
      <c r="R66" s="42">
        <v>0.04</v>
      </c>
      <c r="S66" s="42">
        <v>-0.16</v>
      </c>
      <c r="T66" s="42">
        <v>0.73983333333333323</v>
      </c>
      <c r="V66" s="43"/>
      <c r="W66" s="43"/>
      <c r="X66" s="43"/>
      <c r="Y66" s="43"/>
    </row>
    <row r="67" spans="1:25" x14ac:dyDescent="0.2">
      <c r="A67" t="s">
        <v>39</v>
      </c>
      <c r="B67" s="96" t="s">
        <v>112</v>
      </c>
      <c r="C67">
        <v>16</v>
      </c>
      <c r="D67" s="42">
        <v>0.75</v>
      </c>
      <c r="E67" s="42">
        <v>1.38</v>
      </c>
      <c r="F67" s="42">
        <v>-7.0000000000000007E-2</v>
      </c>
      <c r="G67" s="42">
        <v>0.92</v>
      </c>
      <c r="H67" s="42">
        <v>1.1299999999999999</v>
      </c>
      <c r="I67" s="42">
        <v>1.38</v>
      </c>
      <c r="J67" s="42">
        <v>0.22</v>
      </c>
      <c r="K67" s="42">
        <v>0.4</v>
      </c>
      <c r="L67" s="42">
        <v>-0.76</v>
      </c>
      <c r="M67" s="42">
        <v>-0.15</v>
      </c>
      <c r="N67" s="42">
        <v>-1.72</v>
      </c>
      <c r="O67" s="42">
        <v>0.25</v>
      </c>
      <c r="P67" s="42">
        <v>-0.01</v>
      </c>
      <c r="Q67" s="42">
        <v>0.34</v>
      </c>
      <c r="R67" s="42">
        <v>-0.51</v>
      </c>
      <c r="S67" s="42">
        <v>-0.7</v>
      </c>
      <c r="T67" s="42">
        <v>-0.1505333333333331</v>
      </c>
      <c r="V67" s="43"/>
      <c r="W67" s="43"/>
      <c r="X67" s="43"/>
      <c r="Y67" s="43"/>
    </row>
    <row r="68" spans="1:25" x14ac:dyDescent="0.2">
      <c r="A68" t="s">
        <v>39</v>
      </c>
      <c r="B68" s="96" t="s">
        <v>113</v>
      </c>
      <c r="C68">
        <v>16</v>
      </c>
      <c r="D68" s="42">
        <v>1.46</v>
      </c>
      <c r="E68" s="42">
        <v>2.0299999999999998</v>
      </c>
      <c r="F68" s="42">
        <v>0.96</v>
      </c>
      <c r="G68" s="42">
        <v>1.41</v>
      </c>
      <c r="H68" s="42">
        <v>1.62</v>
      </c>
      <c r="I68" s="42">
        <v>1.87</v>
      </c>
      <c r="J68" s="42">
        <v>1.1499999999999999</v>
      </c>
      <c r="K68" s="42">
        <v>1.25</v>
      </c>
      <c r="L68" s="42">
        <v>0.3</v>
      </c>
      <c r="M68" s="42">
        <v>0.67</v>
      </c>
      <c r="N68" s="42">
        <v>-0.63</v>
      </c>
      <c r="O68" s="42">
        <v>0.97</v>
      </c>
      <c r="P68" s="42">
        <v>0.85</v>
      </c>
      <c r="Q68" s="42">
        <v>1.01</v>
      </c>
      <c r="R68" s="42">
        <v>0.19</v>
      </c>
      <c r="S68" s="42">
        <v>-0.04</v>
      </c>
      <c r="T68" s="42">
        <v>0.66320000000000001</v>
      </c>
      <c r="V68" s="43"/>
      <c r="W68" s="43"/>
      <c r="X68" s="43"/>
      <c r="Y68" s="43"/>
    </row>
    <row r="69" spans="1:25" x14ac:dyDescent="0.2">
      <c r="A69" t="s">
        <v>39</v>
      </c>
      <c r="B69" s="96" t="s">
        <v>114</v>
      </c>
      <c r="C69">
        <v>16</v>
      </c>
      <c r="D69" s="42">
        <v>-4.43</v>
      </c>
      <c r="E69" s="42">
        <v>-3.96</v>
      </c>
      <c r="F69" s="42">
        <v>-5.37</v>
      </c>
      <c r="G69" s="42">
        <v>-3.96</v>
      </c>
      <c r="H69" s="42">
        <v>-4.34</v>
      </c>
      <c r="I69" s="42">
        <v>-2.96</v>
      </c>
      <c r="J69" s="42">
        <v>-3.44</v>
      </c>
      <c r="K69" s="42">
        <v>-3.2</v>
      </c>
      <c r="L69" s="42">
        <v>-3.48</v>
      </c>
      <c r="M69" s="42">
        <v>-4.4000000000000004</v>
      </c>
      <c r="N69" s="42">
        <v>-4.8</v>
      </c>
      <c r="O69" s="42">
        <v>-5.29</v>
      </c>
      <c r="P69" s="42">
        <v>-5.6</v>
      </c>
      <c r="Q69" s="42">
        <v>-5.53</v>
      </c>
      <c r="R69" s="42">
        <v>-5.92</v>
      </c>
      <c r="S69" s="42">
        <v>-5.79</v>
      </c>
      <c r="T69" s="42">
        <v>-4.5530333333333326</v>
      </c>
      <c r="V69" s="43"/>
      <c r="W69" s="43"/>
      <c r="X69" s="43"/>
      <c r="Y69" s="43"/>
    </row>
    <row r="70" spans="1:25" x14ac:dyDescent="0.2">
      <c r="A70" t="s">
        <v>39</v>
      </c>
      <c r="B70" s="96" t="s">
        <v>115</v>
      </c>
      <c r="C70">
        <v>16</v>
      </c>
      <c r="D70" s="42">
        <v>2.1</v>
      </c>
      <c r="E70" s="42">
        <v>2.82</v>
      </c>
      <c r="F70" s="42">
        <v>1.48</v>
      </c>
      <c r="G70" s="42">
        <v>1.94</v>
      </c>
      <c r="H70" s="42">
        <v>2.44</v>
      </c>
      <c r="I70" s="42">
        <v>3.07</v>
      </c>
      <c r="J70" s="42">
        <v>2.5</v>
      </c>
      <c r="K70" s="42">
        <v>2.62</v>
      </c>
      <c r="L70" s="42">
        <v>1.6</v>
      </c>
      <c r="M70" s="42">
        <v>2.0099999999999998</v>
      </c>
      <c r="N70" s="42">
        <v>0.83</v>
      </c>
      <c r="O70" s="42">
        <v>1.28</v>
      </c>
      <c r="P70" s="42">
        <v>1.29</v>
      </c>
      <c r="Q70" s="42">
        <v>1.74</v>
      </c>
      <c r="R70" s="42">
        <v>0.99</v>
      </c>
      <c r="S70" s="42">
        <v>0.99</v>
      </c>
      <c r="T70" s="42">
        <v>1.6989333333333334</v>
      </c>
      <c r="V70" s="43"/>
      <c r="W70" s="43"/>
      <c r="X70" s="43"/>
      <c r="Y70" s="43"/>
    </row>
    <row r="71" spans="1:25" x14ac:dyDescent="0.2">
      <c r="A71" t="s">
        <v>39</v>
      </c>
      <c r="B71" s="96" t="s">
        <v>116</v>
      </c>
      <c r="C71">
        <v>16</v>
      </c>
      <c r="D71" s="42">
        <v>2.82</v>
      </c>
      <c r="E71" s="42">
        <v>3.56</v>
      </c>
      <c r="F71" s="42">
        <v>1.88</v>
      </c>
      <c r="G71" s="42">
        <v>2.83</v>
      </c>
      <c r="H71" s="42">
        <v>2.92</v>
      </c>
      <c r="I71" s="42">
        <v>3.08</v>
      </c>
      <c r="J71" s="42">
        <v>1.41</v>
      </c>
      <c r="K71" s="42">
        <v>1.93</v>
      </c>
      <c r="L71" s="42">
        <v>0.17</v>
      </c>
      <c r="M71" s="42">
        <v>0.99</v>
      </c>
      <c r="N71" s="42">
        <v>-0.78</v>
      </c>
      <c r="O71" s="42">
        <v>2</v>
      </c>
      <c r="P71" s="42">
        <v>1.64</v>
      </c>
      <c r="Q71" s="42">
        <v>2.1800000000000002</v>
      </c>
      <c r="R71" s="42">
        <v>0.82</v>
      </c>
      <c r="S71" s="42">
        <v>0.51</v>
      </c>
      <c r="T71" s="42">
        <v>1.2844666666666666</v>
      </c>
      <c r="V71" s="43"/>
      <c r="W71" s="43"/>
      <c r="X71" s="43"/>
      <c r="Y71" s="43"/>
    </row>
    <row r="72" spans="1:25" x14ac:dyDescent="0.2">
      <c r="A72" t="s">
        <v>39</v>
      </c>
      <c r="B72" s="96" t="s">
        <v>117</v>
      </c>
      <c r="C72">
        <v>16</v>
      </c>
      <c r="D72" s="42">
        <v>2.57</v>
      </c>
      <c r="E72" s="42">
        <v>3.07</v>
      </c>
      <c r="F72" s="42">
        <v>1.7</v>
      </c>
      <c r="G72" s="42">
        <v>2.31</v>
      </c>
      <c r="H72" s="42">
        <v>2.66</v>
      </c>
      <c r="I72" s="42">
        <v>3.03</v>
      </c>
      <c r="J72" s="42">
        <v>2.14</v>
      </c>
      <c r="K72" s="42">
        <v>2.44</v>
      </c>
      <c r="L72" s="42">
        <v>1.49</v>
      </c>
      <c r="M72" s="42">
        <v>1.67</v>
      </c>
      <c r="N72" s="42">
        <v>0.56000000000000005</v>
      </c>
      <c r="O72" s="42">
        <v>1.45</v>
      </c>
      <c r="P72" s="42">
        <v>1.45</v>
      </c>
      <c r="Q72" s="42">
        <v>1.95</v>
      </c>
      <c r="R72" s="42">
        <v>1.02</v>
      </c>
      <c r="S72" s="42">
        <v>0.96</v>
      </c>
      <c r="T72" s="42">
        <v>1.6626666666666665</v>
      </c>
      <c r="V72" s="43"/>
      <c r="W72" s="43"/>
      <c r="X72" s="43"/>
      <c r="Y72" s="43"/>
    </row>
    <row r="73" spans="1:25" x14ac:dyDescent="0.2">
      <c r="A73" t="s">
        <v>39</v>
      </c>
      <c r="B73" s="96" t="s">
        <v>118</v>
      </c>
      <c r="C73">
        <v>16</v>
      </c>
      <c r="D73" s="42">
        <v>1.01</v>
      </c>
      <c r="E73" s="42">
        <v>1.39</v>
      </c>
      <c r="F73" s="42">
        <v>0.62</v>
      </c>
      <c r="G73" s="42">
        <v>0.84</v>
      </c>
      <c r="H73" s="42">
        <v>1.0900000000000001</v>
      </c>
      <c r="I73" s="42">
        <v>1.64</v>
      </c>
      <c r="J73" s="42">
        <v>1.1399999999999999</v>
      </c>
      <c r="K73" s="42">
        <v>1.24</v>
      </c>
      <c r="L73" s="42">
        <v>0.3</v>
      </c>
      <c r="M73" s="42">
        <v>0.71</v>
      </c>
      <c r="N73" s="42">
        <v>-0.56000000000000005</v>
      </c>
      <c r="O73" s="42">
        <v>0.19</v>
      </c>
      <c r="P73" s="42">
        <v>0.36</v>
      </c>
      <c r="Q73" s="42">
        <v>0.56000000000000005</v>
      </c>
      <c r="R73" s="42">
        <v>0.14000000000000001</v>
      </c>
      <c r="S73" s="42">
        <v>-0.06</v>
      </c>
      <c r="T73" s="42">
        <v>0.45623333333333332</v>
      </c>
      <c r="V73" s="43"/>
      <c r="W73" s="43"/>
      <c r="X73" s="43"/>
      <c r="Y73" s="43"/>
    </row>
    <row r="74" spans="1:25" x14ac:dyDescent="0.2">
      <c r="A74" t="s">
        <v>39</v>
      </c>
      <c r="B74" s="96" t="s">
        <v>119</v>
      </c>
      <c r="C74">
        <v>16</v>
      </c>
      <c r="D74" s="42">
        <v>2.6</v>
      </c>
      <c r="E74" s="42">
        <v>2.73</v>
      </c>
      <c r="F74" s="42">
        <v>2</v>
      </c>
      <c r="G74" s="42">
        <v>2.52</v>
      </c>
      <c r="H74" s="42">
        <v>2.2799999999999998</v>
      </c>
      <c r="I74" s="42">
        <v>2.12</v>
      </c>
      <c r="J74" s="42">
        <v>0.82</v>
      </c>
      <c r="K74" s="42">
        <v>0.84</v>
      </c>
      <c r="L74" s="42">
        <v>-0.33</v>
      </c>
      <c r="M74" s="42">
        <v>0.47</v>
      </c>
      <c r="N74" s="42">
        <v>-0.98</v>
      </c>
      <c r="O74" s="42">
        <v>2.02</v>
      </c>
      <c r="P74" s="42">
        <v>1.73</v>
      </c>
      <c r="Q74" s="42">
        <v>1.74</v>
      </c>
      <c r="R74" s="42">
        <v>0.64</v>
      </c>
      <c r="S74" s="42">
        <v>0.11</v>
      </c>
      <c r="T74" s="42">
        <v>0.88673333333333337</v>
      </c>
      <c r="V74" s="43"/>
      <c r="W74" s="43"/>
      <c r="X74" s="43"/>
      <c r="Y74" s="43"/>
    </row>
    <row r="75" spans="1:25" x14ac:dyDescent="0.2">
      <c r="A75" t="s">
        <v>39</v>
      </c>
      <c r="B75" s="96" t="s">
        <v>120</v>
      </c>
      <c r="C75">
        <v>16</v>
      </c>
      <c r="D75" s="42">
        <v>0.74</v>
      </c>
      <c r="E75" s="42">
        <v>0.98</v>
      </c>
      <c r="F75" s="42">
        <v>0.24</v>
      </c>
      <c r="G75" s="42">
        <v>0.55000000000000004</v>
      </c>
      <c r="H75" s="42">
        <v>0.6</v>
      </c>
      <c r="I75" s="42">
        <v>0.66</v>
      </c>
      <c r="J75" s="42">
        <v>-0.09</v>
      </c>
      <c r="K75" s="42">
        <v>-0.01</v>
      </c>
      <c r="L75" s="42">
        <v>-1.21</v>
      </c>
      <c r="M75" s="42">
        <v>-0.4</v>
      </c>
      <c r="N75" s="42">
        <v>-1.93</v>
      </c>
      <c r="O75" s="42">
        <v>0.01</v>
      </c>
      <c r="P75" s="42">
        <v>-0.09</v>
      </c>
      <c r="Q75" s="42">
        <v>0.12</v>
      </c>
      <c r="R75" s="42">
        <v>-0.92</v>
      </c>
      <c r="S75" s="42">
        <v>-1.06</v>
      </c>
      <c r="T75" s="42">
        <v>-0.47239999999999999</v>
      </c>
      <c r="V75" s="43"/>
      <c r="W75" s="43"/>
      <c r="X75" s="43"/>
      <c r="Y75" s="43"/>
    </row>
    <row r="76" spans="1:25" x14ac:dyDescent="0.2">
      <c r="A76" t="s">
        <v>39</v>
      </c>
      <c r="B76" s="96" t="s">
        <v>121</v>
      </c>
      <c r="C76">
        <v>16</v>
      </c>
      <c r="D76" s="42">
        <v>-0.56999999999999995</v>
      </c>
      <c r="E76" s="42">
        <v>7.0000000000000007E-2</v>
      </c>
      <c r="F76" s="42">
        <v>-2.2400000000000002</v>
      </c>
      <c r="G76" s="42">
        <v>-0.34</v>
      </c>
      <c r="H76" s="42">
        <v>-0.33</v>
      </c>
      <c r="I76" s="42">
        <v>0.63</v>
      </c>
      <c r="J76" s="42">
        <v>-0.35</v>
      </c>
      <c r="K76" s="42">
        <v>-0.08</v>
      </c>
      <c r="L76" s="42">
        <v>-1.3</v>
      </c>
      <c r="M76" s="42">
        <v>-0.96</v>
      </c>
      <c r="N76" s="42">
        <v>-2.68</v>
      </c>
      <c r="O76" s="42">
        <v>-1.96</v>
      </c>
      <c r="P76" s="42">
        <v>-2.5099999999999998</v>
      </c>
      <c r="Q76" s="42">
        <v>-1.62</v>
      </c>
      <c r="R76" s="42">
        <v>-2.66</v>
      </c>
      <c r="S76" s="42">
        <v>-2.12</v>
      </c>
      <c r="T76" s="42">
        <v>-1.4154999999999998</v>
      </c>
      <c r="V76" s="43"/>
      <c r="W76" s="43"/>
      <c r="X76" s="43"/>
      <c r="Y76" s="43"/>
    </row>
    <row r="77" spans="1:25" x14ac:dyDescent="0.2">
      <c r="A77" t="s">
        <v>39</v>
      </c>
      <c r="B77" s="96" t="s">
        <v>122</v>
      </c>
      <c r="C77">
        <v>16</v>
      </c>
      <c r="D77" s="42">
        <v>0.54</v>
      </c>
      <c r="E77" s="42">
        <v>0.87</v>
      </c>
      <c r="F77" s="42">
        <v>-0.06</v>
      </c>
      <c r="G77" s="42">
        <v>0.34</v>
      </c>
      <c r="H77" s="42">
        <v>0.46</v>
      </c>
      <c r="I77" s="42">
        <v>1.07</v>
      </c>
      <c r="J77" s="42">
        <v>0.45</v>
      </c>
      <c r="K77" s="42">
        <v>0.74</v>
      </c>
      <c r="L77" s="42">
        <v>0.3</v>
      </c>
      <c r="M77" s="42">
        <v>-0.28000000000000003</v>
      </c>
      <c r="N77" s="42">
        <v>-0.99</v>
      </c>
      <c r="O77" s="42">
        <v>-0.11</v>
      </c>
      <c r="P77" s="42">
        <v>-0.38</v>
      </c>
      <c r="Q77" s="42">
        <v>-0.23</v>
      </c>
      <c r="R77" s="42">
        <v>-0.83</v>
      </c>
      <c r="S77" s="42">
        <v>-1.03</v>
      </c>
      <c r="T77" s="42">
        <v>-0.11553333333333334</v>
      </c>
      <c r="V77" s="43"/>
      <c r="W77" s="43"/>
      <c r="X77" s="43"/>
      <c r="Y77" s="43"/>
    </row>
    <row r="78" spans="1:25" x14ac:dyDescent="0.2">
      <c r="A78" t="s">
        <v>39</v>
      </c>
      <c r="B78" s="96" t="s">
        <v>123</v>
      </c>
      <c r="C78">
        <v>16</v>
      </c>
      <c r="D78" s="42">
        <v>-1.1200000000000001</v>
      </c>
      <c r="E78" s="42">
        <v>-0.75</v>
      </c>
      <c r="F78" s="42">
        <v>-1.89</v>
      </c>
      <c r="G78" s="42">
        <v>-1.06</v>
      </c>
      <c r="H78" s="42">
        <v>-1.31</v>
      </c>
      <c r="I78" s="42">
        <v>-1.03</v>
      </c>
      <c r="J78" s="42">
        <v>-1.82</v>
      </c>
      <c r="K78" s="42">
        <v>-1.54</v>
      </c>
      <c r="L78" s="42">
        <v>-2.16</v>
      </c>
      <c r="M78" s="42">
        <v>-2.33</v>
      </c>
      <c r="N78" s="42">
        <v>-3.41</v>
      </c>
      <c r="O78" s="42">
        <v>-1.9</v>
      </c>
      <c r="P78" s="42">
        <v>-2.4</v>
      </c>
      <c r="Q78" s="42">
        <v>-2.4300000000000002</v>
      </c>
      <c r="R78" s="42">
        <v>-3.46</v>
      </c>
      <c r="S78" s="42">
        <v>-3.36</v>
      </c>
      <c r="T78" s="42">
        <v>-2.263066666666667</v>
      </c>
      <c r="V78" s="43"/>
      <c r="W78" s="43"/>
      <c r="X78" s="43"/>
      <c r="Y78" s="43"/>
    </row>
    <row r="79" spans="1:25" x14ac:dyDescent="0.2">
      <c r="A79" t="s">
        <v>39</v>
      </c>
      <c r="B79" s="96" t="s">
        <v>124</v>
      </c>
      <c r="C79">
        <v>16</v>
      </c>
      <c r="D79" s="42">
        <v>3.44</v>
      </c>
      <c r="E79" s="42">
        <v>3.81</v>
      </c>
      <c r="F79" s="42">
        <v>2.5</v>
      </c>
      <c r="G79" s="42">
        <v>3.16</v>
      </c>
      <c r="H79" s="42">
        <v>3.38</v>
      </c>
      <c r="I79" s="42">
        <v>3.74</v>
      </c>
      <c r="J79" s="42">
        <v>2.52</v>
      </c>
      <c r="K79" s="42">
        <v>2.76</v>
      </c>
      <c r="L79" s="42">
        <v>1.17</v>
      </c>
      <c r="M79" s="42">
        <v>2.08</v>
      </c>
      <c r="N79" s="42">
        <v>0.22</v>
      </c>
      <c r="O79" s="42">
        <v>2.46</v>
      </c>
      <c r="P79" s="42">
        <v>2.25</v>
      </c>
      <c r="Q79" s="42">
        <v>2.6</v>
      </c>
      <c r="R79" s="42">
        <v>1.52</v>
      </c>
      <c r="S79" s="42">
        <v>1.41</v>
      </c>
      <c r="T79" s="42">
        <v>2.0401000000000002</v>
      </c>
      <c r="V79" s="43"/>
      <c r="W79" s="43"/>
      <c r="X79" s="43"/>
      <c r="Y79" s="43"/>
    </row>
    <row r="80" spans="1:25" x14ac:dyDescent="0.2">
      <c r="A80" t="s">
        <v>39</v>
      </c>
      <c r="B80" s="96" t="s">
        <v>125</v>
      </c>
      <c r="C80">
        <v>16</v>
      </c>
      <c r="D80" s="42">
        <v>1.17</v>
      </c>
      <c r="E80" s="42">
        <v>1.59</v>
      </c>
      <c r="F80" s="42">
        <v>0.73</v>
      </c>
      <c r="G80" s="42">
        <v>0.83</v>
      </c>
      <c r="H80" s="42">
        <v>1.36</v>
      </c>
      <c r="I80" s="42">
        <v>2.15</v>
      </c>
      <c r="J80" s="42">
        <v>1.4</v>
      </c>
      <c r="K80" s="42">
        <v>1.7</v>
      </c>
      <c r="L80" s="42">
        <v>0.62</v>
      </c>
      <c r="M80" s="42">
        <v>0.86</v>
      </c>
      <c r="N80" s="42">
        <v>-0.51</v>
      </c>
      <c r="O80" s="42">
        <v>0.41</v>
      </c>
      <c r="P80" s="42">
        <v>0.51</v>
      </c>
      <c r="Q80" s="42">
        <v>0.94</v>
      </c>
      <c r="R80" s="42">
        <v>0.25</v>
      </c>
      <c r="S80" s="42">
        <v>0.12</v>
      </c>
      <c r="T80" s="42">
        <v>0.66983333333333339</v>
      </c>
      <c r="V80" s="43"/>
      <c r="W80" s="43"/>
      <c r="X80" s="43"/>
      <c r="Y80" s="43"/>
    </row>
    <row r="81" spans="1:25" x14ac:dyDescent="0.2">
      <c r="A81" t="s">
        <v>39</v>
      </c>
      <c r="B81" s="96" t="s">
        <v>126</v>
      </c>
      <c r="C81">
        <v>16</v>
      </c>
      <c r="D81" s="42">
        <v>1.59</v>
      </c>
      <c r="E81" s="42">
        <v>1.79</v>
      </c>
      <c r="F81" s="42">
        <v>1.05</v>
      </c>
      <c r="G81" s="42">
        <v>1.33</v>
      </c>
      <c r="H81" s="42">
        <v>1.59</v>
      </c>
      <c r="I81" s="42">
        <v>2.06</v>
      </c>
      <c r="J81" s="42">
        <v>1.42</v>
      </c>
      <c r="K81" s="42">
        <v>2.0299999999999998</v>
      </c>
      <c r="L81" s="42">
        <v>0.55000000000000004</v>
      </c>
      <c r="M81" s="42">
        <v>0.92</v>
      </c>
      <c r="N81" s="42">
        <v>-0.65</v>
      </c>
      <c r="O81" s="42">
        <v>0.87</v>
      </c>
      <c r="P81" s="42">
        <v>0.82</v>
      </c>
      <c r="Q81" s="42">
        <v>1.2</v>
      </c>
      <c r="R81" s="42">
        <v>0.43</v>
      </c>
      <c r="S81" s="42">
        <v>0.44</v>
      </c>
      <c r="T81" s="42">
        <v>0.77843333333333342</v>
      </c>
      <c r="V81" s="43"/>
      <c r="W81" s="43"/>
      <c r="X81" s="43"/>
      <c r="Y81" s="43"/>
    </row>
    <row r="82" spans="1:25" x14ac:dyDescent="0.2">
      <c r="A82" t="s">
        <v>39</v>
      </c>
      <c r="B82" s="96" t="s">
        <v>127</v>
      </c>
      <c r="C82">
        <v>16</v>
      </c>
      <c r="D82" s="42">
        <v>1.53</v>
      </c>
      <c r="E82" s="42">
        <v>2.0699999999999998</v>
      </c>
      <c r="F82" s="42">
        <v>0.36</v>
      </c>
      <c r="G82" s="42">
        <v>1.28</v>
      </c>
      <c r="H82" s="42">
        <v>1.74</v>
      </c>
      <c r="I82" s="42">
        <v>2.52</v>
      </c>
      <c r="J82" s="42">
        <v>1.9</v>
      </c>
      <c r="K82" s="42">
        <v>2.2400000000000002</v>
      </c>
      <c r="L82" s="42">
        <v>1</v>
      </c>
      <c r="M82" s="42">
        <v>1.23</v>
      </c>
      <c r="N82" s="42">
        <v>-0.36</v>
      </c>
      <c r="O82" s="42">
        <v>0.17</v>
      </c>
      <c r="P82" s="42">
        <v>0.16</v>
      </c>
      <c r="Q82" s="42">
        <v>0.77</v>
      </c>
      <c r="R82" s="42">
        <v>-0.11</v>
      </c>
      <c r="S82" s="42">
        <v>7.0000000000000007E-2</v>
      </c>
      <c r="T82" s="42">
        <v>0.82083333333333341</v>
      </c>
      <c r="V82" s="43"/>
      <c r="W82" s="43"/>
      <c r="X82" s="43"/>
      <c r="Y82" s="43"/>
    </row>
    <row r="83" spans="1:25" x14ac:dyDescent="0.2">
      <c r="A83" t="s">
        <v>39</v>
      </c>
      <c r="B83" s="96" t="s">
        <v>128</v>
      </c>
      <c r="C83">
        <v>16</v>
      </c>
      <c r="D83" s="42">
        <v>2.39</v>
      </c>
      <c r="E83" s="42">
        <v>2.82</v>
      </c>
      <c r="F83" s="42">
        <v>1.99</v>
      </c>
      <c r="G83" s="42">
        <v>2.21</v>
      </c>
      <c r="H83" s="42">
        <v>2.5</v>
      </c>
      <c r="I83" s="42">
        <v>2.98</v>
      </c>
      <c r="J83" s="42">
        <v>2.14</v>
      </c>
      <c r="K83" s="42">
        <v>2.44</v>
      </c>
      <c r="L83" s="42">
        <v>1.49</v>
      </c>
      <c r="M83" s="42">
        <v>1.54</v>
      </c>
      <c r="N83" s="42">
        <v>0.2</v>
      </c>
      <c r="O83" s="42">
        <v>1.77</v>
      </c>
      <c r="P83" s="42">
        <v>1.76</v>
      </c>
      <c r="Q83" s="42">
        <v>1.9</v>
      </c>
      <c r="R83" s="42">
        <v>1.18</v>
      </c>
      <c r="S83" s="42">
        <v>0.76</v>
      </c>
      <c r="T83" s="42">
        <v>1.6002333333333334</v>
      </c>
      <c r="V83" s="43"/>
      <c r="W83" s="43"/>
      <c r="X83" s="43"/>
      <c r="Y83" s="43"/>
    </row>
    <row r="84" spans="1:25" x14ac:dyDescent="0.2">
      <c r="A84" t="s">
        <v>39</v>
      </c>
      <c r="B84" s="96" t="s">
        <v>129</v>
      </c>
      <c r="C84">
        <v>16</v>
      </c>
      <c r="D84" s="42">
        <v>1.46</v>
      </c>
      <c r="E84" s="42">
        <v>1.72</v>
      </c>
      <c r="F84" s="42">
        <v>0.7</v>
      </c>
      <c r="G84" s="42">
        <v>1.31</v>
      </c>
      <c r="H84" s="42">
        <v>1.38</v>
      </c>
      <c r="I84" s="42">
        <v>1.87</v>
      </c>
      <c r="J84" s="42">
        <v>1.25</v>
      </c>
      <c r="K84" s="42">
        <v>1.53</v>
      </c>
      <c r="L84" s="42">
        <v>0.41</v>
      </c>
      <c r="M84" s="42">
        <v>0.65</v>
      </c>
      <c r="N84" s="42">
        <v>-0.96</v>
      </c>
      <c r="O84" s="42">
        <v>0.59</v>
      </c>
      <c r="P84" s="42">
        <v>0.41</v>
      </c>
      <c r="Q84" s="42">
        <v>0.75</v>
      </c>
      <c r="R84" s="42">
        <v>-0.41</v>
      </c>
      <c r="S84" s="42">
        <v>-0.37</v>
      </c>
      <c r="T84" s="42">
        <v>0.4666333333333334</v>
      </c>
      <c r="V84" s="43"/>
      <c r="W84" s="43"/>
      <c r="X84" s="43"/>
      <c r="Y84" s="43"/>
    </row>
    <row r="85" spans="1:25" x14ac:dyDescent="0.2">
      <c r="A85" t="s">
        <v>39</v>
      </c>
      <c r="B85" s="96" t="s">
        <v>130</v>
      </c>
      <c r="C85">
        <v>16</v>
      </c>
      <c r="D85" s="42">
        <v>-4.08</v>
      </c>
      <c r="E85" s="42">
        <v>-4.12</v>
      </c>
      <c r="F85" s="42">
        <v>-5.24</v>
      </c>
      <c r="G85" s="42">
        <v>-3.94</v>
      </c>
      <c r="H85" s="42">
        <v>-4.7699999999999996</v>
      </c>
      <c r="I85" s="42">
        <v>-3.98</v>
      </c>
      <c r="J85" s="42">
        <v>-4.51</v>
      </c>
      <c r="K85" s="42">
        <v>-3.86</v>
      </c>
      <c r="L85" s="42">
        <v>-5.44</v>
      </c>
      <c r="M85" s="42">
        <v>-5.45</v>
      </c>
      <c r="N85" s="42">
        <v>-6.85</v>
      </c>
      <c r="O85" s="42">
        <v>-4.99</v>
      </c>
      <c r="P85" s="42">
        <v>-5.79</v>
      </c>
      <c r="Q85" s="42">
        <v>-5.79</v>
      </c>
      <c r="R85" s="42">
        <v>-6.39</v>
      </c>
      <c r="S85" s="42">
        <v>-6.42</v>
      </c>
      <c r="T85" s="42">
        <v>-5.4755333333333338</v>
      </c>
      <c r="V85" s="43"/>
      <c r="W85" s="43"/>
      <c r="X85" s="43"/>
      <c r="Y85" s="43"/>
    </row>
    <row r="86" spans="1:25" x14ac:dyDescent="0.2">
      <c r="A86" t="s">
        <v>39</v>
      </c>
      <c r="B86" s="96" t="s">
        <v>131</v>
      </c>
      <c r="C86">
        <v>16</v>
      </c>
      <c r="D86" s="42">
        <v>-0.32</v>
      </c>
      <c r="E86" s="42">
        <v>-7.0000000000000007E-2</v>
      </c>
      <c r="F86" s="42">
        <v>-1.65</v>
      </c>
      <c r="G86" s="42">
        <v>-0.14000000000000001</v>
      </c>
      <c r="H86" s="42">
        <v>-0.62</v>
      </c>
      <c r="I86" s="42">
        <v>0.14000000000000001</v>
      </c>
      <c r="J86" s="42">
        <v>-0.9</v>
      </c>
      <c r="K86" s="42">
        <v>-0.53</v>
      </c>
      <c r="L86" s="42">
        <v>-1.9</v>
      </c>
      <c r="M86" s="42">
        <v>-1.71</v>
      </c>
      <c r="N86" s="42">
        <v>-3.44</v>
      </c>
      <c r="O86" s="42">
        <v>-1.1499999999999999</v>
      </c>
      <c r="P86" s="42">
        <v>-1.93</v>
      </c>
      <c r="Q86" s="42">
        <v>-1.82</v>
      </c>
      <c r="R86" s="42">
        <v>-2.59</v>
      </c>
      <c r="S86" s="42">
        <v>-2.69</v>
      </c>
      <c r="T86" s="42">
        <v>-1.7078333333333333</v>
      </c>
      <c r="V86" s="43"/>
      <c r="W86" s="43"/>
      <c r="X86" s="43"/>
      <c r="Y86" s="43"/>
    </row>
    <row r="87" spans="1:25" x14ac:dyDescent="0.2">
      <c r="A87" t="s">
        <v>39</v>
      </c>
      <c r="B87" s="96" t="s">
        <v>132</v>
      </c>
      <c r="C87">
        <v>16</v>
      </c>
      <c r="D87" s="42">
        <v>1.45</v>
      </c>
      <c r="E87" s="42">
        <v>1.75</v>
      </c>
      <c r="F87" s="42">
        <v>0.67</v>
      </c>
      <c r="G87" s="42">
        <v>1.26</v>
      </c>
      <c r="H87" s="42">
        <v>1.32</v>
      </c>
      <c r="I87" s="42">
        <v>1.35</v>
      </c>
      <c r="J87" s="42">
        <v>0.37</v>
      </c>
      <c r="K87" s="42">
        <v>0.48</v>
      </c>
      <c r="L87" s="42">
        <v>-0.91</v>
      </c>
      <c r="M87" s="42">
        <v>7.0000000000000007E-2</v>
      </c>
      <c r="N87" s="42">
        <v>-1.85</v>
      </c>
      <c r="O87" s="42">
        <v>0.53</v>
      </c>
      <c r="P87" s="42">
        <v>0.38</v>
      </c>
      <c r="Q87" s="42">
        <v>0.62</v>
      </c>
      <c r="R87" s="42">
        <v>-0.53</v>
      </c>
      <c r="S87" s="42">
        <v>-0.75</v>
      </c>
      <c r="T87" s="42">
        <v>-3.3833333333333326E-2</v>
      </c>
      <c r="V87" s="43"/>
      <c r="W87" s="43"/>
      <c r="X87" s="43"/>
      <c r="Y87" s="43"/>
    </row>
    <row r="88" spans="1:25" x14ac:dyDescent="0.2">
      <c r="A88" t="s">
        <v>39</v>
      </c>
      <c r="B88" s="96" t="s">
        <v>133</v>
      </c>
      <c r="C88">
        <v>16</v>
      </c>
      <c r="D88" s="42">
        <v>0.91</v>
      </c>
      <c r="E88" s="42">
        <v>1.25</v>
      </c>
      <c r="F88" s="42">
        <v>0.32</v>
      </c>
      <c r="G88" s="42">
        <v>0.48</v>
      </c>
      <c r="H88" s="42">
        <v>1.19</v>
      </c>
      <c r="I88" s="42">
        <v>2.7</v>
      </c>
      <c r="J88" s="42">
        <v>2.54</v>
      </c>
      <c r="K88" s="42">
        <v>2.84</v>
      </c>
      <c r="L88" s="42">
        <v>1.88</v>
      </c>
      <c r="M88" s="42">
        <v>1.82</v>
      </c>
      <c r="N88" s="42">
        <v>0.92</v>
      </c>
      <c r="O88" s="42">
        <v>-0.04</v>
      </c>
      <c r="P88" s="42">
        <v>0.17</v>
      </c>
      <c r="Q88" s="42">
        <v>0.7</v>
      </c>
      <c r="R88" s="42">
        <v>0.47</v>
      </c>
      <c r="S88" s="42">
        <v>0.57999999999999996</v>
      </c>
      <c r="T88" s="42">
        <v>1.1922333333333335</v>
      </c>
      <c r="V88" s="43"/>
      <c r="W88" s="43"/>
      <c r="X88" s="43"/>
      <c r="Y88" s="43"/>
    </row>
    <row r="89" spans="1:25" x14ac:dyDescent="0.2">
      <c r="A89" t="s">
        <v>39</v>
      </c>
      <c r="B89" s="96" t="s">
        <v>134</v>
      </c>
      <c r="C89">
        <v>16</v>
      </c>
      <c r="D89" s="42">
        <v>2.94</v>
      </c>
      <c r="E89" s="42">
        <v>3.37</v>
      </c>
      <c r="F89" s="42">
        <v>2.08</v>
      </c>
      <c r="G89" s="42">
        <v>2.46</v>
      </c>
      <c r="H89" s="42">
        <v>3.04</v>
      </c>
      <c r="I89" s="42">
        <v>3.37</v>
      </c>
      <c r="J89" s="42">
        <v>2.4300000000000002</v>
      </c>
      <c r="K89" s="42">
        <v>2.61</v>
      </c>
      <c r="L89" s="42">
        <v>1.34</v>
      </c>
      <c r="M89" s="42">
        <v>2.12</v>
      </c>
      <c r="N89" s="42">
        <v>0.33</v>
      </c>
      <c r="O89" s="42">
        <v>1.78</v>
      </c>
      <c r="P89" s="42">
        <v>1.84</v>
      </c>
      <c r="Q89" s="42">
        <v>2.29</v>
      </c>
      <c r="R89" s="42">
        <v>1.0900000000000001</v>
      </c>
      <c r="S89" s="42">
        <v>1.1299999999999999</v>
      </c>
      <c r="T89" s="42">
        <v>1.8320333333333334</v>
      </c>
      <c r="V89" s="43"/>
      <c r="W89" s="43"/>
      <c r="X89" s="43"/>
      <c r="Y89" s="43"/>
    </row>
    <row r="90" spans="1:25" x14ac:dyDescent="0.2">
      <c r="A90" t="s">
        <v>39</v>
      </c>
      <c r="B90" s="96" t="s">
        <v>135</v>
      </c>
      <c r="C90">
        <v>16</v>
      </c>
      <c r="D90" s="42">
        <v>1.03</v>
      </c>
      <c r="E90" s="42">
        <v>1.29</v>
      </c>
      <c r="F90" s="42">
        <v>0.4</v>
      </c>
      <c r="G90" s="42">
        <v>0.77</v>
      </c>
      <c r="H90" s="42">
        <v>0.84</v>
      </c>
      <c r="I90" s="42">
        <v>1.17</v>
      </c>
      <c r="J90" s="42">
        <v>0.6</v>
      </c>
      <c r="K90" s="42">
        <v>0.89</v>
      </c>
      <c r="L90" s="42">
        <v>-0.36</v>
      </c>
      <c r="M90" s="42">
        <v>-0.03</v>
      </c>
      <c r="N90" s="42">
        <v>-1.24</v>
      </c>
      <c r="O90" s="42">
        <v>0.26</v>
      </c>
      <c r="P90" s="42">
        <v>0.18</v>
      </c>
      <c r="Q90" s="42">
        <v>0.25</v>
      </c>
      <c r="R90" s="42">
        <v>-0.61</v>
      </c>
      <c r="S90" s="42">
        <v>-0.98</v>
      </c>
      <c r="T90" s="42">
        <v>-1.8966666666666649E-2</v>
      </c>
      <c r="V90" s="43"/>
      <c r="W90" s="43"/>
      <c r="X90" s="43"/>
      <c r="Y90" s="43"/>
    </row>
    <row r="91" spans="1:25" x14ac:dyDescent="0.2">
      <c r="A91" t="s">
        <v>39</v>
      </c>
      <c r="B91" s="96" t="s">
        <v>136</v>
      </c>
      <c r="C91">
        <v>16</v>
      </c>
      <c r="D91" s="42">
        <v>-0.41</v>
      </c>
      <c r="E91" s="42">
        <v>0.11</v>
      </c>
      <c r="F91" s="42">
        <v>-1.84</v>
      </c>
      <c r="G91" s="42">
        <v>-0.66</v>
      </c>
      <c r="H91" s="42">
        <v>-0.23</v>
      </c>
      <c r="I91" s="42">
        <v>0.6</v>
      </c>
      <c r="J91" s="42">
        <v>-0.28000000000000003</v>
      </c>
      <c r="K91" s="42">
        <v>0.2</v>
      </c>
      <c r="L91" s="42">
        <v>-1.1299999999999999</v>
      </c>
      <c r="M91" s="42">
        <v>-0.92</v>
      </c>
      <c r="N91" s="42">
        <v>-2.2999999999999998</v>
      </c>
      <c r="O91" s="42">
        <v>-1.98</v>
      </c>
      <c r="P91" s="42">
        <v>-2.08</v>
      </c>
      <c r="Q91" s="42">
        <v>-1.32</v>
      </c>
      <c r="R91" s="42">
        <v>-2.04</v>
      </c>
      <c r="S91" s="42">
        <v>-2.0499999999999998</v>
      </c>
      <c r="T91" s="42">
        <v>-1.2255333333333334</v>
      </c>
      <c r="V91" s="43"/>
      <c r="W91" s="43"/>
      <c r="X91" s="43"/>
      <c r="Y91" s="43"/>
    </row>
    <row r="92" spans="1:25" x14ac:dyDescent="0.2">
      <c r="A92" t="s">
        <v>39</v>
      </c>
      <c r="B92" s="96" t="s">
        <v>137</v>
      </c>
      <c r="C92">
        <v>16</v>
      </c>
      <c r="D92" s="42">
        <v>-2.7</v>
      </c>
      <c r="E92" s="42">
        <v>-2.0299999999999998</v>
      </c>
      <c r="F92" s="42">
        <v>-4.03</v>
      </c>
      <c r="G92" s="42">
        <v>-2.81</v>
      </c>
      <c r="H92" s="42">
        <v>-2.38</v>
      </c>
      <c r="I92" s="42">
        <v>-0.92</v>
      </c>
      <c r="J92" s="42">
        <v>-1.24</v>
      </c>
      <c r="K92" s="42">
        <v>-0.66</v>
      </c>
      <c r="L92" s="42">
        <v>-1.84</v>
      </c>
      <c r="M92" s="42">
        <v>-2.37</v>
      </c>
      <c r="N92" s="42">
        <v>-3.26</v>
      </c>
      <c r="O92" s="42">
        <v>-4.17</v>
      </c>
      <c r="P92" s="42">
        <v>-4.33</v>
      </c>
      <c r="Q92" s="42">
        <v>-3.6</v>
      </c>
      <c r="R92" s="42">
        <v>-3.89</v>
      </c>
      <c r="S92" s="42">
        <v>-3.69</v>
      </c>
      <c r="T92" s="42">
        <v>-2.7975999999999996</v>
      </c>
      <c r="V92" s="43"/>
      <c r="W92" s="43"/>
      <c r="X92" s="43"/>
      <c r="Y92" s="43"/>
    </row>
    <row r="93" spans="1:25" x14ac:dyDescent="0.2">
      <c r="A93" t="s">
        <v>39</v>
      </c>
      <c r="B93" s="96" t="s">
        <v>138</v>
      </c>
      <c r="C93">
        <v>16</v>
      </c>
      <c r="D93" s="42">
        <v>1.96</v>
      </c>
      <c r="E93" s="42">
        <v>2.0699999999999998</v>
      </c>
      <c r="F93" s="42">
        <v>1.06</v>
      </c>
      <c r="G93" s="42">
        <v>1.8</v>
      </c>
      <c r="H93" s="42">
        <v>1.63</v>
      </c>
      <c r="I93" s="42">
        <v>1.86</v>
      </c>
      <c r="J93" s="42">
        <v>0.55000000000000004</v>
      </c>
      <c r="K93" s="42">
        <v>0.81</v>
      </c>
      <c r="L93" s="42">
        <v>-0.81</v>
      </c>
      <c r="M93" s="42">
        <v>0.18</v>
      </c>
      <c r="N93" s="42">
        <v>-1.71</v>
      </c>
      <c r="O93" s="42">
        <v>1.1399999999999999</v>
      </c>
      <c r="P93" s="42">
        <v>0.67</v>
      </c>
      <c r="Q93" s="42">
        <v>0.71</v>
      </c>
      <c r="R93" s="42">
        <v>-0.17</v>
      </c>
      <c r="S93" s="42">
        <v>-0.47</v>
      </c>
      <c r="T93" s="42">
        <v>0.23939999999999997</v>
      </c>
      <c r="V93" s="43"/>
      <c r="W93" s="43"/>
      <c r="X93" s="43"/>
      <c r="Y93" s="43"/>
    </row>
    <row r="94" spans="1:25" x14ac:dyDescent="0.2">
      <c r="A94" t="s">
        <v>39</v>
      </c>
      <c r="B94" s="96" t="s">
        <v>139</v>
      </c>
      <c r="C94">
        <v>16</v>
      </c>
      <c r="D94" s="42">
        <v>1.64</v>
      </c>
      <c r="E94" s="42">
        <v>1.91</v>
      </c>
      <c r="F94" s="42">
        <v>1.03</v>
      </c>
      <c r="G94" s="42">
        <v>1.27</v>
      </c>
      <c r="H94" s="42">
        <v>1.72</v>
      </c>
      <c r="I94" s="42">
        <v>2.7</v>
      </c>
      <c r="J94" s="42">
        <v>1.73</v>
      </c>
      <c r="K94" s="42">
        <v>2.04</v>
      </c>
      <c r="L94" s="42">
        <v>0.94</v>
      </c>
      <c r="M94" s="42">
        <v>1.32</v>
      </c>
      <c r="N94" s="42">
        <v>0.14000000000000001</v>
      </c>
      <c r="O94" s="42">
        <v>0.57999999999999996</v>
      </c>
      <c r="P94" s="42">
        <v>0.73</v>
      </c>
      <c r="Q94" s="42">
        <v>1.1100000000000001</v>
      </c>
      <c r="R94" s="42">
        <v>0.45</v>
      </c>
      <c r="S94" s="42">
        <v>0.35</v>
      </c>
      <c r="T94" s="42">
        <v>1.0580999999999998</v>
      </c>
      <c r="V94" s="43"/>
      <c r="W94" s="43"/>
      <c r="X94" s="43"/>
      <c r="Y94" s="43"/>
    </row>
    <row r="95" spans="1:25" x14ac:dyDescent="0.2">
      <c r="A95" t="s">
        <v>39</v>
      </c>
      <c r="B95" s="96" t="s">
        <v>140</v>
      </c>
      <c r="C95">
        <v>16</v>
      </c>
      <c r="D95" s="42">
        <v>2.56</v>
      </c>
      <c r="E95" s="42">
        <v>2.67</v>
      </c>
      <c r="F95" s="42">
        <v>1.35</v>
      </c>
      <c r="G95" s="42">
        <v>2.4500000000000002</v>
      </c>
      <c r="H95" s="42">
        <v>2.17</v>
      </c>
      <c r="I95" s="42">
        <v>2.17</v>
      </c>
      <c r="J95" s="42">
        <v>0.69</v>
      </c>
      <c r="K95" s="42">
        <v>0.83</v>
      </c>
      <c r="L95" s="42">
        <v>-0.7</v>
      </c>
      <c r="M95" s="42">
        <v>0.37</v>
      </c>
      <c r="N95" s="42">
        <v>-1.32</v>
      </c>
      <c r="O95" s="42">
        <v>1.56</v>
      </c>
      <c r="P95" s="42">
        <v>1.06</v>
      </c>
      <c r="Q95" s="42">
        <v>1.27</v>
      </c>
      <c r="R95" s="42">
        <v>0.4</v>
      </c>
      <c r="S95" s="42">
        <v>-0.15</v>
      </c>
      <c r="T95" s="42">
        <v>0.62053333333333327</v>
      </c>
      <c r="V95" s="43"/>
      <c r="W95" s="43"/>
      <c r="X95" s="43"/>
      <c r="Y95" s="43"/>
    </row>
    <row r="96" spans="1:25" x14ac:dyDescent="0.2">
      <c r="A96" t="s">
        <v>39</v>
      </c>
      <c r="B96" s="96" t="s">
        <v>141</v>
      </c>
      <c r="C96">
        <v>16</v>
      </c>
      <c r="D96" s="42">
        <v>3.42</v>
      </c>
      <c r="E96" s="42">
        <v>3.72</v>
      </c>
      <c r="F96" s="42">
        <v>2.64</v>
      </c>
      <c r="G96" s="42">
        <v>3.06</v>
      </c>
      <c r="H96" s="42">
        <v>3.32</v>
      </c>
      <c r="I96" s="42">
        <v>3.51</v>
      </c>
      <c r="J96" s="42">
        <v>2.62</v>
      </c>
      <c r="K96" s="42">
        <v>2.93</v>
      </c>
      <c r="L96" s="42">
        <v>1.69</v>
      </c>
      <c r="M96" s="42">
        <v>2.21</v>
      </c>
      <c r="N96" s="42">
        <v>0.81</v>
      </c>
      <c r="O96" s="42">
        <v>2.34</v>
      </c>
      <c r="P96" s="42">
        <v>2.33</v>
      </c>
      <c r="Q96" s="42">
        <v>2.76</v>
      </c>
      <c r="R96" s="42">
        <v>1.66</v>
      </c>
      <c r="S96" s="42">
        <v>1.44</v>
      </c>
      <c r="T96" s="42">
        <v>2.2060666666666666</v>
      </c>
      <c r="V96" s="43"/>
      <c r="W96" s="43"/>
      <c r="X96" s="43"/>
      <c r="Y96" s="43"/>
    </row>
    <row r="97" spans="1:25" x14ac:dyDescent="0.2">
      <c r="A97" t="s">
        <v>39</v>
      </c>
      <c r="B97" s="96" t="s">
        <v>142</v>
      </c>
      <c r="C97">
        <v>16</v>
      </c>
      <c r="D97" s="42">
        <v>4.83</v>
      </c>
      <c r="E97" s="42">
        <v>5.16</v>
      </c>
      <c r="F97" s="42">
        <v>3.9</v>
      </c>
      <c r="G97" s="42">
        <v>4.28</v>
      </c>
      <c r="H97" s="42">
        <v>4.75</v>
      </c>
      <c r="I97" s="42">
        <v>5.0599999999999996</v>
      </c>
      <c r="J97" s="42">
        <v>4.01</v>
      </c>
      <c r="K97" s="42">
        <v>4.2699999999999996</v>
      </c>
      <c r="L97" s="42">
        <v>2.95</v>
      </c>
      <c r="M97" s="42">
        <v>3.65</v>
      </c>
      <c r="N97" s="42">
        <v>2.04</v>
      </c>
      <c r="O97" s="42">
        <v>3.8</v>
      </c>
      <c r="P97" s="42">
        <v>3.66</v>
      </c>
      <c r="Q97" s="42">
        <v>4.0599999999999996</v>
      </c>
      <c r="R97" s="42">
        <v>2.94</v>
      </c>
      <c r="S97" s="42">
        <v>2.82</v>
      </c>
      <c r="T97" s="42">
        <v>3.5536333333333334</v>
      </c>
      <c r="V97" s="43"/>
      <c r="W97" s="43"/>
      <c r="X97" s="43"/>
      <c r="Y97" s="43"/>
    </row>
    <row r="98" spans="1:25" x14ac:dyDescent="0.2">
      <c r="A98" t="s">
        <v>39</v>
      </c>
      <c r="B98" s="96" t="s">
        <v>143</v>
      </c>
      <c r="C98">
        <v>16</v>
      </c>
      <c r="D98" s="42">
        <v>2.16</v>
      </c>
      <c r="E98" s="42">
        <v>2.59</v>
      </c>
      <c r="F98" s="42">
        <v>1.29</v>
      </c>
      <c r="G98" s="42">
        <v>1.81</v>
      </c>
      <c r="H98" s="42">
        <v>2.06</v>
      </c>
      <c r="I98" s="42">
        <v>2.41</v>
      </c>
      <c r="J98" s="42">
        <v>1.48</v>
      </c>
      <c r="K98" s="42">
        <v>1.53</v>
      </c>
      <c r="L98" s="42">
        <v>0.44</v>
      </c>
      <c r="M98" s="42">
        <v>1.03</v>
      </c>
      <c r="N98" s="42">
        <v>-0.34</v>
      </c>
      <c r="O98" s="42">
        <v>0.78</v>
      </c>
      <c r="P98" s="42">
        <v>0.86</v>
      </c>
      <c r="Q98" s="42">
        <v>1.29</v>
      </c>
      <c r="R98" s="42">
        <v>0.27</v>
      </c>
      <c r="S98" s="42">
        <v>0.2</v>
      </c>
      <c r="T98" s="42">
        <v>0.94526666666666659</v>
      </c>
      <c r="V98" s="43"/>
      <c r="W98" s="43"/>
      <c r="X98" s="43"/>
      <c r="Y98" s="43"/>
    </row>
    <row r="99" spans="1:25" x14ac:dyDescent="0.2">
      <c r="A99" t="s">
        <v>39</v>
      </c>
      <c r="B99" s="96" t="s">
        <v>144</v>
      </c>
      <c r="C99">
        <v>16</v>
      </c>
      <c r="D99" s="42">
        <v>1.45</v>
      </c>
      <c r="E99" s="42">
        <v>1.88</v>
      </c>
      <c r="F99" s="42">
        <v>0.97</v>
      </c>
      <c r="G99" s="42">
        <v>0.77</v>
      </c>
      <c r="H99" s="42">
        <v>1.61</v>
      </c>
      <c r="I99" s="42">
        <v>2.19</v>
      </c>
      <c r="J99" s="42">
        <v>1.44</v>
      </c>
      <c r="K99" s="42">
        <v>1.69</v>
      </c>
      <c r="L99" s="42">
        <v>0.82</v>
      </c>
      <c r="M99" s="42">
        <v>1.04</v>
      </c>
      <c r="N99" s="42">
        <v>-0.39</v>
      </c>
      <c r="O99" s="42">
        <v>0.28999999999999998</v>
      </c>
      <c r="P99" s="42">
        <v>0.72</v>
      </c>
      <c r="Q99" s="42">
        <v>1.1499999999999999</v>
      </c>
      <c r="R99" s="42">
        <v>0.38</v>
      </c>
      <c r="S99" s="42">
        <v>0.23</v>
      </c>
      <c r="T99" s="42">
        <v>0.78460000000000008</v>
      </c>
      <c r="V99" s="43"/>
      <c r="W99" s="43"/>
      <c r="X99" s="43"/>
      <c r="Y99" s="43"/>
    </row>
    <row r="100" spans="1:25" x14ac:dyDescent="0.2">
      <c r="A100" t="s">
        <v>39</v>
      </c>
      <c r="B100" s="96" t="s">
        <v>145</v>
      </c>
      <c r="C100">
        <v>16</v>
      </c>
      <c r="D100" s="42">
        <v>1.74</v>
      </c>
      <c r="E100" s="42">
        <v>1.83</v>
      </c>
      <c r="F100" s="42">
        <v>1.17</v>
      </c>
      <c r="G100" s="42">
        <v>1.2</v>
      </c>
      <c r="H100" s="42">
        <v>1.48</v>
      </c>
      <c r="I100" s="42">
        <v>1.93</v>
      </c>
      <c r="J100" s="42">
        <v>0.99</v>
      </c>
      <c r="K100" s="42">
        <v>1.19</v>
      </c>
      <c r="L100" s="42">
        <v>7.0000000000000007E-2</v>
      </c>
      <c r="M100" s="42">
        <v>0.45</v>
      </c>
      <c r="N100" s="42">
        <v>-1.01</v>
      </c>
      <c r="O100" s="42">
        <v>0.78</v>
      </c>
      <c r="P100" s="42">
        <v>0.78</v>
      </c>
      <c r="Q100" s="42">
        <v>0.95</v>
      </c>
      <c r="R100" s="42">
        <v>-0.09</v>
      </c>
      <c r="S100" s="42">
        <v>-0.31</v>
      </c>
      <c r="T100" s="42">
        <v>0.48586666666666661</v>
      </c>
      <c r="V100" s="43"/>
      <c r="W100" s="43"/>
      <c r="X100" s="43"/>
      <c r="Y100" s="43"/>
    </row>
    <row r="101" spans="1:25" x14ac:dyDescent="0.2">
      <c r="A101" t="s">
        <v>39</v>
      </c>
      <c r="B101" s="96" t="s">
        <v>146</v>
      </c>
      <c r="C101">
        <v>16</v>
      </c>
      <c r="D101" s="42">
        <v>-2.19</v>
      </c>
      <c r="E101" s="42">
        <v>-2.2200000000000002</v>
      </c>
      <c r="F101" s="42">
        <v>-2.4500000000000002</v>
      </c>
      <c r="G101" s="42">
        <v>-2.44</v>
      </c>
      <c r="H101" s="42">
        <v>-2.23</v>
      </c>
      <c r="I101" s="42">
        <v>-1.1399999999999999</v>
      </c>
      <c r="J101" s="42">
        <v>-1.1299999999999999</v>
      </c>
      <c r="K101" s="42">
        <v>-0.63</v>
      </c>
      <c r="L101" s="42">
        <v>-0.89</v>
      </c>
      <c r="M101" s="42">
        <v>-1.93</v>
      </c>
      <c r="N101" s="42">
        <v>-1.93</v>
      </c>
      <c r="O101" s="42">
        <v>-3.03</v>
      </c>
      <c r="P101" s="42">
        <v>-2.8</v>
      </c>
      <c r="Q101" s="42">
        <v>-2.5099999999999998</v>
      </c>
      <c r="R101" s="42">
        <v>-2.5299999999999998</v>
      </c>
      <c r="S101" s="42">
        <v>-2.76</v>
      </c>
      <c r="T101" s="42">
        <v>-2.0051000000000001</v>
      </c>
      <c r="V101" s="43"/>
      <c r="W101" s="43"/>
      <c r="X101" s="43"/>
      <c r="Y101" s="43"/>
    </row>
    <row r="102" spans="1:25" x14ac:dyDescent="0.2">
      <c r="A102" t="s">
        <v>39</v>
      </c>
      <c r="B102" s="96" t="s">
        <v>147</v>
      </c>
      <c r="C102">
        <v>16</v>
      </c>
      <c r="D102" s="42">
        <v>1.18</v>
      </c>
      <c r="E102" s="42">
        <v>1.68</v>
      </c>
      <c r="F102" s="42">
        <v>0.44</v>
      </c>
      <c r="G102" s="42">
        <v>0.59</v>
      </c>
      <c r="H102" s="42">
        <v>1.64</v>
      </c>
      <c r="I102" s="42">
        <v>2.75</v>
      </c>
      <c r="J102" s="42">
        <v>2.1800000000000002</v>
      </c>
      <c r="K102" s="42">
        <v>2.5099999999999998</v>
      </c>
      <c r="L102" s="42">
        <v>1.5</v>
      </c>
      <c r="M102" s="42">
        <v>1.57</v>
      </c>
      <c r="N102" s="42">
        <v>0.56999999999999995</v>
      </c>
      <c r="O102" s="42">
        <v>-0.28999999999999998</v>
      </c>
      <c r="P102" s="42">
        <v>0.14000000000000001</v>
      </c>
      <c r="Q102" s="42">
        <v>0.95</v>
      </c>
      <c r="R102" s="42">
        <v>0.48</v>
      </c>
      <c r="S102" s="42">
        <v>0.54</v>
      </c>
      <c r="T102" s="42">
        <v>1.103</v>
      </c>
      <c r="V102" s="43"/>
      <c r="W102" s="43"/>
      <c r="X102" s="43"/>
      <c r="Y102" s="43"/>
    </row>
    <row r="103" spans="1:25" x14ac:dyDescent="0.2">
      <c r="A103" t="s">
        <v>39</v>
      </c>
      <c r="B103" s="96" t="s">
        <v>148</v>
      </c>
      <c r="C103">
        <v>16</v>
      </c>
      <c r="D103" s="42">
        <v>1.31</v>
      </c>
      <c r="E103" s="42">
        <v>1.41</v>
      </c>
      <c r="F103" s="42">
        <v>0.62</v>
      </c>
      <c r="G103" s="42">
        <v>1.03</v>
      </c>
      <c r="H103" s="42">
        <v>0.98</v>
      </c>
      <c r="I103" s="42">
        <v>1.1000000000000001</v>
      </c>
      <c r="J103" s="42">
        <v>-0.16</v>
      </c>
      <c r="K103" s="42">
        <v>0.09</v>
      </c>
      <c r="L103" s="42">
        <v>-1.47</v>
      </c>
      <c r="M103" s="42">
        <v>-0.81</v>
      </c>
      <c r="N103" s="42">
        <v>-2.34</v>
      </c>
      <c r="O103" s="42">
        <v>0.57999999999999996</v>
      </c>
      <c r="P103" s="42">
        <v>0.28999999999999998</v>
      </c>
      <c r="Q103" s="42">
        <v>0.28000000000000003</v>
      </c>
      <c r="R103" s="42">
        <v>-0.76</v>
      </c>
      <c r="S103" s="42">
        <v>-1.47</v>
      </c>
      <c r="T103" s="42">
        <v>-0.42253333333333326</v>
      </c>
      <c r="V103" s="43"/>
      <c r="W103" s="43"/>
      <c r="X103" s="43"/>
      <c r="Y103" s="43"/>
    </row>
    <row r="104" spans="1:25" x14ac:dyDescent="0.2">
      <c r="A104" t="s">
        <v>39</v>
      </c>
      <c r="B104" s="96" t="s">
        <v>149</v>
      </c>
      <c r="C104">
        <v>16</v>
      </c>
      <c r="D104" s="42">
        <v>-1.37</v>
      </c>
      <c r="E104" s="42">
        <v>-0.86</v>
      </c>
      <c r="F104" s="42">
        <v>-1.7</v>
      </c>
      <c r="G104" s="42">
        <v>-1.88</v>
      </c>
      <c r="H104" s="42">
        <v>-0.87</v>
      </c>
      <c r="I104" s="42">
        <v>0.43</v>
      </c>
      <c r="J104" s="42">
        <v>-0.6</v>
      </c>
      <c r="K104" s="42">
        <v>0.18</v>
      </c>
      <c r="L104" s="42">
        <v>-0.94</v>
      </c>
      <c r="M104" s="42">
        <v>-1.56</v>
      </c>
      <c r="N104" s="42">
        <v>-2.5299999999999998</v>
      </c>
      <c r="O104" s="42">
        <v>-2.4</v>
      </c>
      <c r="P104" s="42">
        <v>-2.13</v>
      </c>
      <c r="Q104" s="42">
        <v>-1.59</v>
      </c>
      <c r="R104" s="42">
        <v>-2.0699999999999998</v>
      </c>
      <c r="S104" s="42">
        <v>-2.36</v>
      </c>
      <c r="T104" s="42">
        <v>-1.5289999999999999</v>
      </c>
      <c r="V104" s="43"/>
      <c r="W104" s="43"/>
      <c r="X104" s="43"/>
      <c r="Y104" s="43"/>
    </row>
    <row r="105" spans="1:25" x14ac:dyDescent="0.2">
      <c r="A105" t="s">
        <v>39</v>
      </c>
      <c r="B105" s="96" t="s">
        <v>150</v>
      </c>
      <c r="C105">
        <v>16</v>
      </c>
      <c r="D105" s="42">
        <v>2.73</v>
      </c>
      <c r="E105" s="42">
        <v>2.83</v>
      </c>
      <c r="F105" s="42">
        <v>2.33</v>
      </c>
      <c r="G105" s="42">
        <v>2.46</v>
      </c>
      <c r="H105" s="42">
        <v>2.4300000000000002</v>
      </c>
      <c r="I105" s="42">
        <v>2.48</v>
      </c>
      <c r="J105" s="42">
        <v>1.78</v>
      </c>
      <c r="K105" s="42">
        <v>2.0499999999999998</v>
      </c>
      <c r="L105" s="42">
        <v>1.1200000000000001</v>
      </c>
      <c r="M105" s="42">
        <v>1.34</v>
      </c>
      <c r="N105" s="42">
        <v>0.25</v>
      </c>
      <c r="O105" s="42">
        <v>1.93</v>
      </c>
      <c r="P105" s="42">
        <v>1.9</v>
      </c>
      <c r="Q105" s="42">
        <v>1.95</v>
      </c>
      <c r="R105" s="42">
        <v>0.99</v>
      </c>
      <c r="S105" s="42">
        <v>0.63</v>
      </c>
      <c r="T105" s="42">
        <v>1.5016666666666669</v>
      </c>
      <c r="V105" s="43"/>
      <c r="W105" s="43"/>
      <c r="X105" s="43"/>
      <c r="Y105" s="43"/>
    </row>
    <row r="106" spans="1:25" x14ac:dyDescent="0.2">
      <c r="A106" t="s">
        <v>39</v>
      </c>
      <c r="B106" s="96" t="s">
        <v>151</v>
      </c>
      <c r="C106">
        <v>16</v>
      </c>
      <c r="D106" s="42">
        <v>1.59</v>
      </c>
      <c r="E106" s="42">
        <v>1.82</v>
      </c>
      <c r="F106" s="42">
        <v>1.01</v>
      </c>
      <c r="G106" s="42">
        <v>1.24</v>
      </c>
      <c r="H106" s="42">
        <v>1.56</v>
      </c>
      <c r="I106" s="42">
        <v>2.11</v>
      </c>
      <c r="J106" s="42">
        <v>1.19</v>
      </c>
      <c r="K106" s="42">
        <v>1.43</v>
      </c>
      <c r="L106" s="42">
        <v>-0.03</v>
      </c>
      <c r="M106" s="42">
        <v>0.56999999999999995</v>
      </c>
      <c r="N106" s="42">
        <v>-1.1200000000000001</v>
      </c>
      <c r="O106" s="42">
        <v>0.61</v>
      </c>
      <c r="P106" s="42">
        <v>0.65</v>
      </c>
      <c r="Q106" s="42">
        <v>0.89</v>
      </c>
      <c r="R106" s="42">
        <v>-0.06</v>
      </c>
      <c r="S106" s="42">
        <v>-0.4</v>
      </c>
      <c r="T106" s="42">
        <v>0.47309999999999991</v>
      </c>
      <c r="V106" s="43"/>
      <c r="W106" s="43"/>
      <c r="X106" s="43"/>
      <c r="Y106" s="43"/>
    </row>
    <row r="107" spans="1:25" x14ac:dyDescent="0.2">
      <c r="A107" t="s">
        <v>39</v>
      </c>
      <c r="B107" s="96" t="s">
        <v>152</v>
      </c>
      <c r="C107">
        <v>16</v>
      </c>
      <c r="D107" s="42">
        <v>-1.69</v>
      </c>
      <c r="E107" s="42">
        <v>-1.31</v>
      </c>
      <c r="F107" s="42">
        <v>-2.5299999999999998</v>
      </c>
      <c r="G107" s="42">
        <v>-1.92</v>
      </c>
      <c r="H107" s="42">
        <v>-1.54</v>
      </c>
      <c r="I107" s="42">
        <v>-0.87</v>
      </c>
      <c r="J107" s="42">
        <v>-1.59</v>
      </c>
      <c r="K107" s="42">
        <v>-1.17</v>
      </c>
      <c r="L107" s="42">
        <v>-2.29</v>
      </c>
      <c r="M107" s="42">
        <v>-2.29</v>
      </c>
      <c r="N107" s="42">
        <v>-3.67</v>
      </c>
      <c r="O107" s="42">
        <v>-2.94</v>
      </c>
      <c r="P107" s="42">
        <v>-2.97</v>
      </c>
      <c r="Q107" s="42">
        <v>-2.34</v>
      </c>
      <c r="R107" s="42">
        <v>-3.28</v>
      </c>
      <c r="S107" s="42">
        <v>-3.29</v>
      </c>
      <c r="T107" s="42">
        <v>-2.4596999999999998</v>
      </c>
      <c r="V107" s="43"/>
      <c r="W107" s="43"/>
      <c r="X107" s="43"/>
      <c r="Y107" s="43"/>
    </row>
    <row r="108" spans="1:25" x14ac:dyDescent="0.2">
      <c r="A108" t="s">
        <v>39</v>
      </c>
      <c r="B108" s="96" t="s">
        <v>153</v>
      </c>
      <c r="C108">
        <v>16</v>
      </c>
      <c r="D108" s="42">
        <v>7.0000000000000007E-2</v>
      </c>
      <c r="E108" s="42">
        <v>0.22</v>
      </c>
      <c r="F108" s="42">
        <v>-0.74</v>
      </c>
      <c r="G108" s="42">
        <v>-0.4</v>
      </c>
      <c r="H108" s="42">
        <v>-0.16</v>
      </c>
      <c r="I108" s="42">
        <v>0.44</v>
      </c>
      <c r="J108" s="42">
        <v>-0.15</v>
      </c>
      <c r="K108" s="42">
        <v>0.25</v>
      </c>
      <c r="L108" s="42">
        <v>-0.95</v>
      </c>
      <c r="M108" s="42">
        <v>-0.73</v>
      </c>
      <c r="N108" s="42">
        <v>-1.78</v>
      </c>
      <c r="O108" s="42">
        <v>-0.93</v>
      </c>
      <c r="P108" s="42">
        <v>-1.2</v>
      </c>
      <c r="Q108" s="42">
        <v>-1.1000000000000001</v>
      </c>
      <c r="R108" s="42">
        <v>-1.64</v>
      </c>
      <c r="S108" s="42">
        <v>-1.81</v>
      </c>
      <c r="T108" s="42">
        <v>-0.88900000000000023</v>
      </c>
      <c r="V108" s="43"/>
      <c r="W108" s="43"/>
      <c r="X108" s="43"/>
      <c r="Y108" s="43"/>
    </row>
    <row r="109" spans="1:25" x14ac:dyDescent="0.2">
      <c r="A109" t="s">
        <v>39</v>
      </c>
      <c r="B109" s="96" t="s">
        <v>154</v>
      </c>
      <c r="C109">
        <v>16</v>
      </c>
      <c r="D109" s="42">
        <v>-0.53</v>
      </c>
      <c r="E109" s="42">
        <v>-0.13</v>
      </c>
      <c r="F109" s="42">
        <v>-1.77</v>
      </c>
      <c r="G109" s="42">
        <v>-0.49</v>
      </c>
      <c r="H109" s="42">
        <v>-0.61</v>
      </c>
      <c r="I109" s="42">
        <v>0.11</v>
      </c>
      <c r="J109" s="42">
        <v>-0.56000000000000005</v>
      </c>
      <c r="K109" s="42">
        <v>-0.11</v>
      </c>
      <c r="L109" s="42">
        <v>-1.1599999999999999</v>
      </c>
      <c r="M109" s="42">
        <v>-1.27</v>
      </c>
      <c r="N109" s="42">
        <v>-2.27</v>
      </c>
      <c r="O109" s="42">
        <v>-1.62</v>
      </c>
      <c r="P109" s="42">
        <v>-2.09</v>
      </c>
      <c r="Q109" s="42">
        <v>-1.79</v>
      </c>
      <c r="R109" s="42">
        <v>-2.52</v>
      </c>
      <c r="S109" s="42">
        <v>-2.4300000000000002</v>
      </c>
      <c r="T109" s="42">
        <v>-1.3965333333333334</v>
      </c>
      <c r="V109" s="43"/>
      <c r="W109" s="43"/>
      <c r="X109" s="43"/>
      <c r="Y109" s="43"/>
    </row>
    <row r="110" spans="1:25" x14ac:dyDescent="0.2">
      <c r="A110" t="s">
        <v>39</v>
      </c>
      <c r="B110" s="96" t="s">
        <v>155</v>
      </c>
      <c r="C110">
        <v>16</v>
      </c>
      <c r="D110" s="42">
        <v>3.71</v>
      </c>
      <c r="E110" s="42">
        <v>4.01</v>
      </c>
      <c r="F110" s="42">
        <v>3.05</v>
      </c>
      <c r="G110" s="42">
        <v>3.34</v>
      </c>
      <c r="H110" s="42">
        <v>3.7</v>
      </c>
      <c r="I110" s="42">
        <v>3.91</v>
      </c>
      <c r="J110" s="42">
        <v>2.84</v>
      </c>
      <c r="K110" s="42">
        <v>3.05</v>
      </c>
      <c r="L110" s="42">
        <v>2.11</v>
      </c>
      <c r="M110" s="42">
        <v>2.5099999999999998</v>
      </c>
      <c r="N110" s="42">
        <v>1.21</v>
      </c>
      <c r="O110" s="42">
        <v>2.81</v>
      </c>
      <c r="P110" s="42">
        <v>2.78</v>
      </c>
      <c r="Q110" s="42">
        <v>3</v>
      </c>
      <c r="R110" s="42">
        <v>1.97</v>
      </c>
      <c r="S110" s="42">
        <v>1.75</v>
      </c>
      <c r="T110" s="42">
        <v>2.5712666666666664</v>
      </c>
      <c r="V110" s="43"/>
      <c r="W110" s="43"/>
      <c r="X110" s="43"/>
      <c r="Y110" s="43"/>
    </row>
    <row r="111" spans="1:25" x14ac:dyDescent="0.2">
      <c r="A111" t="s">
        <v>39</v>
      </c>
      <c r="B111" s="96" t="s">
        <v>156</v>
      </c>
      <c r="C111">
        <v>16</v>
      </c>
      <c r="D111" s="42">
        <v>4.71</v>
      </c>
      <c r="E111" s="42">
        <v>4.76</v>
      </c>
      <c r="F111" s="42">
        <v>3.72</v>
      </c>
      <c r="G111" s="42">
        <v>4.4400000000000004</v>
      </c>
      <c r="H111" s="42">
        <v>4.32</v>
      </c>
      <c r="I111" s="42">
        <v>4.3899999999999997</v>
      </c>
      <c r="J111" s="42">
        <v>3.22</v>
      </c>
      <c r="K111" s="42">
        <v>3.23</v>
      </c>
      <c r="L111" s="42">
        <v>2.23</v>
      </c>
      <c r="M111" s="42">
        <v>2.85</v>
      </c>
      <c r="N111" s="42">
        <v>1.43</v>
      </c>
      <c r="O111" s="42">
        <v>3.89</v>
      </c>
      <c r="P111" s="42">
        <v>3.5</v>
      </c>
      <c r="Q111" s="42">
        <v>3.59</v>
      </c>
      <c r="R111" s="42">
        <v>2.56</v>
      </c>
      <c r="S111" s="42">
        <v>2.1800000000000002</v>
      </c>
      <c r="T111" s="42">
        <v>3.0639000000000003</v>
      </c>
      <c r="V111" s="43"/>
      <c r="W111" s="43"/>
      <c r="X111" s="43"/>
      <c r="Y111" s="43"/>
    </row>
    <row r="112" spans="1:25" x14ac:dyDescent="0.2">
      <c r="A112" t="s">
        <v>39</v>
      </c>
      <c r="B112" s="96" t="s">
        <v>157</v>
      </c>
      <c r="C112">
        <v>16</v>
      </c>
      <c r="D112" s="42">
        <v>4.9000000000000004</v>
      </c>
      <c r="E112" s="42">
        <v>4.88</v>
      </c>
      <c r="F112" s="42">
        <v>4.3899999999999997</v>
      </c>
      <c r="G112" s="42">
        <v>4.47</v>
      </c>
      <c r="H112" s="42">
        <v>4.79</v>
      </c>
      <c r="I112" s="42">
        <v>5.13</v>
      </c>
      <c r="J112" s="42">
        <v>3.88</v>
      </c>
      <c r="K112" s="42">
        <v>4.07</v>
      </c>
      <c r="L112" s="42">
        <v>2.86</v>
      </c>
      <c r="M112" s="42">
        <v>3.57</v>
      </c>
      <c r="N112" s="42">
        <v>1.6</v>
      </c>
      <c r="O112" s="42">
        <v>4.04</v>
      </c>
      <c r="P112" s="42">
        <v>4.07</v>
      </c>
      <c r="Q112" s="42">
        <v>4.34</v>
      </c>
      <c r="R112" s="42">
        <v>3.48</v>
      </c>
      <c r="S112" s="42">
        <v>2.98</v>
      </c>
      <c r="T112" s="42">
        <v>3.5659333333333336</v>
      </c>
      <c r="V112" s="43"/>
      <c r="W112" s="43"/>
      <c r="X112" s="43"/>
      <c r="Y112" s="43"/>
    </row>
    <row r="113" spans="1:25" x14ac:dyDescent="0.2">
      <c r="A113" t="s">
        <v>39</v>
      </c>
      <c r="B113" s="96" t="s">
        <v>158</v>
      </c>
      <c r="C113">
        <v>16</v>
      </c>
      <c r="D113" s="42">
        <v>1.46</v>
      </c>
      <c r="E113" s="42">
        <v>1.5</v>
      </c>
      <c r="F113" s="42">
        <v>0.37</v>
      </c>
      <c r="G113" s="42">
        <v>1.28</v>
      </c>
      <c r="H113" s="42">
        <v>1.1000000000000001</v>
      </c>
      <c r="I113" s="42">
        <v>1.21</v>
      </c>
      <c r="J113" s="42">
        <v>0.24</v>
      </c>
      <c r="K113" s="42">
        <v>0.56999999999999995</v>
      </c>
      <c r="L113" s="42">
        <v>-0.57999999999999996</v>
      </c>
      <c r="M113" s="42">
        <v>-0.22</v>
      </c>
      <c r="N113" s="42">
        <v>-1.57</v>
      </c>
      <c r="O113" s="42">
        <v>0.59</v>
      </c>
      <c r="P113" s="42">
        <v>0.16</v>
      </c>
      <c r="Q113" s="42">
        <v>0.26</v>
      </c>
      <c r="R113" s="42">
        <v>-0.5</v>
      </c>
      <c r="S113" s="42">
        <v>-0.9</v>
      </c>
      <c r="T113" s="42">
        <v>-4.4933333333333304E-2</v>
      </c>
      <c r="V113" s="43"/>
      <c r="W113" s="43"/>
      <c r="X113" s="43"/>
      <c r="Y113" s="43"/>
    </row>
    <row r="114" spans="1:25" x14ac:dyDescent="0.2">
      <c r="A114" t="s">
        <v>39</v>
      </c>
      <c r="B114" s="96" t="s">
        <v>159</v>
      </c>
      <c r="C114">
        <v>16</v>
      </c>
      <c r="D114" s="42">
        <v>3.27</v>
      </c>
      <c r="E114" s="42">
        <v>3.35</v>
      </c>
      <c r="F114" s="42">
        <v>2.3199999999999998</v>
      </c>
      <c r="G114" s="42">
        <v>3.08</v>
      </c>
      <c r="H114" s="42">
        <v>2.9</v>
      </c>
      <c r="I114" s="42">
        <v>2.83</v>
      </c>
      <c r="J114" s="42">
        <v>1.64</v>
      </c>
      <c r="K114" s="42">
        <v>1.85</v>
      </c>
      <c r="L114" s="42">
        <v>0.3</v>
      </c>
      <c r="M114" s="42">
        <v>1.32</v>
      </c>
      <c r="N114" s="42">
        <v>-0.35</v>
      </c>
      <c r="O114" s="42">
        <v>2.39</v>
      </c>
      <c r="P114" s="42">
        <v>2.17</v>
      </c>
      <c r="Q114" s="42">
        <v>2.25</v>
      </c>
      <c r="R114" s="42">
        <v>1.2</v>
      </c>
      <c r="S114" s="42">
        <v>0.8</v>
      </c>
      <c r="T114" s="42">
        <v>1.5077333333333334</v>
      </c>
      <c r="V114" s="43"/>
      <c r="W114" s="43"/>
      <c r="X114" s="43"/>
      <c r="Y114" s="43"/>
    </row>
    <row r="115" spans="1:25" x14ac:dyDescent="0.2">
      <c r="A115" t="s">
        <v>39</v>
      </c>
      <c r="B115" s="96" t="s">
        <v>160</v>
      </c>
      <c r="C115">
        <v>16</v>
      </c>
      <c r="D115" s="42">
        <v>2.4300000000000002</v>
      </c>
      <c r="E115" s="42">
        <v>2.4700000000000002</v>
      </c>
      <c r="F115" s="42">
        <v>1.23</v>
      </c>
      <c r="G115" s="42">
        <v>2.19</v>
      </c>
      <c r="H115" s="42">
        <v>1.97</v>
      </c>
      <c r="I115" s="42">
        <v>2.33</v>
      </c>
      <c r="J115" s="42">
        <v>1.58</v>
      </c>
      <c r="K115" s="42">
        <v>1.98</v>
      </c>
      <c r="L115" s="42">
        <v>0.95</v>
      </c>
      <c r="M115" s="42">
        <v>0.81</v>
      </c>
      <c r="N115" s="42">
        <v>-0.4</v>
      </c>
      <c r="O115" s="42">
        <v>1.39</v>
      </c>
      <c r="P115" s="42">
        <v>1.06</v>
      </c>
      <c r="Q115" s="42">
        <v>1.25</v>
      </c>
      <c r="R115" s="42">
        <v>0.41</v>
      </c>
      <c r="S115" s="42">
        <v>-0.08</v>
      </c>
      <c r="T115" s="42">
        <v>1.0134666666666667</v>
      </c>
      <c r="V115" s="43"/>
      <c r="W115" s="43"/>
      <c r="X115" s="43"/>
      <c r="Y115" s="43"/>
    </row>
    <row r="116" spans="1:25" x14ac:dyDescent="0.2">
      <c r="A116" t="s">
        <v>39</v>
      </c>
      <c r="B116" s="96" t="s">
        <v>161</v>
      </c>
      <c r="C116">
        <v>16</v>
      </c>
      <c r="D116" s="42">
        <v>2.37</v>
      </c>
      <c r="E116" s="42">
        <v>2.57</v>
      </c>
      <c r="F116" s="42">
        <v>2.13</v>
      </c>
      <c r="G116" s="42">
        <v>1.88</v>
      </c>
      <c r="H116" s="42">
        <v>2.35</v>
      </c>
      <c r="I116" s="42">
        <v>3</v>
      </c>
      <c r="J116" s="42">
        <v>2.69</v>
      </c>
      <c r="K116" s="42">
        <v>3.06</v>
      </c>
      <c r="L116" s="42">
        <v>2.31</v>
      </c>
      <c r="M116" s="42">
        <v>2.08</v>
      </c>
      <c r="N116" s="42">
        <v>1.43</v>
      </c>
      <c r="O116" s="42">
        <v>1.53</v>
      </c>
      <c r="P116" s="42">
        <v>1.86</v>
      </c>
      <c r="Q116" s="42">
        <v>2</v>
      </c>
      <c r="R116" s="42">
        <v>1.61</v>
      </c>
      <c r="S116" s="42">
        <v>1.17</v>
      </c>
      <c r="T116" s="42">
        <v>2.0035000000000003</v>
      </c>
      <c r="V116" s="43"/>
      <c r="W116" s="43"/>
      <c r="X116" s="43"/>
      <c r="Y116" s="43"/>
    </row>
    <row r="117" spans="1:25" x14ac:dyDescent="0.2">
      <c r="A117" t="s">
        <v>39</v>
      </c>
      <c r="B117" s="96" t="s">
        <v>162</v>
      </c>
      <c r="C117">
        <v>16</v>
      </c>
      <c r="D117" s="42">
        <v>3.76</v>
      </c>
      <c r="E117" s="42">
        <v>3.83</v>
      </c>
      <c r="F117" s="42">
        <v>3.14</v>
      </c>
      <c r="G117" s="42">
        <v>3.23</v>
      </c>
      <c r="H117" s="42">
        <v>3.65</v>
      </c>
      <c r="I117" s="42">
        <v>4.0599999999999996</v>
      </c>
      <c r="J117" s="42">
        <v>3.49</v>
      </c>
      <c r="K117" s="42">
        <v>3.93</v>
      </c>
      <c r="L117" s="42">
        <v>2.64</v>
      </c>
      <c r="M117" s="42">
        <v>2.8</v>
      </c>
      <c r="N117" s="42">
        <v>1.52</v>
      </c>
      <c r="O117" s="42">
        <v>2.77</v>
      </c>
      <c r="P117" s="42">
        <v>2.93</v>
      </c>
      <c r="Q117" s="42">
        <v>3.14</v>
      </c>
      <c r="R117" s="42">
        <v>2.25</v>
      </c>
      <c r="S117" s="42">
        <v>2.06</v>
      </c>
      <c r="T117" s="42">
        <v>2.7941666666666669</v>
      </c>
      <c r="V117" s="43"/>
      <c r="W117" s="43"/>
      <c r="X117" s="43"/>
      <c r="Y117" s="43"/>
    </row>
    <row r="118" spans="1:25" x14ac:dyDescent="0.2">
      <c r="A118" t="s">
        <v>39</v>
      </c>
      <c r="B118" s="96" t="s">
        <v>163</v>
      </c>
      <c r="C118">
        <v>16</v>
      </c>
      <c r="D118" s="42">
        <v>-2.39</v>
      </c>
      <c r="E118" s="42">
        <v>-2.04</v>
      </c>
      <c r="F118" s="42">
        <v>-3.11</v>
      </c>
      <c r="G118" s="42">
        <v>-2.57</v>
      </c>
      <c r="H118" s="42">
        <v>-2.34</v>
      </c>
      <c r="I118" s="42">
        <v>-0.81</v>
      </c>
      <c r="J118" s="42">
        <v>-0.75</v>
      </c>
      <c r="K118" s="42">
        <v>-0.13</v>
      </c>
      <c r="L118" s="42">
        <v>-1.1000000000000001</v>
      </c>
      <c r="M118" s="42">
        <v>-1.78</v>
      </c>
      <c r="N118" s="42">
        <v>-2.4700000000000002</v>
      </c>
      <c r="O118" s="42">
        <v>-3.48</v>
      </c>
      <c r="P118" s="42">
        <v>-3.46</v>
      </c>
      <c r="Q118" s="42">
        <v>-3</v>
      </c>
      <c r="R118" s="42">
        <v>-3.36</v>
      </c>
      <c r="S118" s="42">
        <v>-3.25</v>
      </c>
      <c r="T118" s="42">
        <v>-2.2728000000000002</v>
      </c>
      <c r="V118" s="43"/>
      <c r="W118" s="43"/>
      <c r="X118" s="43"/>
      <c r="Y118" s="43"/>
    </row>
    <row r="119" spans="1:25" x14ac:dyDescent="0.2">
      <c r="A119" t="s">
        <v>39</v>
      </c>
      <c r="B119" s="96" t="s">
        <v>164</v>
      </c>
      <c r="C119">
        <v>16</v>
      </c>
      <c r="D119" s="42">
        <v>0.95</v>
      </c>
      <c r="E119" s="42">
        <v>1.03</v>
      </c>
      <c r="F119" s="42">
        <v>-0.14000000000000001</v>
      </c>
      <c r="G119" s="42">
        <v>0.63</v>
      </c>
      <c r="H119" s="42">
        <v>0.65</v>
      </c>
      <c r="I119" s="42">
        <v>0.98</v>
      </c>
      <c r="J119" s="42">
        <v>0.08</v>
      </c>
      <c r="K119" s="42">
        <v>0.53</v>
      </c>
      <c r="L119" s="42">
        <v>-0.26</v>
      </c>
      <c r="M119" s="42">
        <v>-0.38</v>
      </c>
      <c r="N119" s="42">
        <v>-1.43</v>
      </c>
      <c r="O119" s="42">
        <v>-0.17</v>
      </c>
      <c r="P119" s="42">
        <v>-0.45</v>
      </c>
      <c r="Q119" s="42">
        <v>-0.26</v>
      </c>
      <c r="R119" s="42">
        <v>-1.1599999999999999</v>
      </c>
      <c r="S119" s="42">
        <v>-1.24</v>
      </c>
      <c r="T119" s="42">
        <v>-0.2972999999999999</v>
      </c>
      <c r="V119" s="43"/>
      <c r="W119" s="43"/>
      <c r="X119" s="43"/>
      <c r="Y119" s="43"/>
    </row>
    <row r="120" spans="1:25" x14ac:dyDescent="0.2">
      <c r="A120" t="s">
        <v>39</v>
      </c>
      <c r="B120" s="96" t="s">
        <v>165</v>
      </c>
      <c r="C120">
        <v>16</v>
      </c>
      <c r="D120" s="42">
        <v>4.47</v>
      </c>
      <c r="E120" s="42">
        <v>4.5</v>
      </c>
      <c r="F120" s="42">
        <v>3.68</v>
      </c>
      <c r="G120" s="42">
        <v>3.96</v>
      </c>
      <c r="H120" s="42">
        <v>4.21</v>
      </c>
      <c r="I120" s="42">
        <v>4.33</v>
      </c>
      <c r="J120" s="42">
        <v>3.08</v>
      </c>
      <c r="K120" s="42">
        <v>3.2</v>
      </c>
      <c r="L120" s="42">
        <v>2.27</v>
      </c>
      <c r="M120" s="42">
        <v>2.79</v>
      </c>
      <c r="N120" s="42">
        <v>1.44</v>
      </c>
      <c r="O120" s="42">
        <v>3.42</v>
      </c>
      <c r="P120" s="42">
        <v>3.35</v>
      </c>
      <c r="Q120" s="42">
        <v>3.57</v>
      </c>
      <c r="R120" s="42">
        <v>2.62</v>
      </c>
      <c r="S120" s="42">
        <v>2.27</v>
      </c>
      <c r="T120" s="42">
        <v>2.9774333333333338</v>
      </c>
      <c r="V120" s="43"/>
      <c r="W120" s="43"/>
      <c r="X120" s="43"/>
      <c r="Y120" s="43"/>
    </row>
    <row r="121" spans="1:25" x14ac:dyDescent="0.2">
      <c r="A121" t="s">
        <v>39</v>
      </c>
      <c r="B121" s="96" t="s">
        <v>166</v>
      </c>
      <c r="C121">
        <v>16</v>
      </c>
      <c r="D121" s="42">
        <v>2.57</v>
      </c>
      <c r="E121" s="42">
        <v>2.89</v>
      </c>
      <c r="F121" s="42">
        <v>1.83</v>
      </c>
      <c r="G121" s="42">
        <v>2.0099999999999998</v>
      </c>
      <c r="H121" s="42">
        <v>2.63</v>
      </c>
      <c r="I121" s="42">
        <v>3.01</v>
      </c>
      <c r="J121" s="42">
        <v>1.93</v>
      </c>
      <c r="K121" s="42">
        <v>2.13</v>
      </c>
      <c r="L121" s="42">
        <v>0.72</v>
      </c>
      <c r="M121" s="42">
        <v>1.51</v>
      </c>
      <c r="N121" s="42">
        <v>-0.39</v>
      </c>
      <c r="O121" s="42">
        <v>1.39</v>
      </c>
      <c r="P121" s="42">
        <v>1.51</v>
      </c>
      <c r="Q121" s="42">
        <v>1.86</v>
      </c>
      <c r="R121" s="42">
        <v>0.72</v>
      </c>
      <c r="S121" s="42">
        <v>0.72</v>
      </c>
      <c r="T121" s="42">
        <v>1.33</v>
      </c>
      <c r="V121" s="43"/>
      <c r="W121" s="43"/>
      <c r="X121" s="43"/>
      <c r="Y121" s="43"/>
    </row>
    <row r="122" spans="1:25" x14ac:dyDescent="0.2">
      <c r="A122" t="s">
        <v>39</v>
      </c>
      <c r="B122" s="95" t="s">
        <v>167</v>
      </c>
      <c r="C122">
        <v>16</v>
      </c>
      <c r="D122" s="42">
        <v>3.89</v>
      </c>
      <c r="E122" s="42">
        <v>4.0599999999999996</v>
      </c>
      <c r="F122" s="42">
        <v>2.8</v>
      </c>
      <c r="G122" s="42">
        <v>3.53</v>
      </c>
      <c r="H122" s="42">
        <v>3.7</v>
      </c>
      <c r="I122" s="42">
        <v>3.64</v>
      </c>
      <c r="J122" s="42">
        <v>2.67</v>
      </c>
      <c r="K122" s="42">
        <v>2.78</v>
      </c>
      <c r="L122" s="42">
        <v>1.71</v>
      </c>
      <c r="M122" s="42">
        <v>2.2999999999999998</v>
      </c>
      <c r="N122" s="42">
        <v>0.61</v>
      </c>
      <c r="O122" s="42">
        <v>2.86</v>
      </c>
      <c r="P122" s="42">
        <v>2.62</v>
      </c>
      <c r="Q122" s="42">
        <v>2.9</v>
      </c>
      <c r="R122" s="42">
        <v>1.66</v>
      </c>
      <c r="S122" s="42">
        <v>1.57</v>
      </c>
      <c r="T122" s="42">
        <v>2.3366666666666664</v>
      </c>
      <c r="V122" s="43"/>
      <c r="W122" s="43"/>
      <c r="X122" s="43"/>
      <c r="Y122" s="43"/>
    </row>
    <row r="123" spans="1:25" s="42" customFormat="1" x14ac:dyDescent="0.2">
      <c r="A123" t="s">
        <v>39</v>
      </c>
      <c r="B123" s="97" t="s">
        <v>168</v>
      </c>
      <c r="C123">
        <v>16</v>
      </c>
      <c r="D123" s="42">
        <v>3.13</v>
      </c>
      <c r="E123" s="42">
        <v>3.46</v>
      </c>
      <c r="F123" s="42">
        <v>2.15</v>
      </c>
      <c r="G123" s="42">
        <v>1.32</v>
      </c>
      <c r="H123" s="42">
        <v>3.17</v>
      </c>
      <c r="I123" s="42">
        <v>2.5099999999999998</v>
      </c>
      <c r="J123" s="42">
        <v>3.0733333333333328</v>
      </c>
      <c r="K123" s="42">
        <v>3.35</v>
      </c>
      <c r="L123" s="42">
        <v>1.04</v>
      </c>
      <c r="M123" s="42">
        <v>1.25</v>
      </c>
      <c r="N123" s="42">
        <v>-0.31</v>
      </c>
      <c r="O123" s="42">
        <v>0.83</v>
      </c>
      <c r="P123" s="42">
        <v>1.8733333333333333</v>
      </c>
      <c r="Q123" s="42">
        <v>2.2999999999999998</v>
      </c>
      <c r="R123" s="42">
        <v>0.11</v>
      </c>
      <c r="S123" s="42">
        <v>1.406666666666667</v>
      </c>
      <c r="T123" s="42">
        <v>2.1006999999999998</v>
      </c>
      <c r="V123" s="43"/>
      <c r="W123" s="43"/>
      <c r="X123" s="43"/>
      <c r="Y123" s="43"/>
    </row>
    <row r="124" spans="1:25" x14ac:dyDescent="0.2">
      <c r="A124" t="s">
        <v>39</v>
      </c>
      <c r="B124" s="95" t="s">
        <v>169</v>
      </c>
      <c r="C124">
        <v>16</v>
      </c>
      <c r="D124" s="42">
        <v>2.92</v>
      </c>
      <c r="E124" s="42">
        <v>3.12</v>
      </c>
      <c r="F124" s="42">
        <v>1.96</v>
      </c>
      <c r="G124" s="42">
        <v>2.77</v>
      </c>
      <c r="H124" s="42">
        <v>2.89</v>
      </c>
      <c r="I124" s="42">
        <v>3.8</v>
      </c>
      <c r="J124" s="42">
        <v>3.14</v>
      </c>
      <c r="K124" s="42">
        <v>3.35</v>
      </c>
      <c r="L124" s="42">
        <v>2.4700000000000002</v>
      </c>
      <c r="M124" s="42">
        <v>2.4</v>
      </c>
      <c r="N124" s="42">
        <v>1.26</v>
      </c>
      <c r="O124" s="42">
        <v>1.84</v>
      </c>
      <c r="P124" s="42">
        <v>1.59</v>
      </c>
      <c r="Q124" s="42">
        <v>1.97</v>
      </c>
      <c r="R124" s="42">
        <v>1.17</v>
      </c>
      <c r="S124" s="42">
        <v>1.21</v>
      </c>
      <c r="T124" s="42">
        <v>2.0122</v>
      </c>
      <c r="V124" s="43"/>
      <c r="W124" s="43"/>
      <c r="X124" s="43"/>
      <c r="Y124" s="43"/>
    </row>
    <row r="125" spans="1:25" x14ac:dyDescent="0.2">
      <c r="A125" t="s">
        <v>39</v>
      </c>
      <c r="B125" s="95" t="s">
        <v>170</v>
      </c>
      <c r="C125">
        <v>16</v>
      </c>
      <c r="D125" s="42">
        <v>1.1200000000000001</v>
      </c>
      <c r="E125" s="42">
        <v>1.28</v>
      </c>
      <c r="F125" s="42">
        <v>0.38</v>
      </c>
      <c r="G125" s="42">
        <v>1</v>
      </c>
      <c r="H125" s="42">
        <v>1.04</v>
      </c>
      <c r="I125" s="42">
        <v>1.57</v>
      </c>
      <c r="J125" s="42">
        <v>0.67</v>
      </c>
      <c r="K125" s="42">
        <v>1.06</v>
      </c>
      <c r="L125" s="42">
        <v>-0.64</v>
      </c>
      <c r="M125" s="42">
        <v>0.05</v>
      </c>
      <c r="N125" s="42">
        <v>-1.62</v>
      </c>
      <c r="O125" s="42">
        <v>0.14000000000000001</v>
      </c>
      <c r="P125" s="42">
        <v>-0.12</v>
      </c>
      <c r="Q125" s="42">
        <v>0.09</v>
      </c>
      <c r="R125" s="42">
        <v>-0.92</v>
      </c>
      <c r="S125" s="42">
        <v>-0.96</v>
      </c>
      <c r="T125" s="42">
        <v>-0.58760000000000001</v>
      </c>
      <c r="V125" s="43"/>
      <c r="W125" s="43"/>
      <c r="X125" s="43"/>
      <c r="Y125" s="43"/>
    </row>
    <row r="126" spans="1:25" x14ac:dyDescent="0.2">
      <c r="A126" t="s">
        <v>39</v>
      </c>
      <c r="B126" s="95" t="s">
        <v>171</v>
      </c>
      <c r="C126">
        <v>16</v>
      </c>
      <c r="D126" s="42">
        <v>2.5533333333333332</v>
      </c>
      <c r="E126" s="42">
        <v>2.9866666666666668</v>
      </c>
      <c r="F126" s="42">
        <v>1.56</v>
      </c>
      <c r="G126" s="42">
        <v>2.25</v>
      </c>
      <c r="H126" s="42">
        <v>2.6333333333333333</v>
      </c>
      <c r="I126" s="42">
        <v>2.88</v>
      </c>
      <c r="J126" s="42">
        <v>2.0299999999999998</v>
      </c>
      <c r="K126" s="42">
        <v>2.2599999999999998</v>
      </c>
      <c r="L126" s="42">
        <v>0.91</v>
      </c>
      <c r="M126" s="42">
        <v>1.64</v>
      </c>
      <c r="N126" s="42">
        <v>0.06</v>
      </c>
      <c r="O126" s="42">
        <v>1.35</v>
      </c>
      <c r="P126" s="42">
        <v>1.1833333333333333</v>
      </c>
      <c r="Q126" s="42">
        <v>1.7033333333333331</v>
      </c>
      <c r="R126" s="42">
        <v>0.53</v>
      </c>
      <c r="S126" s="42">
        <v>0.7</v>
      </c>
      <c r="T126" s="42">
        <v>1.3989333333333331</v>
      </c>
      <c r="V126" s="43"/>
      <c r="W126" s="43"/>
      <c r="X126" s="43"/>
      <c r="Y126" s="43"/>
    </row>
    <row r="127" spans="1:25" x14ac:dyDescent="0.2">
      <c r="A127" t="s">
        <v>39</v>
      </c>
      <c r="B127" s="95" t="s">
        <v>172</v>
      </c>
      <c r="C127">
        <v>16</v>
      </c>
      <c r="D127" s="42">
        <v>2.7333333333333338</v>
      </c>
      <c r="E127" s="42">
        <v>2.7566666666666664</v>
      </c>
      <c r="F127" s="42">
        <v>1.8166666666666664</v>
      </c>
      <c r="G127" s="42">
        <v>2.5299999999999998</v>
      </c>
      <c r="H127" s="42">
        <v>2.2866666666666666</v>
      </c>
      <c r="I127" s="42">
        <v>1.9</v>
      </c>
      <c r="J127" s="42">
        <v>0.68333333333333324</v>
      </c>
      <c r="K127" s="42">
        <v>0.75666666666666671</v>
      </c>
      <c r="L127" s="42">
        <v>-0.43</v>
      </c>
      <c r="M127" s="42">
        <v>0.43</v>
      </c>
      <c r="N127" s="42">
        <v>-1.31</v>
      </c>
      <c r="O127" s="42">
        <v>2.0099999999999998</v>
      </c>
      <c r="P127" s="42">
        <v>1.4266666666666667</v>
      </c>
      <c r="Q127" s="42">
        <v>1.4</v>
      </c>
      <c r="R127" s="42">
        <v>0.12</v>
      </c>
      <c r="S127" s="42">
        <v>-0.17666666666666664</v>
      </c>
      <c r="T127" s="42">
        <v>0.69586666666666674</v>
      </c>
      <c r="V127" s="43"/>
      <c r="W127" s="43"/>
      <c r="X127" s="43"/>
      <c r="Y127" s="43"/>
    </row>
    <row r="128" spans="1:25" x14ac:dyDescent="0.2">
      <c r="A128" t="s">
        <v>39</v>
      </c>
      <c r="B128" s="95" t="s">
        <v>173</v>
      </c>
      <c r="C128">
        <v>16</v>
      </c>
      <c r="D128" s="42">
        <v>0.76666666666666661</v>
      </c>
      <c r="E128" s="42">
        <v>1.2733333333333334</v>
      </c>
      <c r="F128" s="42">
        <v>-0.68333333333333346</v>
      </c>
      <c r="G128" s="42">
        <v>0.79</v>
      </c>
      <c r="H128" s="42">
        <v>0.81</v>
      </c>
      <c r="I128" s="42">
        <v>0.99</v>
      </c>
      <c r="J128" s="42">
        <v>0.10333333333333328</v>
      </c>
      <c r="K128" s="42">
        <v>0.43333333333333329</v>
      </c>
      <c r="L128" s="42">
        <v>-1.28</v>
      </c>
      <c r="M128" s="42">
        <v>-0.46</v>
      </c>
      <c r="N128" s="42">
        <v>-2.31</v>
      </c>
      <c r="O128" s="42">
        <v>-0.48</v>
      </c>
      <c r="P128" s="42">
        <v>-1.0666666666666667</v>
      </c>
      <c r="Q128" s="42">
        <v>-0.59333333333333338</v>
      </c>
      <c r="R128" s="42">
        <v>-1.71</v>
      </c>
      <c r="S128" s="42">
        <v>-1.5866666666666667</v>
      </c>
      <c r="T128" s="42">
        <v>-0.68643333333333345</v>
      </c>
      <c r="V128" s="43"/>
      <c r="W128" s="43"/>
      <c r="X128" s="43"/>
      <c r="Y128" s="43"/>
    </row>
    <row r="129" spans="1:25" x14ac:dyDescent="0.2">
      <c r="A129" t="s">
        <v>39</v>
      </c>
      <c r="B129" s="95" t="s">
        <v>174</v>
      </c>
      <c r="C129">
        <v>16</v>
      </c>
      <c r="D129" s="42">
        <v>5.39</v>
      </c>
      <c r="E129" s="42">
        <v>5.5566666666666675</v>
      </c>
      <c r="F129" s="42">
        <v>4.9233333333333329</v>
      </c>
      <c r="G129" s="42">
        <v>5.2666666666666666</v>
      </c>
      <c r="H129" s="42">
        <v>5.3933333333333335</v>
      </c>
      <c r="I129" s="42">
        <v>5.45</v>
      </c>
      <c r="J129" s="42">
        <v>4.6733333333333329</v>
      </c>
      <c r="K129" s="42">
        <v>4.8366666666666669</v>
      </c>
      <c r="L129" s="42">
        <v>3.78</v>
      </c>
      <c r="M129" s="42">
        <v>4.3533333333333326</v>
      </c>
      <c r="N129" s="42">
        <v>3.0833333333333335</v>
      </c>
      <c r="O129" s="42">
        <v>4.5666666666666673</v>
      </c>
      <c r="P129" s="42">
        <v>4.5933333333333337</v>
      </c>
      <c r="Q129" s="42">
        <v>4.9333333333333336</v>
      </c>
      <c r="R129" s="42">
        <v>4.0933333333333328</v>
      </c>
      <c r="S129" s="42">
        <v>3.8733333333333335</v>
      </c>
      <c r="T129" s="42">
        <v>4.3820333333333332</v>
      </c>
      <c r="V129" s="43"/>
      <c r="W129" s="43"/>
      <c r="X129" s="43"/>
      <c r="Y129" s="43"/>
    </row>
    <row r="130" spans="1:25" x14ac:dyDescent="0.2">
      <c r="A130" t="s">
        <v>39</v>
      </c>
      <c r="B130" s="95" t="s">
        <v>175</v>
      </c>
      <c r="C130">
        <v>16</v>
      </c>
      <c r="D130" s="42">
        <v>4.3371333333333331</v>
      </c>
      <c r="E130" s="42">
        <v>4.4693999999999994</v>
      </c>
      <c r="F130" s="42">
        <v>3.8072000000000004</v>
      </c>
      <c r="G130" s="42">
        <v>4.1752000000000002</v>
      </c>
      <c r="H130" s="42">
        <v>4.1798666666666664</v>
      </c>
      <c r="I130" s="42">
        <v>4.1216999999999997</v>
      </c>
      <c r="J130" s="42">
        <v>3.138066666666667</v>
      </c>
      <c r="K130" s="42">
        <v>3.2936999999999999</v>
      </c>
      <c r="L130" s="42">
        <v>2.1438666666666664</v>
      </c>
      <c r="M130" s="42">
        <v>2.7765</v>
      </c>
      <c r="N130" s="42">
        <v>1.4501333333333335</v>
      </c>
      <c r="O130" s="42">
        <v>3.5956333333333332</v>
      </c>
      <c r="P130" s="42">
        <v>3.4406999999999996</v>
      </c>
      <c r="Q130" s="42">
        <v>3.5906666666666669</v>
      </c>
      <c r="R130" s="42">
        <v>2.7311333333333336</v>
      </c>
      <c r="S130" s="42">
        <v>2.4508333333333332</v>
      </c>
      <c r="T130" s="42">
        <v>2.9941666666666666</v>
      </c>
      <c r="V130" s="43"/>
      <c r="W130" s="43"/>
      <c r="X130" s="43"/>
      <c r="Y130" s="43"/>
    </row>
    <row r="131" spans="1:25" x14ac:dyDescent="0.2">
      <c r="A131" t="s">
        <v>39</v>
      </c>
      <c r="B131" s="95" t="s">
        <v>176</v>
      </c>
      <c r="C131">
        <v>16</v>
      </c>
      <c r="D131" s="42">
        <v>1.4766999999999999</v>
      </c>
      <c r="E131" s="42">
        <v>1.5832000000000004</v>
      </c>
      <c r="F131" s="42">
        <v>0.2689333333333333</v>
      </c>
      <c r="G131" s="42">
        <v>1.4141333333333332</v>
      </c>
      <c r="H131" s="42">
        <v>1.0792666666666666</v>
      </c>
      <c r="I131" s="42">
        <v>0.86319999999999997</v>
      </c>
      <c r="J131" s="42">
        <v>5.1099999999999923E-2</v>
      </c>
      <c r="K131" s="42">
        <v>0.32503333333333334</v>
      </c>
      <c r="L131" s="42">
        <v>-0.93389999999999995</v>
      </c>
      <c r="M131" s="42">
        <v>-0.50703333333333322</v>
      </c>
      <c r="N131" s="42">
        <v>-1.6192666666666666</v>
      </c>
      <c r="O131" s="42">
        <v>0.5203000000000001</v>
      </c>
      <c r="P131" s="42">
        <v>-1.9999999999999907E-2</v>
      </c>
      <c r="Q131" s="42">
        <v>0.12823333333333334</v>
      </c>
      <c r="R131" s="42">
        <v>-0.64946666666666664</v>
      </c>
      <c r="S131" s="42">
        <v>-1.0480666666666665</v>
      </c>
      <c r="T131" s="42">
        <v>-0.1890333333333333</v>
      </c>
      <c r="V131" s="43"/>
      <c r="W131" s="43"/>
      <c r="X131" s="43"/>
      <c r="Y131" s="43"/>
    </row>
    <row r="132" spans="1:25" x14ac:dyDescent="0.2">
      <c r="A132" t="s">
        <v>39</v>
      </c>
      <c r="B132" s="95" t="s">
        <v>177</v>
      </c>
      <c r="C132">
        <v>16</v>
      </c>
      <c r="D132" s="42">
        <v>-1.0048333333333335</v>
      </c>
      <c r="E132" s="42">
        <v>-0.5927</v>
      </c>
      <c r="F132" s="42">
        <v>-1.5822666666666665</v>
      </c>
      <c r="G132" s="42">
        <v>-1.1557999999999999</v>
      </c>
      <c r="H132" s="42">
        <v>-0.92490000000000006</v>
      </c>
      <c r="I132" s="42">
        <v>1.5166666666666587E-2</v>
      </c>
      <c r="J132" s="42">
        <v>-0.19473333333333334</v>
      </c>
      <c r="K132" s="42">
        <v>0.30263333333333337</v>
      </c>
      <c r="L132" s="42">
        <v>-0.68496666666666661</v>
      </c>
      <c r="M132" s="42">
        <v>-1.0336000000000001</v>
      </c>
      <c r="N132" s="42">
        <v>-1.7683333333333333</v>
      </c>
      <c r="O132" s="42">
        <v>-1.8672333333333331</v>
      </c>
      <c r="P132" s="42">
        <v>-1.9532666666666667</v>
      </c>
      <c r="Q132" s="42">
        <v>-1.8183666666666669</v>
      </c>
      <c r="R132" s="42">
        <v>-2.1723666666666666</v>
      </c>
      <c r="S132" s="42">
        <v>-2.1772666666666667</v>
      </c>
      <c r="T132" s="42">
        <v>-1.2655666666666667</v>
      </c>
      <c r="V132" s="43" t="e">
        <f>CORREL(T4:T135,B4:B135)</f>
        <v>#DIV/0!</v>
      </c>
      <c r="W132" s="43" t="e">
        <f>(V132^2/(1-V132^2))*130</f>
        <v>#DIV/0!</v>
      </c>
      <c r="X132" s="43" t="s">
        <v>40</v>
      </c>
      <c r="Y132" s="43"/>
    </row>
    <row r="133" spans="1:25" x14ac:dyDescent="0.2">
      <c r="A133" t="s">
        <v>39</v>
      </c>
      <c r="B133" s="95" t="s">
        <v>178</v>
      </c>
      <c r="C133">
        <v>16</v>
      </c>
      <c r="D133" s="42">
        <v>-0.11236666666666666</v>
      </c>
      <c r="E133" s="42">
        <v>0.29163333333333341</v>
      </c>
      <c r="F133" s="42">
        <v>-1.0002333333333333</v>
      </c>
      <c r="G133" s="42">
        <v>-0.60760000000000014</v>
      </c>
      <c r="H133" s="42">
        <v>6.0299999999999944E-2</v>
      </c>
      <c r="I133" s="42">
        <v>0.82163333333333322</v>
      </c>
      <c r="J133" s="42">
        <v>0.52290000000000003</v>
      </c>
      <c r="K133" s="42">
        <v>0.84873333333333323</v>
      </c>
      <c r="L133" s="42">
        <v>2.5333333333334243E-3</v>
      </c>
      <c r="M133" s="42">
        <v>-0.30933333333333329</v>
      </c>
      <c r="N133" s="42">
        <v>-1.4093666666666669</v>
      </c>
      <c r="O133" s="42">
        <v>-1.1408666666666665</v>
      </c>
      <c r="P133" s="42">
        <v>-1.3051666666666668</v>
      </c>
      <c r="Q133" s="42">
        <v>-0.83610000000000007</v>
      </c>
      <c r="R133" s="42">
        <v>-1.7703</v>
      </c>
      <c r="S133" s="42">
        <v>-1.5045666666666666</v>
      </c>
      <c r="T133" s="42">
        <v>-0.59366666666666668</v>
      </c>
      <c r="V133" s="43" t="e">
        <f>SLOPE(T4:T135,B4:B135)</f>
        <v>#DIV/0!</v>
      </c>
      <c r="W133" s="43"/>
      <c r="X133" s="43"/>
      <c r="Y133" s="43"/>
    </row>
    <row r="134" spans="1:25" x14ac:dyDescent="0.2">
      <c r="A134" t="s">
        <v>39</v>
      </c>
      <c r="B134" s="95" t="s">
        <v>179</v>
      </c>
      <c r="C134">
        <v>16</v>
      </c>
      <c r="D134" s="42">
        <v>2.4484666666666666</v>
      </c>
      <c r="E134" s="42">
        <v>2.8368000000000002</v>
      </c>
      <c r="F134" s="42">
        <v>1.6273</v>
      </c>
      <c r="G134" s="42">
        <v>2.2244666666666664</v>
      </c>
      <c r="H134" s="42">
        <v>2.3929333333333331</v>
      </c>
      <c r="I134" s="42">
        <v>2.4467000000000003</v>
      </c>
      <c r="J134" s="42">
        <v>1.6809000000000003</v>
      </c>
      <c r="K134" s="42">
        <v>1.8433666666666666</v>
      </c>
      <c r="L134" s="42">
        <v>0.49163333333333314</v>
      </c>
      <c r="M134" s="42">
        <v>1.1472</v>
      </c>
      <c r="N134" s="42">
        <v>-0.45233333333333325</v>
      </c>
      <c r="O134" s="42">
        <v>1.5928333333333331</v>
      </c>
      <c r="P134" s="42">
        <v>1.2696666666666667</v>
      </c>
      <c r="Q134" s="42">
        <v>1.4153333333333329</v>
      </c>
      <c r="R134" s="42">
        <v>0.19453333333333353</v>
      </c>
      <c r="S134" s="42">
        <v>0.23910000000000009</v>
      </c>
      <c r="T134" s="42">
        <v>1.1039000000000001</v>
      </c>
      <c r="V134" s="43" t="e">
        <f>INTERCEPT(T4:T135,B4:B135)</f>
        <v>#DIV/0!</v>
      </c>
      <c r="W134" s="43"/>
      <c r="X134" s="43"/>
      <c r="Y134" s="43"/>
    </row>
    <row r="135" spans="1:25" x14ac:dyDescent="0.2">
      <c r="A135" t="s">
        <v>39</v>
      </c>
      <c r="B135" s="95" t="s">
        <v>180</v>
      </c>
      <c r="C135">
        <v>16</v>
      </c>
      <c r="D135" s="42">
        <v>1.1233333333333333</v>
      </c>
      <c r="E135" s="42">
        <v>1.51</v>
      </c>
      <c r="F135" s="42">
        <v>0.37</v>
      </c>
      <c r="G135" s="42">
        <v>0.7366666666666668</v>
      </c>
      <c r="H135" s="42">
        <v>1.2133333333333332</v>
      </c>
      <c r="I135" s="42">
        <v>1.5833333333333333</v>
      </c>
      <c r="J135" s="42">
        <v>0.98333333333333339</v>
      </c>
      <c r="K135" s="42">
        <v>1.1933333333333334</v>
      </c>
      <c r="L135" s="42">
        <v>0.15666666666666665</v>
      </c>
      <c r="M135" s="42">
        <v>0.53666666666666674</v>
      </c>
      <c r="N135" s="42">
        <v>-0.6366666666666666</v>
      </c>
      <c r="O135" s="42">
        <v>0.17</v>
      </c>
      <c r="P135" s="42">
        <v>5.6666666666666678E-2</v>
      </c>
      <c r="Q135" s="42">
        <v>0.40666666666666668</v>
      </c>
      <c r="R135" s="42">
        <v>-0.62666666666666671</v>
      </c>
      <c r="S135" s="42">
        <v>-0.3833333333333333</v>
      </c>
      <c r="T135" s="42">
        <v>0.32333333333333331</v>
      </c>
      <c r="V135" s="42" t="e">
        <f>V133*131</f>
        <v>#DIV/0!</v>
      </c>
      <c r="W135" s="43"/>
      <c r="X135" s="43"/>
      <c r="Y135" s="43"/>
    </row>
    <row r="136" spans="1:25" s="60" customFormat="1" x14ac:dyDescent="0.2">
      <c r="A136" s="60" t="s">
        <v>39</v>
      </c>
      <c r="B136" s="98" t="s">
        <v>181</v>
      </c>
      <c r="C136" s="60">
        <v>16</v>
      </c>
      <c r="D136" s="42">
        <v>4.0999999999999996</v>
      </c>
      <c r="E136" s="42">
        <v>4.4000000000000004</v>
      </c>
      <c r="F136" s="42">
        <v>3.4</v>
      </c>
      <c r="G136" s="42">
        <v>3.9</v>
      </c>
      <c r="H136" s="42">
        <v>4.3</v>
      </c>
      <c r="I136" s="42">
        <v>5</v>
      </c>
      <c r="J136" s="42">
        <v>4</v>
      </c>
      <c r="K136" s="42">
        <v>4.2</v>
      </c>
      <c r="L136" s="42">
        <v>3</v>
      </c>
      <c r="M136" s="42">
        <v>3.7</v>
      </c>
      <c r="N136" s="42">
        <v>2</v>
      </c>
      <c r="O136" s="42">
        <v>3.1</v>
      </c>
      <c r="P136" s="42">
        <v>3.1</v>
      </c>
      <c r="Q136" s="42">
        <v>3.5</v>
      </c>
      <c r="R136" s="42">
        <v>2.8</v>
      </c>
      <c r="S136" s="42">
        <v>2.9</v>
      </c>
      <c r="T136" s="42">
        <v>3.3</v>
      </c>
    </row>
    <row r="137" spans="1:25" s="60" customFormat="1" x14ac:dyDescent="0.2">
      <c r="A137" s="60" t="s">
        <v>39</v>
      </c>
      <c r="B137" s="98" t="s">
        <v>182</v>
      </c>
      <c r="C137" s="60">
        <v>16</v>
      </c>
      <c r="D137" s="42">
        <v>3</v>
      </c>
      <c r="E137" s="42">
        <v>3.2</v>
      </c>
      <c r="F137" s="42">
        <v>2.5</v>
      </c>
      <c r="G137" s="42">
        <v>2.8</v>
      </c>
      <c r="H137" s="42">
        <v>2.9</v>
      </c>
      <c r="I137" s="42">
        <v>2.8</v>
      </c>
      <c r="J137" s="42">
        <v>1.9</v>
      </c>
      <c r="K137" s="42">
        <v>2</v>
      </c>
      <c r="L137" s="42">
        <v>1.2</v>
      </c>
      <c r="M137" s="42">
        <v>1.7</v>
      </c>
      <c r="N137" s="42">
        <v>0.6</v>
      </c>
      <c r="O137" s="42">
        <v>2.2999999999999998</v>
      </c>
      <c r="P137" s="42">
        <v>2.2999999999999998</v>
      </c>
      <c r="Q137" s="42">
        <v>2.2999999999999998</v>
      </c>
      <c r="R137" s="42">
        <v>1.7</v>
      </c>
      <c r="S137" s="42">
        <v>1.2</v>
      </c>
      <c r="T137" s="42">
        <v>1.9</v>
      </c>
    </row>
    <row r="138" spans="1:25" x14ac:dyDescent="0.2">
      <c r="A138" t="s">
        <v>39</v>
      </c>
      <c r="B138" s="95" t="s">
        <v>183</v>
      </c>
      <c r="C138">
        <v>16</v>
      </c>
      <c r="D138" s="42">
        <v>4.2</v>
      </c>
      <c r="E138" s="42">
        <v>4.5</v>
      </c>
      <c r="F138" s="42">
        <v>3.7</v>
      </c>
      <c r="G138" s="42">
        <v>3.9</v>
      </c>
      <c r="H138" s="42">
        <v>4.4000000000000004</v>
      </c>
      <c r="I138" s="42">
        <v>5.0999999999999996</v>
      </c>
      <c r="J138" s="42">
        <v>4.3</v>
      </c>
      <c r="K138" s="42">
        <v>4.5</v>
      </c>
      <c r="L138" s="42">
        <v>3.5</v>
      </c>
      <c r="M138" s="42">
        <v>3.8</v>
      </c>
      <c r="N138" s="42">
        <v>2.6</v>
      </c>
      <c r="O138" s="42">
        <v>3.2</v>
      </c>
      <c r="P138" s="42">
        <v>3.4</v>
      </c>
      <c r="Q138" s="42">
        <v>3.7</v>
      </c>
      <c r="R138" s="42">
        <v>3.1</v>
      </c>
      <c r="S138" s="42">
        <v>3</v>
      </c>
      <c r="T138" s="42">
        <v>3.6</v>
      </c>
      <c r="V138" s="43"/>
      <c r="W138" s="43"/>
      <c r="X138" s="43"/>
      <c r="Y138" s="43"/>
    </row>
    <row r="139" spans="1:25" x14ac:dyDescent="0.2">
      <c r="A139" t="s">
        <v>39</v>
      </c>
      <c r="B139" s="95" t="s">
        <v>184</v>
      </c>
      <c r="C139">
        <v>16</v>
      </c>
      <c r="D139" s="42">
        <v>2.5</v>
      </c>
      <c r="E139" s="42">
        <v>2.7</v>
      </c>
      <c r="F139" s="42">
        <v>1.4</v>
      </c>
      <c r="G139" s="42">
        <v>2.7</v>
      </c>
      <c r="H139" s="42">
        <v>2.2999999999999998</v>
      </c>
      <c r="I139" s="42">
        <v>2.6</v>
      </c>
      <c r="J139" s="42">
        <v>1.3</v>
      </c>
      <c r="K139" s="42">
        <v>1.4</v>
      </c>
      <c r="L139" s="42">
        <v>0.2</v>
      </c>
      <c r="M139" s="42">
        <v>0.8</v>
      </c>
      <c r="N139" s="42">
        <v>-0.8</v>
      </c>
      <c r="O139" s="42">
        <v>1.7</v>
      </c>
      <c r="P139" s="42">
        <v>1.1000000000000001</v>
      </c>
      <c r="Q139" s="42">
        <v>1.4</v>
      </c>
      <c r="R139" s="42">
        <v>0.3</v>
      </c>
      <c r="S139" s="42">
        <v>0.2</v>
      </c>
      <c r="T139" s="42">
        <v>1</v>
      </c>
      <c r="V139" s="43"/>
      <c r="W139" s="43"/>
      <c r="X139" s="43"/>
      <c r="Y139" s="43"/>
    </row>
    <row r="140" spans="1:25" x14ac:dyDescent="0.2">
      <c r="A140" s="56" t="s">
        <v>39</v>
      </c>
      <c r="B140" s="95" t="s">
        <v>185</v>
      </c>
      <c r="C140">
        <v>16</v>
      </c>
      <c r="D140" s="42">
        <v>2.2999999999999998</v>
      </c>
      <c r="E140" s="42">
        <v>2.6</v>
      </c>
      <c r="F140" s="42">
        <v>2</v>
      </c>
      <c r="G140" s="42">
        <v>2.2000000000000002</v>
      </c>
      <c r="H140" s="42">
        <v>2.2999999999999998</v>
      </c>
      <c r="I140" s="42">
        <v>2.6</v>
      </c>
      <c r="J140" s="42">
        <v>2.1</v>
      </c>
      <c r="K140" s="42">
        <v>2.4</v>
      </c>
      <c r="L140" s="42">
        <v>1.3</v>
      </c>
      <c r="M140" s="42">
        <v>1.6</v>
      </c>
      <c r="N140" s="42">
        <v>0.4</v>
      </c>
      <c r="O140" s="42">
        <v>1.7</v>
      </c>
      <c r="P140" s="42">
        <v>1.7</v>
      </c>
      <c r="Q140" s="42">
        <v>1.8</v>
      </c>
      <c r="R140" s="42">
        <v>1</v>
      </c>
      <c r="S140" s="42">
        <v>0.8</v>
      </c>
      <c r="T140" s="42">
        <v>1.5</v>
      </c>
      <c r="V140" s="43"/>
      <c r="W140" s="43"/>
      <c r="X140" s="43"/>
      <c r="Y140" s="43"/>
    </row>
    <row r="141" spans="1:25" s="60" customFormat="1" x14ac:dyDescent="0.2">
      <c r="A141" s="56" t="s">
        <v>39</v>
      </c>
      <c r="B141" s="95" t="s">
        <v>186</v>
      </c>
      <c r="C141">
        <v>16</v>
      </c>
      <c r="D141" s="42">
        <v>4.2</v>
      </c>
      <c r="E141" s="42">
        <v>4.5</v>
      </c>
      <c r="F141" s="42">
        <v>3.6</v>
      </c>
      <c r="G141" s="42">
        <v>4</v>
      </c>
      <c r="H141" s="42">
        <v>4.0999999999999996</v>
      </c>
      <c r="I141" s="42">
        <v>4.0999999999999996</v>
      </c>
      <c r="J141" s="42">
        <v>3.1</v>
      </c>
      <c r="K141" s="42">
        <v>3.3</v>
      </c>
      <c r="L141" s="42">
        <v>2.1</v>
      </c>
      <c r="M141" s="42">
        <v>2.7</v>
      </c>
      <c r="N141" s="42">
        <v>1.1000000000000001</v>
      </c>
      <c r="O141" s="42">
        <v>3.5</v>
      </c>
      <c r="P141" s="42">
        <v>3.2</v>
      </c>
      <c r="Q141" s="42">
        <v>3.5</v>
      </c>
      <c r="R141" s="42">
        <v>2.2000000000000002</v>
      </c>
      <c r="S141" s="42">
        <v>2.2000000000000002</v>
      </c>
      <c r="T141" s="42">
        <v>2.8</v>
      </c>
      <c r="U141"/>
      <c r="V141" s="43"/>
      <c r="W141" s="43"/>
      <c r="X141" s="43"/>
      <c r="Y141" s="43"/>
    </row>
    <row r="142" spans="1:25" x14ac:dyDescent="0.2">
      <c r="A142" s="56" t="s">
        <v>39</v>
      </c>
      <c r="B142" s="95" t="s">
        <v>190</v>
      </c>
      <c r="C142">
        <v>16</v>
      </c>
      <c r="D142" s="42">
        <v>5.4</v>
      </c>
      <c r="E142" s="42">
        <v>5.6</v>
      </c>
      <c r="F142" s="42">
        <v>5</v>
      </c>
      <c r="G142" s="42">
        <v>5.3</v>
      </c>
      <c r="H142" s="42">
        <v>5.3</v>
      </c>
      <c r="I142" s="42">
        <v>5.2</v>
      </c>
      <c r="J142" s="42">
        <v>4.3</v>
      </c>
      <c r="K142" s="42">
        <v>4.5</v>
      </c>
      <c r="L142" s="42">
        <v>3.6</v>
      </c>
      <c r="M142" s="42">
        <v>3.9</v>
      </c>
      <c r="N142" s="42">
        <v>2.6</v>
      </c>
      <c r="O142" s="42">
        <v>4.8</v>
      </c>
      <c r="P142" s="42">
        <v>4.7</v>
      </c>
      <c r="Q142" s="42">
        <v>4.8</v>
      </c>
      <c r="R142" s="42">
        <v>3.9</v>
      </c>
      <c r="S142" s="42">
        <v>3.5</v>
      </c>
      <c r="T142" s="42">
        <v>4.2</v>
      </c>
      <c r="U142" s="60"/>
      <c r="V142" s="60"/>
      <c r="W142" s="60"/>
      <c r="X142" s="60"/>
      <c r="Y142" s="60"/>
    </row>
    <row r="143" spans="1:25" x14ac:dyDescent="0.2">
      <c r="A143" t="s">
        <v>31</v>
      </c>
      <c r="D143" s="42">
        <f t="shared" ref="D143:T143" si="0">AVERAGE(D4:D142)</f>
        <v>1.3293258992805752</v>
      </c>
      <c r="E143" s="42">
        <f t="shared" si="0"/>
        <v>1.7476131894484412</v>
      </c>
      <c r="F143" s="42">
        <f t="shared" si="0"/>
        <v>0.6680549160671464</v>
      </c>
      <c r="G143" s="42">
        <f t="shared" si="0"/>
        <v>1.167692326139089</v>
      </c>
      <c r="H143" s="42">
        <f t="shared" si="0"/>
        <v>1.3562805755395684</v>
      </c>
      <c r="I143" s="42">
        <f t="shared" si="0"/>
        <v>1.778372182254196</v>
      </c>
      <c r="J143" s="42">
        <f t="shared" si="0"/>
        <v>0.97538633093525196</v>
      </c>
      <c r="K143" s="42">
        <f t="shared" si="0"/>
        <v>1.220513908872902</v>
      </c>
      <c r="L143" s="42">
        <f t="shared" si="0"/>
        <v>0.13520671462829739</v>
      </c>
      <c r="M143" s="42">
        <f t="shared" si="0"/>
        <v>0.43946378896882493</v>
      </c>
      <c r="N143" s="42">
        <f t="shared" si="0"/>
        <v>-0.91593669064748251</v>
      </c>
      <c r="O143" s="42">
        <f t="shared" si="0"/>
        <v>0.51410335731414869</v>
      </c>
      <c r="P143" s="42">
        <f t="shared" si="0"/>
        <v>0.38189064748201451</v>
      </c>
      <c r="Q143" s="42">
        <f t="shared" si="0"/>
        <v>0.63429376498800938</v>
      </c>
      <c r="R143" s="42">
        <f t="shared" si="0"/>
        <v>-0.17639688249400487</v>
      </c>
      <c r="S143" s="42">
        <f t="shared" si="0"/>
        <v>-0.36589640287769809</v>
      </c>
      <c r="T143" s="42">
        <f t="shared" si="0"/>
        <v>0.39732925659472423</v>
      </c>
      <c r="U143" s="42"/>
      <c r="Y143" s="42"/>
    </row>
    <row r="144" spans="1:25" x14ac:dyDescent="0.2">
      <c r="A144" t="s">
        <v>32</v>
      </c>
      <c r="D144" s="42">
        <f t="shared" ref="D144:T144" si="1">AVERAGE(D83:D112)</f>
        <v>1.2283333333333331</v>
      </c>
      <c r="E144" s="42">
        <f t="shared" si="1"/>
        <v>1.5003333333333335</v>
      </c>
      <c r="F144" s="42">
        <f t="shared" si="1"/>
        <v>0.4393333333333333</v>
      </c>
      <c r="G144" s="42">
        <f t="shared" si="1"/>
        <v>0.93400000000000027</v>
      </c>
      <c r="H144" s="42">
        <f t="shared" si="1"/>
        <v>1.1673333333333331</v>
      </c>
      <c r="I144" s="42">
        <f t="shared" si="1"/>
        <v>1.7316666666666665</v>
      </c>
      <c r="J144" s="42">
        <f t="shared" si="1"/>
        <v>0.89366666666666672</v>
      </c>
      <c r="K144" s="42">
        <f t="shared" si="1"/>
        <v>1.2060000000000002</v>
      </c>
      <c r="L144" s="42">
        <f t="shared" si="1"/>
        <v>3.433333333333325E-2</v>
      </c>
      <c r="M144" s="42">
        <f t="shared" si="1"/>
        <v>0.32633333333333336</v>
      </c>
      <c r="N144" s="42">
        <f t="shared" si="1"/>
        <v>-1.0270000000000001</v>
      </c>
      <c r="O144" s="42">
        <f t="shared" si="1"/>
        <v>0.21733333333333332</v>
      </c>
      <c r="P144" s="42">
        <f t="shared" si="1"/>
        <v>0.11866666666666668</v>
      </c>
      <c r="Q144" s="42">
        <f t="shared" si="1"/>
        <v>0.4316666666666667</v>
      </c>
      <c r="R144" s="42">
        <f t="shared" si="1"/>
        <v>-0.37533333333333335</v>
      </c>
      <c r="S144" s="42">
        <f t="shared" si="1"/>
        <v>-0.56033333333333324</v>
      </c>
      <c r="T144" s="42">
        <f t="shared" si="1"/>
        <v>0.24341000000000002</v>
      </c>
      <c r="U144" s="42"/>
      <c r="V144" s="43"/>
      <c r="W144" s="43"/>
      <c r="X144" s="43"/>
      <c r="Y144" s="43"/>
    </row>
    <row r="145" spans="1:25" x14ac:dyDescent="0.2">
      <c r="A145" t="s">
        <v>33</v>
      </c>
      <c r="D145" s="42">
        <f>AVERAGE(D93:D122)</f>
        <v>1.8986666666666665</v>
      </c>
      <c r="E145" s="42">
        <f t="shared" ref="E145:T145" si="2">AVERAGE(E93:E122)</f>
        <v>2.1026666666666669</v>
      </c>
      <c r="F145" s="42">
        <f t="shared" si="2"/>
        <v>1.1343333333333334</v>
      </c>
      <c r="G145" s="42">
        <f t="shared" si="2"/>
        <v>1.5433333333333334</v>
      </c>
      <c r="H145" s="42">
        <f t="shared" si="2"/>
        <v>1.7856666666666667</v>
      </c>
      <c r="I145" s="42">
        <f t="shared" si="2"/>
        <v>2.2416666666666667</v>
      </c>
      <c r="J145" s="42">
        <f t="shared" si="2"/>
        <v>1.3686666666666665</v>
      </c>
      <c r="K145" s="42">
        <f t="shared" si="2"/>
        <v>1.6713333333333333</v>
      </c>
      <c r="L145" s="42">
        <f t="shared" si="2"/>
        <v>0.54833333333333345</v>
      </c>
      <c r="M145" s="42">
        <f t="shared" si="2"/>
        <v>0.84333333333333349</v>
      </c>
      <c r="N145" s="42">
        <f t="shared" si="2"/>
        <v>-0.46566666666666667</v>
      </c>
      <c r="O145" s="42">
        <f t="shared" si="2"/>
        <v>0.88699999999999979</v>
      </c>
      <c r="P145" s="42">
        <f t="shared" si="2"/>
        <v>0.82333333333333336</v>
      </c>
      <c r="Q145" s="42">
        <f t="shared" si="2"/>
        <v>1.0979999999999999</v>
      </c>
      <c r="R145" s="42">
        <f t="shared" si="2"/>
        <v>0.26366666666666666</v>
      </c>
      <c r="S145" s="42">
        <f t="shared" si="2"/>
        <v>2.6333333333333379E-2</v>
      </c>
      <c r="T145" s="42">
        <f t="shared" si="2"/>
        <v>0.8272799999999999</v>
      </c>
      <c r="U145" s="42"/>
      <c r="V145" s="43"/>
      <c r="W145" s="43"/>
      <c r="X145" s="43"/>
      <c r="Y145" s="43"/>
    </row>
    <row r="146" spans="1:25" x14ac:dyDescent="0.2">
      <c r="A146" t="s">
        <v>34</v>
      </c>
      <c r="D146" s="42">
        <f>AVERAGE(D103:D132)</f>
        <v>2.054411111111111</v>
      </c>
      <c r="E146" s="42">
        <f t="shared" ref="E146:T146" si="3">AVERAGE(E103:E132)</f>
        <v>2.2561077777777783</v>
      </c>
      <c r="F146" s="42">
        <f t="shared" si="3"/>
        <v>1.2410177777777778</v>
      </c>
      <c r="G146" s="42">
        <f t="shared" si="3"/>
        <v>1.7290066666666668</v>
      </c>
      <c r="H146" s="42">
        <f t="shared" si="3"/>
        <v>1.9325855555555558</v>
      </c>
      <c r="I146" s="42">
        <f t="shared" si="3"/>
        <v>2.2636688888888892</v>
      </c>
      <c r="J146" s="42">
        <f t="shared" si="3"/>
        <v>1.4622588888888888</v>
      </c>
      <c r="K146" s="42">
        <f t="shared" si="3"/>
        <v>1.7646011111111111</v>
      </c>
      <c r="L146" s="42">
        <f t="shared" si="3"/>
        <v>0.5605</v>
      </c>
      <c r="M146" s="42">
        <f t="shared" si="3"/>
        <v>0.87697333333333316</v>
      </c>
      <c r="N146" s="42">
        <f t="shared" si="3"/>
        <v>-0.46380444444444452</v>
      </c>
      <c r="O146" s="42">
        <f t="shared" si="3"/>
        <v>1.0388455555555554</v>
      </c>
      <c r="P146" s="42">
        <f t="shared" si="3"/>
        <v>0.91658111111111107</v>
      </c>
      <c r="Q146" s="42">
        <f t="shared" si="3"/>
        <v>1.163462222222222</v>
      </c>
      <c r="R146" s="42">
        <f t="shared" si="3"/>
        <v>0.24742111111111112</v>
      </c>
      <c r="S146" s="42">
        <f t="shared" si="3"/>
        <v>8.6405555555555541E-2</v>
      </c>
      <c r="T146" s="42">
        <f t="shared" si="3"/>
        <v>0.88941000000000003</v>
      </c>
      <c r="U146" s="42"/>
      <c r="V146" s="43"/>
      <c r="W146" s="43"/>
      <c r="X146" s="43"/>
      <c r="Y146" s="43"/>
    </row>
    <row r="147" spans="1:25" x14ac:dyDescent="0.2">
      <c r="A147" t="s">
        <v>187</v>
      </c>
      <c r="D147" s="41">
        <f>AVERAGE(D113:D142)</f>
        <v>2.5120588888888893</v>
      </c>
      <c r="E147" s="41">
        <f t="shared" ref="E147:T147" si="4">AVERAGE(E113:E142)</f>
        <v>2.7397222222222215</v>
      </c>
      <c r="F147" s="41">
        <f t="shared" si="4"/>
        <v>1.71492</v>
      </c>
      <c r="G147" s="41">
        <f t="shared" si="4"/>
        <v>2.2244577777777779</v>
      </c>
      <c r="H147" s="41">
        <f t="shared" si="4"/>
        <v>2.4214711111111105</v>
      </c>
      <c r="I147" s="41">
        <f t="shared" si="4"/>
        <v>2.6977244444444439</v>
      </c>
      <c r="J147" s="41">
        <f t="shared" si="4"/>
        <v>1.9401633333333332</v>
      </c>
      <c r="K147" s="41">
        <f t="shared" si="4"/>
        <v>2.2017822222222225</v>
      </c>
      <c r="L147" s="41">
        <f t="shared" si="4"/>
        <v>1.0295277777777778</v>
      </c>
      <c r="M147" s="41">
        <f t="shared" si="4"/>
        <v>1.3901244444444443</v>
      </c>
      <c r="N147" s="41">
        <f t="shared" si="4"/>
        <v>4.3583333333333293E-2</v>
      </c>
      <c r="O147" s="41">
        <f t="shared" si="4"/>
        <v>1.5372444444444444</v>
      </c>
      <c r="P147" s="41">
        <f t="shared" si="4"/>
        <v>1.407286666666667</v>
      </c>
      <c r="Q147" s="41">
        <f t="shared" si="4"/>
        <v>1.6553255555555555</v>
      </c>
      <c r="R147" s="41">
        <f t="shared" si="4"/>
        <v>0.71833999999999998</v>
      </c>
      <c r="S147" s="41">
        <f t="shared" si="4"/>
        <v>0.6321122222222223</v>
      </c>
      <c r="T147" s="41">
        <f t="shared" si="4"/>
        <v>1.3778922222222221</v>
      </c>
      <c r="V147"/>
      <c r="W147"/>
      <c r="X147"/>
    </row>
    <row r="148" spans="1:25" x14ac:dyDescent="0.2">
      <c r="A148" t="s">
        <v>198</v>
      </c>
      <c r="D148" s="41">
        <f>AVERAGE(D3:D22)</f>
        <v>0.51480000000000015</v>
      </c>
      <c r="E148" s="41">
        <f t="shared" ref="E148:T148" si="5">AVERAGE(E3:E22)</f>
        <v>1.0943807017543861</v>
      </c>
      <c r="F148" s="41">
        <f t="shared" si="5"/>
        <v>0.26729999999999998</v>
      </c>
      <c r="G148" s="41">
        <f t="shared" si="5"/>
        <v>0.50064035087719283</v>
      </c>
      <c r="H148" s="41">
        <f t="shared" si="5"/>
        <v>0.65187017543859638</v>
      </c>
      <c r="I148" s="41">
        <f t="shared" si="5"/>
        <v>0.97747368421052627</v>
      </c>
      <c r="J148" s="41">
        <f t="shared" si="5"/>
        <v>0.1452877192982456</v>
      </c>
      <c r="K148" s="41">
        <f t="shared" si="5"/>
        <v>0.36620877192982459</v>
      </c>
      <c r="L148" s="41">
        <f t="shared" si="5"/>
        <v>-0.48589999999999994</v>
      </c>
      <c r="M148" s="41">
        <f t="shared" si="5"/>
        <v>-0.28061052631578948</v>
      </c>
      <c r="N148" s="41">
        <f t="shared" si="5"/>
        <v>-1.6910192982456143</v>
      </c>
      <c r="O148" s="41">
        <f t="shared" si="5"/>
        <v>0.11401929824561399</v>
      </c>
      <c r="P148" s="41">
        <f t="shared" si="5"/>
        <v>4.9578947368421672E-3</v>
      </c>
      <c r="Q148" s="41">
        <f t="shared" si="5"/>
        <v>2.5635087719298205E-2</v>
      </c>
      <c r="R148" s="41">
        <f t="shared" si="5"/>
        <v>-0.65979122807017532</v>
      </c>
      <c r="S148" s="41">
        <f t="shared" si="5"/>
        <v>-1.0333140350877192</v>
      </c>
      <c r="T148" s="103">
        <f t="shared" si="5"/>
        <v>-0.2568614035087719</v>
      </c>
      <c r="V148"/>
      <c r="W148"/>
      <c r="X148"/>
    </row>
    <row r="149" spans="1:25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5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5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S150"/>
  <sheetViews>
    <sheetView showGridLines="0" topLeftCell="A145" workbookViewId="0">
      <selection activeCell="E160" sqref="E160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10" t="s">
        <v>199</v>
      </c>
      <c r="C1" s="110"/>
      <c r="D1" s="111"/>
    </row>
    <row r="2" spans="1:19" ht="15.95" customHeight="1" x14ac:dyDescent="0.2">
      <c r="A2" s="16" t="s">
        <v>2</v>
      </c>
      <c r="B2" s="110"/>
      <c r="C2" s="110"/>
      <c r="D2" s="111"/>
    </row>
    <row r="3" spans="1:19" ht="15.95" customHeight="1" x14ac:dyDescent="0.2">
      <c r="A3" s="16" t="s">
        <v>0</v>
      </c>
      <c r="B3" s="110" t="s">
        <v>193</v>
      </c>
      <c r="C3" s="110"/>
      <c r="D3" s="111"/>
      <c r="S3" s="9" t="str">
        <f>"Quelle: "&amp;'8_Daten'!B3</f>
        <v>Quelle: Deutscher Wetterdienst (DWD), Mitteilung vom 08.04.2021</v>
      </c>
    </row>
    <row r="4" spans="1:19" x14ac:dyDescent="0.2">
      <c r="A4" s="16" t="s">
        <v>3</v>
      </c>
      <c r="B4" s="110"/>
      <c r="C4" s="110"/>
      <c r="D4" s="111"/>
    </row>
    <row r="5" spans="1:19" x14ac:dyDescent="0.2">
      <c r="A5" s="16" t="s">
        <v>8</v>
      </c>
      <c r="B5" s="110" t="s">
        <v>11</v>
      </c>
      <c r="C5" s="110"/>
      <c r="D5" s="111"/>
    </row>
    <row r="6" spans="1:19" x14ac:dyDescent="0.2">
      <c r="A6" s="17" t="s">
        <v>9</v>
      </c>
      <c r="B6" s="112"/>
      <c r="C6" s="112"/>
      <c r="D6" s="113"/>
    </row>
    <row r="8" spans="1:19" x14ac:dyDescent="0.2">
      <c r="A8" s="10"/>
      <c r="B8" s="10"/>
      <c r="C8" s="62"/>
      <c r="D8" s="8"/>
    </row>
    <row r="9" spans="1:19" ht="18.75" customHeight="1" x14ac:dyDescent="0.2">
      <c r="A9" s="8"/>
      <c r="B9" s="38"/>
      <c r="C9" s="39" t="s">
        <v>35</v>
      </c>
      <c r="D9" s="39" t="s">
        <v>197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5" t="e">
        <f>NA()</f>
        <v>#N/A</v>
      </c>
      <c r="D10" s="57">
        <f>'8_DWD'!$T$148</f>
        <v>-0.2568614035087719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6" t="e">
        <v>#N/A</v>
      </c>
      <c r="D11" s="58">
        <f>'8_DWD'!$T$148</f>
        <v>-0.2568614035087719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3">
        <f>'8_DWD'!T4</f>
        <v>1.0270333333333335</v>
      </c>
      <c r="D12" s="57">
        <f>'8_DWD'!$T$148</f>
        <v>-0.2568614035087719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4">
        <f>'8_DWD'!T5</f>
        <v>0.93653333333333355</v>
      </c>
      <c r="D13" s="58">
        <f>'8_DWD'!$T$148</f>
        <v>-0.2568614035087719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3">
        <f>'8_DWD'!T6</f>
        <v>2.2112666666666669</v>
      </c>
      <c r="D14" s="57">
        <f>'8_DWD'!$T$148</f>
        <v>-0.2568614035087719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4">
        <f>'8_DWD'!T7</f>
        <v>0.69566666666666654</v>
      </c>
      <c r="D15" s="58">
        <f>'8_DWD'!$T$148</f>
        <v>-0.2568614035087719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3">
        <f>'8_DWD'!T8</f>
        <v>-1.3971333333333333</v>
      </c>
      <c r="D16" s="57">
        <f>'8_DWD'!$T$148</f>
        <v>-0.2568614035087719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4">
        <f>'8_DWD'!T9</f>
        <v>-1.1963666666666666</v>
      </c>
      <c r="D17" s="58">
        <f>'8_DWD'!$T$148</f>
        <v>-0.2568614035087719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3">
        <f>'8_DWD'!T10</f>
        <v>-1.6899</v>
      </c>
      <c r="D18" s="57">
        <f>'8_DWD'!$T$148</f>
        <v>-0.2568614035087719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4">
        <f>'8_DWD'!T11</f>
        <v>-1.4095666666666666</v>
      </c>
      <c r="D19" s="58">
        <f>'8_DWD'!$T$148</f>
        <v>-0.2568614035087719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3">
        <f>'8_DWD'!T12</f>
        <v>-0.60996666666666666</v>
      </c>
      <c r="D20" s="57">
        <f>'8_DWD'!$T$148</f>
        <v>-0.2568614035087719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4">
        <f>'8_DWD'!T13</f>
        <v>-0.80460000000000009</v>
      </c>
      <c r="D21" s="58">
        <f>'8_DWD'!$T$148</f>
        <v>-0.2568614035087719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3">
        <f>'8_DWD'!T14</f>
        <v>0.23333333333333339</v>
      </c>
      <c r="D22" s="57">
        <f>'8_DWD'!$T$148</f>
        <v>-0.2568614035087719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4">
        <f>'8_DWD'!T15</f>
        <v>-2.3566666666666669</v>
      </c>
      <c r="D23" s="58">
        <f>'8_DWD'!$T$148</f>
        <v>-0.2568614035087719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3">
        <f>'8_DWD'!T16</f>
        <v>9.6666666666666665E-2</v>
      </c>
      <c r="D24" s="57">
        <f>'8_DWD'!$T$148</f>
        <v>-0.2568614035087719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4">
        <f>'8_DWD'!T17</f>
        <v>-3.4033333333333338</v>
      </c>
      <c r="D25" s="58">
        <f>'8_DWD'!$T$148</f>
        <v>-0.2568614035087719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3">
        <f>'8_DWD'!T18</f>
        <v>-0.28666666666666668</v>
      </c>
      <c r="D26" s="57">
        <f>'8_DWD'!$T$148</f>
        <v>-0.2568614035087719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4">
        <f>'8_DWD'!T19</f>
        <v>-0.65666666666666662</v>
      </c>
      <c r="D27" s="58">
        <f>'8_DWD'!$T$148</f>
        <v>-0.2568614035087719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3">
        <f>'8_DWD'!T20</f>
        <v>1.63</v>
      </c>
      <c r="D28" s="57">
        <f>'8_DWD'!$T$148</f>
        <v>-0.2568614035087719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4">
        <f>'8_DWD'!T21</f>
        <v>2.4766666666666666</v>
      </c>
      <c r="D29" s="58">
        <f>'8_DWD'!$T$148</f>
        <v>-0.2568614035087719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3">
        <f>'8_DWD'!T22</f>
        <v>-0.37666666666666665</v>
      </c>
      <c r="D30" s="57">
        <f>'8_DWD'!$T$148</f>
        <v>-0.2568614035087719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4">
        <f>'8_DWD'!T23</f>
        <v>-1.6226333333333336</v>
      </c>
      <c r="D31" s="58">
        <f>'8_DWD'!$T$148</f>
        <v>-0.2568614035087719</v>
      </c>
    </row>
    <row r="32" spans="1:19" ht="18.75" customHeight="1" x14ac:dyDescent="0.2">
      <c r="A32" s="14"/>
      <c r="B32" s="13">
        <v>1902</v>
      </c>
      <c r="C32" s="63">
        <f>'8_DWD'!T24</f>
        <v>0.88</v>
      </c>
      <c r="D32" s="57">
        <f>'8_DWD'!$T$148</f>
        <v>-0.2568614035087719</v>
      </c>
    </row>
    <row r="33" spans="1:4" ht="18.75" customHeight="1" x14ac:dyDescent="0.2">
      <c r="A33" s="14"/>
      <c r="B33" s="15">
        <v>1903</v>
      </c>
      <c r="C33" s="64">
        <f>'8_DWD'!T25</f>
        <v>0.78746666666666665</v>
      </c>
      <c r="D33" s="58">
        <f>'8_DWD'!$T$148</f>
        <v>-0.2568614035087719</v>
      </c>
    </row>
    <row r="34" spans="1:4" ht="18.75" customHeight="1" x14ac:dyDescent="0.2">
      <c r="A34" s="14"/>
      <c r="B34" s="13">
        <v>1904</v>
      </c>
      <c r="C34" s="63">
        <f>'8_DWD'!T26</f>
        <v>-0.3076666666666667</v>
      </c>
      <c r="D34" s="57">
        <f>'8_DWD'!$T$148</f>
        <v>-0.2568614035087719</v>
      </c>
    </row>
    <row r="35" spans="1:4" ht="18.75" customHeight="1" x14ac:dyDescent="0.2">
      <c r="A35" s="14"/>
      <c r="B35" s="15">
        <v>1905</v>
      </c>
      <c r="C35" s="64">
        <f>'8_DWD'!T27</f>
        <v>0.67336666666666678</v>
      </c>
      <c r="D35" s="58">
        <f>'8_DWD'!$T$148</f>
        <v>-0.2568614035087719</v>
      </c>
    </row>
    <row r="36" spans="1:4" ht="18.75" customHeight="1" x14ac:dyDescent="0.2">
      <c r="A36" s="14"/>
      <c r="B36" s="13">
        <v>1906</v>
      </c>
      <c r="C36" s="63">
        <f>'8_DWD'!T28</f>
        <v>0.8564666666666666</v>
      </c>
      <c r="D36" s="57">
        <f>'8_DWD'!$T$148</f>
        <v>-0.2568614035087719</v>
      </c>
    </row>
    <row r="37" spans="1:4" ht="18.75" customHeight="1" x14ac:dyDescent="0.2">
      <c r="A37" s="14"/>
      <c r="B37" s="15">
        <v>1907</v>
      </c>
      <c r="C37" s="64">
        <f>'8_DWD'!T29</f>
        <v>-1.2919</v>
      </c>
      <c r="D37" s="58">
        <f>'8_DWD'!$T$148</f>
        <v>-0.2568614035087719</v>
      </c>
    </row>
    <row r="38" spans="1:4" ht="18.75" customHeight="1" x14ac:dyDescent="0.2">
      <c r="A38" s="14"/>
      <c r="B38" s="13">
        <v>1908</v>
      </c>
      <c r="C38" s="63">
        <f>'8_DWD'!T30</f>
        <v>0.19816666666666669</v>
      </c>
      <c r="D38" s="57">
        <f>'8_DWD'!$T$148</f>
        <v>-0.2568614035087719</v>
      </c>
    </row>
    <row r="39" spans="1:4" ht="18.75" customHeight="1" x14ac:dyDescent="0.2">
      <c r="A39" s="14"/>
      <c r="B39" s="15">
        <v>1909</v>
      </c>
      <c r="C39" s="64">
        <f>'8_DWD'!T31</f>
        <v>-1.492</v>
      </c>
      <c r="D39" s="58">
        <f>'8_DWD'!$T$148</f>
        <v>-0.2568614035087719</v>
      </c>
    </row>
    <row r="40" spans="1:4" ht="18.75" customHeight="1" x14ac:dyDescent="0.2">
      <c r="A40" s="14"/>
      <c r="B40" s="13">
        <v>1910</v>
      </c>
      <c r="C40" s="63">
        <f>'8_DWD'!T32</f>
        <v>1.9701666666666666</v>
      </c>
      <c r="D40" s="57">
        <f>'8_DWD'!$T$148</f>
        <v>-0.2568614035087719</v>
      </c>
    </row>
    <row r="41" spans="1:4" ht="18.75" customHeight="1" x14ac:dyDescent="0.2">
      <c r="A41" s="14"/>
      <c r="B41" s="15">
        <v>1911</v>
      </c>
      <c r="C41" s="64">
        <f>'8_DWD'!T33</f>
        <v>0.98549999999999993</v>
      </c>
      <c r="D41" s="58">
        <f>'8_DWD'!$T$148</f>
        <v>-0.2568614035087719</v>
      </c>
    </row>
    <row r="42" spans="1:4" ht="18.75" customHeight="1" x14ac:dyDescent="0.2">
      <c r="A42" s="14"/>
      <c r="B42" s="13">
        <v>1912</v>
      </c>
      <c r="C42" s="63">
        <f>'8_DWD'!T34</f>
        <v>1.3261333333333332</v>
      </c>
      <c r="D42" s="57">
        <f>'8_DWD'!$T$148</f>
        <v>-0.2568614035087719</v>
      </c>
    </row>
    <row r="43" spans="1:4" ht="18.75" customHeight="1" x14ac:dyDescent="0.2">
      <c r="A43" s="14"/>
      <c r="B43" s="15">
        <v>1913</v>
      </c>
      <c r="C43" s="64">
        <f>'8_DWD'!T35</f>
        <v>1.4603333333333335</v>
      </c>
      <c r="D43" s="58">
        <f>'8_DWD'!$T$148</f>
        <v>-0.2568614035087719</v>
      </c>
    </row>
    <row r="44" spans="1:4" ht="18.75" customHeight="1" x14ac:dyDescent="0.2">
      <c r="A44" s="14"/>
      <c r="B44" s="13">
        <v>1914</v>
      </c>
      <c r="C44" s="63">
        <f>'8_DWD'!T36</f>
        <v>0.71056666666666668</v>
      </c>
      <c r="D44" s="57">
        <f>'8_DWD'!$T$148</f>
        <v>-0.2568614035087719</v>
      </c>
    </row>
    <row r="45" spans="1:4" ht="18.75" customHeight="1" x14ac:dyDescent="0.2">
      <c r="A45" s="8"/>
      <c r="B45" s="15">
        <v>1915</v>
      </c>
      <c r="C45" s="64">
        <f>'8_DWD'!T37</f>
        <v>1.6213666666666666</v>
      </c>
      <c r="D45" s="58">
        <f>'8_DWD'!$T$148</f>
        <v>-0.2568614035087719</v>
      </c>
    </row>
    <row r="46" spans="1:4" ht="18.75" customHeight="1" x14ac:dyDescent="0.2">
      <c r="B46" s="13">
        <v>1916</v>
      </c>
      <c r="C46" s="63">
        <f>'8_DWD'!T38</f>
        <v>2.7808000000000006</v>
      </c>
      <c r="D46" s="57">
        <f>'8_DWD'!$T$148</f>
        <v>-0.2568614035087719</v>
      </c>
    </row>
    <row r="47" spans="1:4" ht="18.75" customHeight="1" x14ac:dyDescent="0.2">
      <c r="B47" s="15">
        <v>1917</v>
      </c>
      <c r="C47" s="64">
        <f>'8_DWD'!T39</f>
        <v>-1.4829000000000001</v>
      </c>
      <c r="D47" s="58">
        <f>'8_DWD'!$T$148</f>
        <v>-0.2568614035087719</v>
      </c>
    </row>
    <row r="48" spans="1:4" ht="18.75" customHeight="1" x14ac:dyDescent="0.2">
      <c r="B48" s="13">
        <v>1918</v>
      </c>
      <c r="C48" s="63">
        <f>'8_DWD'!T40</f>
        <v>0.15473333333333331</v>
      </c>
      <c r="D48" s="57">
        <f>'8_DWD'!$T$148</f>
        <v>-0.2568614035087719</v>
      </c>
    </row>
    <row r="49" spans="2:4" ht="18.75" customHeight="1" x14ac:dyDescent="0.2">
      <c r="B49" s="15">
        <v>1919</v>
      </c>
      <c r="C49" s="64">
        <f>'8_DWD'!T41</f>
        <v>1.4217666666666666</v>
      </c>
      <c r="D49" s="58">
        <f>'8_DWD'!$T$148</f>
        <v>-0.2568614035087719</v>
      </c>
    </row>
    <row r="50" spans="2:4" ht="18.75" customHeight="1" x14ac:dyDescent="0.2">
      <c r="B50" s="13">
        <v>1920</v>
      </c>
      <c r="C50" s="63">
        <f>'8_DWD'!T42</f>
        <v>2.0768999999999997</v>
      </c>
      <c r="D50" s="57">
        <f>'8_DWD'!$T$148</f>
        <v>-0.2568614035087719</v>
      </c>
    </row>
    <row r="51" spans="2:4" ht="18.75" customHeight="1" x14ac:dyDescent="0.2">
      <c r="B51" s="15">
        <v>1921</v>
      </c>
      <c r="C51" s="64">
        <f>'8_DWD'!T43</f>
        <v>2.0714999999999999</v>
      </c>
      <c r="D51" s="58">
        <f>'8_DWD'!$T$148</f>
        <v>-0.2568614035087719</v>
      </c>
    </row>
    <row r="52" spans="2:4" ht="18.75" customHeight="1" x14ac:dyDescent="0.2">
      <c r="B52" s="13">
        <v>1922</v>
      </c>
      <c r="C52" s="63">
        <f>'8_DWD'!T44</f>
        <v>-1.0681666666666667</v>
      </c>
      <c r="D52" s="57">
        <f>'8_DWD'!$T$148</f>
        <v>-0.2568614035087719</v>
      </c>
    </row>
    <row r="53" spans="2:4" ht="18.75" customHeight="1" x14ac:dyDescent="0.2">
      <c r="B53" s="15">
        <v>1923</v>
      </c>
      <c r="C53" s="64">
        <f>'8_DWD'!T45</f>
        <v>1.6149333333333333</v>
      </c>
      <c r="D53" s="58">
        <f>'8_DWD'!$T$148</f>
        <v>-0.2568614035087719</v>
      </c>
    </row>
    <row r="54" spans="2:4" ht="18.75" customHeight="1" x14ac:dyDescent="0.2">
      <c r="B54" s="13">
        <v>1924</v>
      </c>
      <c r="C54" s="63">
        <f>'8_DWD'!T46</f>
        <v>-2.3641999999999999</v>
      </c>
      <c r="D54" s="57">
        <f>'8_DWD'!$T$148</f>
        <v>-0.2568614035087719</v>
      </c>
    </row>
    <row r="55" spans="2:4" ht="18.75" customHeight="1" x14ac:dyDescent="0.2">
      <c r="B55" s="15">
        <v>1925</v>
      </c>
      <c r="C55" s="64">
        <f>'8_DWD'!T47</f>
        <v>2.5624000000000002</v>
      </c>
      <c r="D55" s="58">
        <f>'8_DWD'!$T$148</f>
        <v>-0.2568614035087719</v>
      </c>
    </row>
    <row r="56" spans="2:4" ht="18.75" customHeight="1" x14ac:dyDescent="0.2">
      <c r="B56" s="13">
        <v>1926</v>
      </c>
      <c r="C56" s="63">
        <f>'8_DWD'!T48</f>
        <v>1.3569333333333333</v>
      </c>
      <c r="D56" s="57">
        <f>'8_DWD'!$T$148</f>
        <v>-0.2568614035087719</v>
      </c>
    </row>
    <row r="57" spans="2:4" ht="18.75" customHeight="1" x14ac:dyDescent="0.2">
      <c r="B57" s="15">
        <v>1927</v>
      </c>
      <c r="C57" s="64">
        <f>'8_DWD'!T49</f>
        <v>1.1000999999999999</v>
      </c>
      <c r="D57" s="58">
        <f>'8_DWD'!$T$148</f>
        <v>-0.2568614035087719</v>
      </c>
    </row>
    <row r="58" spans="2:4" ht="18.75" customHeight="1" x14ac:dyDescent="0.2">
      <c r="B58" s="13">
        <v>1928</v>
      </c>
      <c r="C58" s="63">
        <f>'8_DWD'!T50</f>
        <v>0.53649999999999987</v>
      </c>
      <c r="D58" s="57">
        <f>'8_DWD'!$T$148</f>
        <v>-0.2568614035087719</v>
      </c>
    </row>
    <row r="59" spans="2:4" ht="18.75" customHeight="1" x14ac:dyDescent="0.2">
      <c r="B59" s="15">
        <v>1929</v>
      </c>
      <c r="C59" s="64">
        <f>'8_DWD'!T51</f>
        <v>-4.8413000000000004</v>
      </c>
      <c r="D59" s="58">
        <f>'8_DWD'!$T$148</f>
        <v>-0.2568614035087719</v>
      </c>
    </row>
    <row r="60" spans="2:4" ht="18.75" customHeight="1" x14ac:dyDescent="0.2">
      <c r="B60" s="13">
        <v>1930</v>
      </c>
      <c r="C60" s="63">
        <f>'8_DWD'!T52</f>
        <v>1.9121666666666666</v>
      </c>
      <c r="D60" s="57">
        <f>'8_DWD'!$T$148</f>
        <v>-0.2568614035087719</v>
      </c>
    </row>
    <row r="61" spans="2:4" ht="18.75" customHeight="1" x14ac:dyDescent="0.2">
      <c r="B61" s="15">
        <v>1931</v>
      </c>
      <c r="C61" s="64">
        <f>'8_DWD'!T53</f>
        <v>-0.11669999999999998</v>
      </c>
      <c r="D61" s="58">
        <f>'8_DWD'!$T$148</f>
        <v>-0.2568614035087719</v>
      </c>
    </row>
    <row r="62" spans="2:4" ht="18.75" customHeight="1" x14ac:dyDescent="0.2">
      <c r="B62" s="13">
        <v>1932</v>
      </c>
      <c r="C62" s="63">
        <f>'8_DWD'!T54</f>
        <v>2.0866666666666672E-2</v>
      </c>
      <c r="D62" s="57">
        <f>'8_DWD'!$T$148</f>
        <v>-0.2568614035087719</v>
      </c>
    </row>
    <row r="63" spans="2:4" ht="18.75" customHeight="1" x14ac:dyDescent="0.2">
      <c r="B63" s="15">
        <v>1933</v>
      </c>
      <c r="C63" s="64">
        <f>'8_DWD'!T55</f>
        <v>-0.52976666666666661</v>
      </c>
      <c r="D63" s="58">
        <f>'8_DWD'!$T$148</f>
        <v>-0.2568614035087719</v>
      </c>
    </row>
    <row r="64" spans="2:4" ht="18.75" customHeight="1" x14ac:dyDescent="0.2">
      <c r="B64" s="13">
        <v>1934</v>
      </c>
      <c r="C64" s="63">
        <f>'8_DWD'!T56</f>
        <v>-0.78193333333333337</v>
      </c>
      <c r="D64" s="57">
        <f>'8_DWD'!$T$148</f>
        <v>-0.2568614035087719</v>
      </c>
    </row>
    <row r="65" spans="2:4" ht="18.75" customHeight="1" x14ac:dyDescent="0.2">
      <c r="B65" s="15">
        <v>1935</v>
      </c>
      <c r="C65" s="64">
        <f>'8_DWD'!T57</f>
        <v>2.0068666666666668</v>
      </c>
      <c r="D65" s="58">
        <f>'8_DWD'!$T$148</f>
        <v>-0.2568614035087719</v>
      </c>
    </row>
    <row r="66" spans="2:4" ht="18.75" customHeight="1" x14ac:dyDescent="0.2">
      <c r="B66" s="13">
        <v>1936</v>
      </c>
      <c r="C66" s="63">
        <f>'8_DWD'!T58</f>
        <v>1.2575333333333334</v>
      </c>
      <c r="D66" s="57">
        <f>'8_DWD'!$T$148</f>
        <v>-0.2568614035087719</v>
      </c>
    </row>
    <row r="67" spans="2:4" ht="18.75" customHeight="1" x14ac:dyDescent="0.2">
      <c r="B67" s="15">
        <v>1937</v>
      </c>
      <c r="C67" s="64">
        <f>'8_DWD'!T59</f>
        <v>0.99639999999999995</v>
      </c>
      <c r="D67" s="58">
        <f>'8_DWD'!$T$148</f>
        <v>-0.2568614035087719</v>
      </c>
    </row>
    <row r="68" spans="2:4" ht="18.75" customHeight="1" x14ac:dyDescent="0.2">
      <c r="B68" s="13">
        <v>1938</v>
      </c>
      <c r="C68" s="63">
        <f>'8_DWD'!T60</f>
        <v>0.73369999999999991</v>
      </c>
      <c r="D68" s="57">
        <f>'8_DWD'!$T$148</f>
        <v>-0.2568614035087719</v>
      </c>
    </row>
    <row r="69" spans="2:4" ht="18.75" customHeight="1" x14ac:dyDescent="0.2">
      <c r="B69" s="15">
        <v>1939</v>
      </c>
      <c r="C69" s="64">
        <f>'8_DWD'!T61</f>
        <v>0.76973333333333327</v>
      </c>
      <c r="D69" s="58">
        <f>'8_DWD'!$T$148</f>
        <v>-0.2568614035087719</v>
      </c>
    </row>
    <row r="70" spans="2:4" ht="18.75" customHeight="1" x14ac:dyDescent="0.2">
      <c r="B70" s="13">
        <v>1940</v>
      </c>
      <c r="C70" s="63">
        <f>'8_DWD'!T62</f>
        <v>-5.0018333333333329</v>
      </c>
      <c r="D70" s="57">
        <f>'8_DWD'!$T$148</f>
        <v>-0.2568614035087719</v>
      </c>
    </row>
    <row r="71" spans="2:4" ht="18.75" customHeight="1" x14ac:dyDescent="0.2">
      <c r="B71" s="15">
        <v>1941</v>
      </c>
      <c r="C71" s="64">
        <f>'8_DWD'!T63</f>
        <v>-2.8184333333333336</v>
      </c>
      <c r="D71" s="58">
        <f>'8_DWD'!$T$148</f>
        <v>-0.2568614035087719</v>
      </c>
    </row>
    <row r="72" spans="2:4" ht="18.75" customHeight="1" x14ac:dyDescent="0.2">
      <c r="B72" s="13">
        <v>1942</v>
      </c>
      <c r="C72" s="63">
        <f>'8_DWD'!T64</f>
        <v>-3.9497</v>
      </c>
      <c r="D72" s="57">
        <f>'8_DWD'!$T$148</f>
        <v>-0.2568614035087719</v>
      </c>
    </row>
    <row r="73" spans="2:4" ht="18.75" customHeight="1" x14ac:dyDescent="0.2">
      <c r="B73" s="15">
        <v>1943</v>
      </c>
      <c r="C73" s="64">
        <f>'8_DWD'!T65</f>
        <v>1.5646333333333333</v>
      </c>
      <c r="D73" s="58">
        <f>'8_DWD'!$T$148</f>
        <v>-0.2568614035087719</v>
      </c>
    </row>
    <row r="74" spans="2:4" ht="18.75" customHeight="1" x14ac:dyDescent="0.2">
      <c r="B74" s="13">
        <v>1944</v>
      </c>
      <c r="C74" s="63">
        <f>'8_DWD'!T66</f>
        <v>0.73983333333333323</v>
      </c>
      <c r="D74" s="57">
        <f>'8_DWD'!$T$148</f>
        <v>-0.2568614035087719</v>
      </c>
    </row>
    <row r="75" spans="2:4" ht="18.75" customHeight="1" x14ac:dyDescent="0.2">
      <c r="B75" s="15">
        <v>1945</v>
      </c>
      <c r="C75" s="64">
        <f>'8_DWD'!T67</f>
        <v>-0.1505333333333331</v>
      </c>
      <c r="D75" s="58">
        <f>'8_DWD'!$T$148</f>
        <v>-0.2568614035087719</v>
      </c>
    </row>
    <row r="76" spans="2:4" ht="18.75" customHeight="1" x14ac:dyDescent="0.2">
      <c r="B76" s="13">
        <v>1946</v>
      </c>
      <c r="C76" s="63">
        <f>'8_DWD'!T68</f>
        <v>0.66320000000000001</v>
      </c>
      <c r="D76" s="57">
        <f>'8_DWD'!$T$148</f>
        <v>-0.2568614035087719</v>
      </c>
    </row>
    <row r="77" spans="2:4" ht="18.75" customHeight="1" x14ac:dyDescent="0.2">
      <c r="B77" s="15">
        <v>1947</v>
      </c>
      <c r="C77" s="64">
        <f>'8_DWD'!T69</f>
        <v>-4.5530333333333326</v>
      </c>
      <c r="D77" s="58">
        <f>'8_DWD'!$T$148</f>
        <v>-0.2568614035087719</v>
      </c>
    </row>
    <row r="78" spans="2:4" ht="18.75" customHeight="1" x14ac:dyDescent="0.2">
      <c r="B78" s="13">
        <v>1948</v>
      </c>
      <c r="C78" s="63">
        <f>'8_DWD'!T70</f>
        <v>1.6989333333333334</v>
      </c>
      <c r="D78" s="57">
        <f>'8_DWD'!$T$148</f>
        <v>-0.2568614035087719</v>
      </c>
    </row>
    <row r="79" spans="2:4" ht="18.75" customHeight="1" x14ac:dyDescent="0.2">
      <c r="B79" s="15">
        <v>1949</v>
      </c>
      <c r="C79" s="64">
        <f>'8_DWD'!T71</f>
        <v>1.2844666666666666</v>
      </c>
      <c r="D79" s="58">
        <f>'8_DWD'!$T$148</f>
        <v>-0.2568614035087719</v>
      </c>
    </row>
    <row r="80" spans="2:4" ht="18.75" customHeight="1" x14ac:dyDescent="0.2">
      <c r="B80" s="13">
        <v>1950</v>
      </c>
      <c r="C80" s="63">
        <f>'8_DWD'!T72</f>
        <v>1.6626666666666665</v>
      </c>
      <c r="D80" s="57">
        <f>'8_DWD'!$T$148</f>
        <v>-0.2568614035087719</v>
      </c>
    </row>
    <row r="81" spans="2:4" ht="18.75" customHeight="1" x14ac:dyDescent="0.2">
      <c r="B81" s="15">
        <v>1951</v>
      </c>
      <c r="C81" s="64">
        <f>'8_DWD'!T73</f>
        <v>0.45623333333333332</v>
      </c>
      <c r="D81" s="58">
        <f>'8_DWD'!$T$148</f>
        <v>-0.2568614035087719</v>
      </c>
    </row>
    <row r="82" spans="2:4" ht="18.75" customHeight="1" x14ac:dyDescent="0.2">
      <c r="B82" s="13">
        <v>1952</v>
      </c>
      <c r="C82" s="63">
        <f>'8_DWD'!T74</f>
        <v>0.88673333333333337</v>
      </c>
      <c r="D82" s="57">
        <f>'8_DWD'!$T$148</f>
        <v>-0.2568614035087719</v>
      </c>
    </row>
    <row r="83" spans="2:4" ht="18.75" customHeight="1" x14ac:dyDescent="0.2">
      <c r="B83" s="15">
        <v>1953</v>
      </c>
      <c r="C83" s="64">
        <f>'8_DWD'!T75</f>
        <v>-0.47239999999999999</v>
      </c>
      <c r="D83" s="58">
        <f>'8_DWD'!$T$148</f>
        <v>-0.2568614035087719</v>
      </c>
    </row>
    <row r="84" spans="2:4" ht="18.75" customHeight="1" x14ac:dyDescent="0.2">
      <c r="B84" s="13">
        <v>1954</v>
      </c>
      <c r="C84" s="63">
        <f>'8_DWD'!T76</f>
        <v>-1.4154999999999998</v>
      </c>
      <c r="D84" s="57">
        <f>'8_DWD'!$T$148</f>
        <v>-0.2568614035087719</v>
      </c>
    </row>
    <row r="85" spans="2:4" ht="18.75" customHeight="1" x14ac:dyDescent="0.2">
      <c r="B85" s="15">
        <v>1955</v>
      </c>
      <c r="C85" s="64">
        <f>'8_DWD'!T77</f>
        <v>-0.11553333333333334</v>
      </c>
      <c r="D85" s="58">
        <f>'8_DWD'!$T$148</f>
        <v>-0.2568614035087719</v>
      </c>
    </row>
    <row r="86" spans="2:4" ht="18.75" customHeight="1" x14ac:dyDescent="0.2">
      <c r="B86" s="13">
        <v>1956</v>
      </c>
      <c r="C86" s="63">
        <f>'8_DWD'!T78</f>
        <v>-2.263066666666667</v>
      </c>
      <c r="D86" s="57">
        <f>'8_DWD'!$T$148</f>
        <v>-0.2568614035087719</v>
      </c>
    </row>
    <row r="87" spans="2:4" ht="18.75" customHeight="1" x14ac:dyDescent="0.2">
      <c r="B87" s="15">
        <v>1957</v>
      </c>
      <c r="C87" s="64">
        <f>'8_DWD'!T79</f>
        <v>2.0401000000000002</v>
      </c>
      <c r="D87" s="58">
        <f>'8_DWD'!$T$148</f>
        <v>-0.2568614035087719</v>
      </c>
    </row>
    <row r="88" spans="2:4" ht="18.75" customHeight="1" x14ac:dyDescent="0.2">
      <c r="B88" s="13">
        <v>1958</v>
      </c>
      <c r="C88" s="63">
        <f>'8_DWD'!T80</f>
        <v>0.66983333333333339</v>
      </c>
      <c r="D88" s="57">
        <f>'8_DWD'!$T$148</f>
        <v>-0.2568614035087719</v>
      </c>
    </row>
    <row r="89" spans="2:4" ht="18.75" customHeight="1" x14ac:dyDescent="0.2">
      <c r="B89" s="15">
        <v>1959</v>
      </c>
      <c r="C89" s="64">
        <f>'8_DWD'!T81</f>
        <v>0.77843333333333342</v>
      </c>
      <c r="D89" s="58">
        <f>'8_DWD'!$T$148</f>
        <v>-0.2568614035087719</v>
      </c>
    </row>
    <row r="90" spans="2:4" ht="18.75" customHeight="1" x14ac:dyDescent="0.2">
      <c r="B90" s="13">
        <v>1960</v>
      </c>
      <c r="C90" s="63">
        <f>'8_DWD'!T82</f>
        <v>0.82083333333333341</v>
      </c>
      <c r="D90" s="57">
        <f>'8_DWD'!$T$148</f>
        <v>-0.2568614035087719</v>
      </c>
    </row>
    <row r="91" spans="2:4" ht="18.75" customHeight="1" x14ac:dyDescent="0.2">
      <c r="B91" s="15">
        <v>1961</v>
      </c>
      <c r="C91" s="64">
        <f>'8_DWD'!T83</f>
        <v>1.6002333333333334</v>
      </c>
      <c r="D91" s="58">
        <f>'8_DWD'!$T$148</f>
        <v>-0.2568614035087719</v>
      </c>
    </row>
    <row r="92" spans="2:4" ht="18.75" customHeight="1" x14ac:dyDescent="0.2">
      <c r="B92" s="13">
        <v>1962</v>
      </c>
      <c r="C92" s="63">
        <f>'8_DWD'!T84</f>
        <v>0.4666333333333334</v>
      </c>
      <c r="D92" s="57">
        <f>'8_DWD'!$T$148</f>
        <v>-0.2568614035087719</v>
      </c>
    </row>
    <row r="93" spans="2:4" ht="18.75" customHeight="1" x14ac:dyDescent="0.2">
      <c r="B93" s="15">
        <v>1963</v>
      </c>
      <c r="C93" s="64">
        <f>'8_DWD'!T85</f>
        <v>-5.4755333333333338</v>
      </c>
      <c r="D93" s="58">
        <f>'8_DWD'!$T$148</f>
        <v>-0.2568614035087719</v>
      </c>
    </row>
    <row r="94" spans="2:4" ht="18.75" customHeight="1" x14ac:dyDescent="0.2">
      <c r="B94" s="13">
        <v>1964</v>
      </c>
      <c r="C94" s="63">
        <f>'8_DWD'!T86</f>
        <v>-1.7078333333333333</v>
      </c>
      <c r="D94" s="57">
        <f>'8_DWD'!$T$148</f>
        <v>-0.2568614035087719</v>
      </c>
    </row>
    <row r="95" spans="2:4" ht="18.75" customHeight="1" x14ac:dyDescent="0.2">
      <c r="B95" s="15">
        <v>1965</v>
      </c>
      <c r="C95" s="64">
        <f>'8_DWD'!T87</f>
        <v>-3.3833333333333326E-2</v>
      </c>
      <c r="D95" s="58">
        <f>'8_DWD'!$T$148</f>
        <v>-0.2568614035087719</v>
      </c>
    </row>
    <row r="96" spans="2:4" ht="18.75" customHeight="1" x14ac:dyDescent="0.2">
      <c r="B96" s="13">
        <v>1966</v>
      </c>
      <c r="C96" s="63">
        <f>'8_DWD'!T88</f>
        <v>1.1922333333333335</v>
      </c>
      <c r="D96" s="57">
        <f>'8_DWD'!$T$148</f>
        <v>-0.2568614035087719</v>
      </c>
    </row>
    <row r="97" spans="2:4" ht="18.75" customHeight="1" x14ac:dyDescent="0.2">
      <c r="B97" s="15">
        <v>1967</v>
      </c>
      <c r="C97" s="64">
        <f>'8_DWD'!T89</f>
        <v>1.8320333333333334</v>
      </c>
      <c r="D97" s="58">
        <f>'8_DWD'!$T$148</f>
        <v>-0.2568614035087719</v>
      </c>
    </row>
    <row r="98" spans="2:4" ht="18.75" customHeight="1" x14ac:dyDescent="0.2">
      <c r="B98" s="13">
        <v>1968</v>
      </c>
      <c r="C98" s="63">
        <f>'8_DWD'!T90</f>
        <v>-1.8966666666666649E-2</v>
      </c>
      <c r="D98" s="57">
        <f>'8_DWD'!$T$148</f>
        <v>-0.2568614035087719</v>
      </c>
    </row>
    <row r="99" spans="2:4" ht="18.75" customHeight="1" x14ac:dyDescent="0.2">
      <c r="B99" s="15">
        <v>1969</v>
      </c>
      <c r="C99" s="64">
        <f>'8_DWD'!T91</f>
        <v>-1.2255333333333334</v>
      </c>
      <c r="D99" s="58">
        <f>'8_DWD'!$T$148</f>
        <v>-0.2568614035087719</v>
      </c>
    </row>
    <row r="100" spans="2:4" ht="18.75" customHeight="1" x14ac:dyDescent="0.2">
      <c r="B100" s="13">
        <v>1970</v>
      </c>
      <c r="C100" s="63">
        <f>'8_DWD'!T92</f>
        <v>-2.7975999999999996</v>
      </c>
      <c r="D100" s="57">
        <f>'8_DWD'!$T$148</f>
        <v>-0.2568614035087719</v>
      </c>
    </row>
    <row r="101" spans="2:4" ht="18.75" customHeight="1" x14ac:dyDescent="0.2">
      <c r="B101" s="15">
        <v>1971</v>
      </c>
      <c r="C101" s="64">
        <f>'8_DWD'!T93</f>
        <v>0.23939999999999997</v>
      </c>
      <c r="D101" s="58">
        <f>'8_DWD'!$T$148</f>
        <v>-0.2568614035087719</v>
      </c>
    </row>
    <row r="102" spans="2:4" ht="18.75" customHeight="1" x14ac:dyDescent="0.2">
      <c r="B102" s="13">
        <v>1972</v>
      </c>
      <c r="C102" s="63">
        <f>'8_DWD'!T94</f>
        <v>1.0580999999999998</v>
      </c>
      <c r="D102" s="57">
        <f>'8_DWD'!$T$148</f>
        <v>-0.2568614035087719</v>
      </c>
    </row>
    <row r="103" spans="2:4" ht="18.75" customHeight="1" x14ac:dyDescent="0.2">
      <c r="B103" s="15">
        <v>1973</v>
      </c>
      <c r="C103" s="64">
        <f>'8_DWD'!T95</f>
        <v>0.62053333333333327</v>
      </c>
      <c r="D103" s="58">
        <f>'8_DWD'!$T$148</f>
        <v>-0.2568614035087719</v>
      </c>
    </row>
    <row r="104" spans="2:4" ht="18.75" customHeight="1" x14ac:dyDescent="0.2">
      <c r="B104" s="13">
        <v>1974</v>
      </c>
      <c r="C104" s="63">
        <f>'8_DWD'!T96</f>
        <v>2.2060666666666666</v>
      </c>
      <c r="D104" s="57">
        <f>'8_DWD'!$T$148</f>
        <v>-0.2568614035087719</v>
      </c>
    </row>
    <row r="105" spans="2:4" ht="18.75" customHeight="1" x14ac:dyDescent="0.2">
      <c r="B105" s="15">
        <v>1975</v>
      </c>
      <c r="C105" s="64">
        <f>'8_DWD'!T97</f>
        <v>3.5536333333333334</v>
      </c>
      <c r="D105" s="58">
        <f>'8_DWD'!$T$148</f>
        <v>-0.2568614035087719</v>
      </c>
    </row>
    <row r="106" spans="2:4" ht="18.75" customHeight="1" x14ac:dyDescent="0.2">
      <c r="B106" s="13">
        <v>1976</v>
      </c>
      <c r="C106" s="63">
        <f>'8_DWD'!T98</f>
        <v>0.94526666666666659</v>
      </c>
      <c r="D106" s="57">
        <f>'8_DWD'!$T$148</f>
        <v>-0.2568614035087719</v>
      </c>
    </row>
    <row r="107" spans="2:4" ht="18.75" customHeight="1" x14ac:dyDescent="0.2">
      <c r="B107" s="15">
        <v>1977</v>
      </c>
      <c r="C107" s="64">
        <f>'8_DWD'!T99</f>
        <v>0.78460000000000008</v>
      </c>
      <c r="D107" s="58">
        <f>'8_DWD'!$T$148</f>
        <v>-0.2568614035087719</v>
      </c>
    </row>
    <row r="108" spans="2:4" ht="18.75" customHeight="1" x14ac:dyDescent="0.2">
      <c r="B108" s="13">
        <v>1978</v>
      </c>
      <c r="C108" s="63">
        <f>'8_DWD'!T100</f>
        <v>0.48586666666666661</v>
      </c>
      <c r="D108" s="57">
        <f>'8_DWD'!$T$148</f>
        <v>-0.2568614035087719</v>
      </c>
    </row>
    <row r="109" spans="2:4" ht="18.75" customHeight="1" x14ac:dyDescent="0.2">
      <c r="B109" s="15">
        <v>1979</v>
      </c>
      <c r="C109" s="64">
        <f>'8_DWD'!T101</f>
        <v>-2.0051000000000001</v>
      </c>
      <c r="D109" s="58">
        <f>'8_DWD'!$T$148</f>
        <v>-0.2568614035087719</v>
      </c>
    </row>
    <row r="110" spans="2:4" ht="18.75" customHeight="1" x14ac:dyDescent="0.2">
      <c r="B110" s="13">
        <v>1980</v>
      </c>
      <c r="C110" s="63">
        <f>'8_DWD'!T102</f>
        <v>1.103</v>
      </c>
      <c r="D110" s="57">
        <f>'8_DWD'!$T$148</f>
        <v>-0.2568614035087719</v>
      </c>
    </row>
    <row r="111" spans="2:4" ht="18.75" customHeight="1" x14ac:dyDescent="0.2">
      <c r="B111" s="15">
        <v>1981</v>
      </c>
      <c r="C111" s="64">
        <f>'8_DWD'!T103</f>
        <v>-0.42253333333333326</v>
      </c>
      <c r="D111" s="58">
        <f>'8_DWD'!$T$148</f>
        <v>-0.2568614035087719</v>
      </c>
    </row>
    <row r="112" spans="2:4" ht="18.75" customHeight="1" x14ac:dyDescent="0.2">
      <c r="B112" s="13">
        <v>1982</v>
      </c>
      <c r="C112" s="63">
        <f>'8_DWD'!T104</f>
        <v>-1.5289999999999999</v>
      </c>
      <c r="D112" s="57">
        <f>'8_DWD'!$T$148</f>
        <v>-0.2568614035087719</v>
      </c>
    </row>
    <row r="113" spans="2:4" ht="18.75" customHeight="1" x14ac:dyDescent="0.2">
      <c r="B113" s="15">
        <v>1983</v>
      </c>
      <c r="C113" s="64">
        <f>'8_DWD'!T105</f>
        <v>1.5016666666666669</v>
      </c>
      <c r="D113" s="58">
        <f>'8_DWD'!$T$148</f>
        <v>-0.2568614035087719</v>
      </c>
    </row>
    <row r="114" spans="2:4" ht="18.75" customHeight="1" x14ac:dyDescent="0.2">
      <c r="B114" s="13">
        <v>1984</v>
      </c>
      <c r="C114" s="63">
        <f>'8_DWD'!T106</f>
        <v>0.47309999999999991</v>
      </c>
      <c r="D114" s="57">
        <f>'8_DWD'!$T$148</f>
        <v>-0.2568614035087719</v>
      </c>
    </row>
    <row r="115" spans="2:4" ht="18.75" customHeight="1" x14ac:dyDescent="0.2">
      <c r="B115" s="15">
        <v>1985</v>
      </c>
      <c r="C115" s="64">
        <f>'8_DWD'!T107</f>
        <v>-2.4596999999999998</v>
      </c>
      <c r="D115" s="58">
        <f>'8_DWD'!$T$148</f>
        <v>-0.2568614035087719</v>
      </c>
    </row>
    <row r="116" spans="2:4" ht="18.75" customHeight="1" x14ac:dyDescent="0.2">
      <c r="B116" s="13">
        <v>1986</v>
      </c>
      <c r="C116" s="63">
        <f>'8_DWD'!T108</f>
        <v>-0.88900000000000023</v>
      </c>
      <c r="D116" s="57">
        <f>'8_DWD'!$T$148</f>
        <v>-0.2568614035087719</v>
      </c>
    </row>
    <row r="117" spans="2:4" ht="18.75" customHeight="1" x14ac:dyDescent="0.2">
      <c r="B117" s="15">
        <v>1987</v>
      </c>
      <c r="C117" s="64">
        <f>'8_DWD'!T109</f>
        <v>-1.3965333333333334</v>
      </c>
      <c r="D117" s="58">
        <f>'8_DWD'!$T$148</f>
        <v>-0.2568614035087719</v>
      </c>
    </row>
    <row r="118" spans="2:4" ht="18.75" customHeight="1" x14ac:dyDescent="0.2">
      <c r="B118" s="13">
        <v>1988</v>
      </c>
      <c r="C118" s="63">
        <f>'8_DWD'!T110</f>
        <v>2.5712666666666664</v>
      </c>
      <c r="D118" s="57">
        <f>'8_DWD'!$T$148</f>
        <v>-0.2568614035087719</v>
      </c>
    </row>
    <row r="119" spans="2:4" ht="18.75" customHeight="1" x14ac:dyDescent="0.2">
      <c r="B119" s="15">
        <v>1989</v>
      </c>
      <c r="C119" s="64">
        <f>'8_DWD'!T111</f>
        <v>3.0639000000000003</v>
      </c>
      <c r="D119" s="58">
        <f>'8_DWD'!$T$148</f>
        <v>-0.2568614035087719</v>
      </c>
    </row>
    <row r="120" spans="2:4" ht="18.75" customHeight="1" x14ac:dyDescent="0.2">
      <c r="B120" s="13">
        <v>1990</v>
      </c>
      <c r="C120" s="63">
        <f>'8_DWD'!T112</f>
        <v>3.5659333333333336</v>
      </c>
      <c r="D120" s="57">
        <f>'8_DWD'!$T$148</f>
        <v>-0.2568614035087719</v>
      </c>
    </row>
    <row r="121" spans="2:4" ht="18.75" customHeight="1" x14ac:dyDescent="0.2">
      <c r="B121" s="15">
        <v>1991</v>
      </c>
      <c r="C121" s="64">
        <f>'8_DWD'!T113</f>
        <v>-4.4933333333333304E-2</v>
      </c>
      <c r="D121" s="58">
        <f>'8_DWD'!$T$148</f>
        <v>-0.2568614035087719</v>
      </c>
    </row>
    <row r="122" spans="2:4" ht="18.75" customHeight="1" x14ac:dyDescent="0.2">
      <c r="B122" s="13">
        <v>1992</v>
      </c>
      <c r="C122" s="63">
        <f>'8_DWD'!T114</f>
        <v>1.5077333333333334</v>
      </c>
      <c r="D122" s="57">
        <f>'8_DWD'!$T$148</f>
        <v>-0.2568614035087719</v>
      </c>
    </row>
    <row r="123" spans="2:4" ht="18.75" customHeight="1" x14ac:dyDescent="0.2">
      <c r="B123" s="15">
        <v>1993</v>
      </c>
      <c r="C123" s="64">
        <f>'8_DWD'!T115</f>
        <v>1.0134666666666667</v>
      </c>
      <c r="D123" s="58">
        <f>'8_DWD'!$T$148</f>
        <v>-0.2568614035087719</v>
      </c>
    </row>
    <row r="124" spans="2:4" ht="18.75" customHeight="1" x14ac:dyDescent="0.2">
      <c r="B124" s="13">
        <v>1994</v>
      </c>
      <c r="C124" s="63">
        <f>'8_DWD'!T116</f>
        <v>2.0035000000000003</v>
      </c>
      <c r="D124" s="57">
        <f>'8_DWD'!$T$148</f>
        <v>-0.2568614035087719</v>
      </c>
    </row>
    <row r="125" spans="2:4" ht="18.75" customHeight="1" x14ac:dyDescent="0.2">
      <c r="B125" s="15">
        <v>1995</v>
      </c>
      <c r="C125" s="64">
        <f>'8_DWD'!T117</f>
        <v>2.7941666666666669</v>
      </c>
      <c r="D125" s="58">
        <f>'8_DWD'!$T$148</f>
        <v>-0.2568614035087719</v>
      </c>
    </row>
    <row r="126" spans="2:4" ht="18.75" customHeight="1" x14ac:dyDescent="0.2">
      <c r="B126" s="13">
        <v>1996</v>
      </c>
      <c r="C126" s="63">
        <f>'8_DWD'!T118</f>
        <v>-2.2728000000000002</v>
      </c>
      <c r="D126" s="57">
        <f>'8_DWD'!$T$148</f>
        <v>-0.2568614035087719</v>
      </c>
    </row>
    <row r="127" spans="2:4" ht="18.75" customHeight="1" x14ac:dyDescent="0.2">
      <c r="B127" s="15">
        <v>1997</v>
      </c>
      <c r="C127" s="64">
        <f>'8_DWD'!T119</f>
        <v>-0.2972999999999999</v>
      </c>
      <c r="D127" s="58">
        <f>'8_DWD'!$T$148</f>
        <v>-0.2568614035087719</v>
      </c>
    </row>
    <row r="128" spans="2:4" ht="18.75" customHeight="1" x14ac:dyDescent="0.2">
      <c r="B128" s="13">
        <v>1998</v>
      </c>
      <c r="C128" s="63">
        <f>'8_DWD'!T120</f>
        <v>2.9774333333333338</v>
      </c>
      <c r="D128" s="57">
        <f>'8_DWD'!$T$148</f>
        <v>-0.2568614035087719</v>
      </c>
    </row>
    <row r="129" spans="2:4" ht="18.75" customHeight="1" x14ac:dyDescent="0.2">
      <c r="B129" s="15">
        <v>1999</v>
      </c>
      <c r="C129" s="64">
        <f>'8_DWD'!T121</f>
        <v>1.33</v>
      </c>
      <c r="D129" s="58">
        <f>'8_DWD'!$T$148</f>
        <v>-0.2568614035087719</v>
      </c>
    </row>
    <row r="130" spans="2:4" ht="18.75" customHeight="1" x14ac:dyDescent="0.2">
      <c r="B130" s="13">
        <v>2000</v>
      </c>
      <c r="C130" s="63">
        <f>'8_DWD'!T122</f>
        <v>2.3366666666666664</v>
      </c>
      <c r="D130" s="57">
        <f>'8_DWD'!$T$148</f>
        <v>-0.2568614035087719</v>
      </c>
    </row>
    <row r="131" spans="2:4" ht="18.75" customHeight="1" x14ac:dyDescent="0.2">
      <c r="B131" s="15">
        <v>2001</v>
      </c>
      <c r="C131" s="64">
        <f>'8_DWD'!T123</f>
        <v>2.1006999999999998</v>
      </c>
      <c r="D131" s="58">
        <f>'8_DWD'!$T$148</f>
        <v>-0.2568614035087719</v>
      </c>
    </row>
    <row r="132" spans="2:4" ht="18.75" customHeight="1" x14ac:dyDescent="0.2">
      <c r="B132" s="13">
        <v>2002</v>
      </c>
      <c r="C132" s="63">
        <f>'8_DWD'!T124</f>
        <v>2.0122</v>
      </c>
      <c r="D132" s="57">
        <f>'8_DWD'!$T$148</f>
        <v>-0.2568614035087719</v>
      </c>
    </row>
    <row r="133" spans="2:4" ht="18.75" customHeight="1" x14ac:dyDescent="0.2">
      <c r="B133" s="15">
        <v>2003</v>
      </c>
      <c r="C133" s="64">
        <f>'8_DWD'!T125</f>
        <v>-0.58760000000000001</v>
      </c>
      <c r="D133" s="58">
        <f>'8_DWD'!$T$148</f>
        <v>-0.2568614035087719</v>
      </c>
    </row>
    <row r="134" spans="2:4" ht="18.75" customHeight="1" x14ac:dyDescent="0.2">
      <c r="B134" s="13">
        <v>2004</v>
      </c>
      <c r="C134" s="63">
        <f>'8_DWD'!T126</f>
        <v>1.3989333333333331</v>
      </c>
      <c r="D134" s="57">
        <f>'8_DWD'!$T$148</f>
        <v>-0.2568614035087719</v>
      </c>
    </row>
    <row r="135" spans="2:4" ht="18.75" customHeight="1" x14ac:dyDescent="0.2">
      <c r="B135" s="15">
        <v>2005</v>
      </c>
      <c r="C135" s="64">
        <f>'8_DWD'!T127</f>
        <v>0.69586666666666674</v>
      </c>
      <c r="D135" s="58">
        <f>'8_DWD'!$T$148</f>
        <v>-0.2568614035087719</v>
      </c>
    </row>
    <row r="136" spans="2:4" ht="18.75" customHeight="1" x14ac:dyDescent="0.2">
      <c r="B136" s="13">
        <v>2006</v>
      </c>
      <c r="C136" s="63">
        <f>'8_DWD'!T128</f>
        <v>-0.68643333333333345</v>
      </c>
      <c r="D136" s="57">
        <f>'8_DWD'!$T$148</f>
        <v>-0.2568614035087719</v>
      </c>
    </row>
    <row r="137" spans="2:4" ht="18.75" customHeight="1" x14ac:dyDescent="0.2">
      <c r="B137" s="15">
        <v>2007</v>
      </c>
      <c r="C137" s="64">
        <f>'8_DWD'!T129</f>
        <v>4.3820333333333332</v>
      </c>
      <c r="D137" s="58">
        <f>'8_DWD'!$T$148</f>
        <v>-0.2568614035087719</v>
      </c>
    </row>
    <row r="138" spans="2:4" ht="18.75" customHeight="1" x14ac:dyDescent="0.2">
      <c r="B138" s="13">
        <v>2008</v>
      </c>
      <c r="C138" s="63">
        <f>'8_DWD'!T130</f>
        <v>2.9941666666666666</v>
      </c>
      <c r="D138" s="57">
        <f>'8_DWD'!$T$148</f>
        <v>-0.2568614035087719</v>
      </c>
    </row>
    <row r="139" spans="2:4" ht="18.75" customHeight="1" x14ac:dyDescent="0.2">
      <c r="B139" s="15">
        <v>2009</v>
      </c>
      <c r="C139" s="64">
        <f>'8_DWD'!T131</f>
        <v>-0.1890333333333333</v>
      </c>
      <c r="D139" s="58">
        <f>'8_DWD'!$T$148</f>
        <v>-0.2568614035087719</v>
      </c>
    </row>
    <row r="140" spans="2:4" ht="18.75" customHeight="1" x14ac:dyDescent="0.2">
      <c r="B140" s="13">
        <v>2010</v>
      </c>
      <c r="C140" s="63">
        <f>'8_DWD'!T132</f>
        <v>-1.2655666666666667</v>
      </c>
      <c r="D140" s="57">
        <f>'8_DWD'!$T$148</f>
        <v>-0.2568614035087719</v>
      </c>
    </row>
    <row r="141" spans="2:4" ht="18.75" customHeight="1" x14ac:dyDescent="0.2">
      <c r="B141" s="15">
        <v>2011</v>
      </c>
      <c r="C141" s="64">
        <f>'8_DWD'!T133</f>
        <v>-0.59366666666666668</v>
      </c>
      <c r="D141" s="58">
        <f>'8_DWD'!$T$148</f>
        <v>-0.2568614035087719</v>
      </c>
    </row>
    <row r="142" spans="2:4" ht="18.75" customHeight="1" x14ac:dyDescent="0.2">
      <c r="B142" s="13">
        <v>2012</v>
      </c>
      <c r="C142" s="63">
        <f>'8_DWD'!T134</f>
        <v>1.1039000000000001</v>
      </c>
      <c r="D142" s="57">
        <f>'8_DWD'!$T$148</f>
        <v>-0.2568614035087719</v>
      </c>
    </row>
    <row r="143" spans="2:4" ht="18.75" customHeight="1" x14ac:dyDescent="0.2">
      <c r="B143" s="15">
        <v>2013</v>
      </c>
      <c r="C143" s="64">
        <f>'8_DWD'!T135</f>
        <v>0.32333333333333331</v>
      </c>
      <c r="D143" s="58">
        <f>'8_DWD'!$T$148</f>
        <v>-0.2568614035087719</v>
      </c>
    </row>
    <row r="144" spans="2:4" ht="18" customHeight="1" x14ac:dyDescent="0.2">
      <c r="B144" s="13">
        <v>2014</v>
      </c>
      <c r="C144" s="78">
        <f>'8_DWD'!T136</f>
        <v>3.3</v>
      </c>
      <c r="D144" s="57">
        <f>'8_DWD'!$T$148</f>
        <v>-0.2568614035087719</v>
      </c>
    </row>
    <row r="145" spans="2:8" ht="18" customHeight="1" x14ac:dyDescent="0.2">
      <c r="B145" s="15">
        <v>2015</v>
      </c>
      <c r="C145" s="64">
        <f>'8_DWD'!T137</f>
        <v>1.9</v>
      </c>
      <c r="D145" s="58">
        <f>'8_DWD'!$T$148</f>
        <v>-0.2568614035087719</v>
      </c>
    </row>
    <row r="146" spans="2:8" ht="18" customHeight="1" x14ac:dyDescent="0.2">
      <c r="B146" s="80">
        <v>2016</v>
      </c>
      <c r="C146" s="78">
        <f>'8_DWD'!T138</f>
        <v>3.6</v>
      </c>
      <c r="D146" s="57">
        <f>'8_DWD'!$T$148</f>
        <v>-0.2568614035087719</v>
      </c>
    </row>
    <row r="147" spans="2:8" s="81" customFormat="1" ht="18" customHeight="1" x14ac:dyDescent="0.2">
      <c r="B147" s="15">
        <v>2017</v>
      </c>
      <c r="C147" s="64">
        <f>'8_DWD'!T139</f>
        <v>1</v>
      </c>
      <c r="D147" s="58">
        <f>'8_DWD'!$T$148</f>
        <v>-0.2568614035087719</v>
      </c>
      <c r="E147" s="82"/>
      <c r="F147" s="82"/>
      <c r="G147" s="82"/>
      <c r="H147" s="82"/>
    </row>
    <row r="148" spans="2:8" ht="18" customHeight="1" x14ac:dyDescent="0.2">
      <c r="B148" s="93">
        <v>2018</v>
      </c>
      <c r="C148" s="78">
        <f>'8_DWD'!T140</f>
        <v>1.5</v>
      </c>
      <c r="D148" s="57">
        <f>'8_DWD'!$T$148</f>
        <v>-0.2568614035087719</v>
      </c>
    </row>
    <row r="149" spans="2:8" ht="18" customHeight="1" x14ac:dyDescent="0.2">
      <c r="B149" s="15">
        <v>2019</v>
      </c>
      <c r="C149" s="64">
        <f>'8_DWD'!T141</f>
        <v>2.8</v>
      </c>
      <c r="D149" s="58">
        <f>'8_DWD'!$T$148</f>
        <v>-0.2568614035087719</v>
      </c>
    </row>
    <row r="150" spans="2:8" ht="18" customHeight="1" x14ac:dyDescent="0.2">
      <c r="B150" s="94">
        <v>2020</v>
      </c>
      <c r="C150" s="100">
        <v>4.2</v>
      </c>
      <c r="D150" s="109">
        <f>'8_DWD'!$T$148</f>
        <v>-0.2568614035087719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0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  <pageSetUpPr fitToPage="1"/>
  </sheetPr>
  <dimension ref="A1:Y33"/>
  <sheetViews>
    <sheetView showGridLines="0" zoomScale="120" zoomScaleNormal="120" workbookViewId="0">
      <selection activeCell="S26" sqref="S26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14" t="s">
        <v>7</v>
      </c>
      <c r="R2" s="115"/>
      <c r="S2" s="115"/>
      <c r="T2" s="115"/>
      <c r="U2" s="115"/>
      <c r="V2" s="115"/>
      <c r="W2" s="115"/>
      <c r="X2" s="115"/>
      <c r="Y2" s="11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17"/>
      <c r="F20" s="20"/>
      <c r="G20" s="117"/>
      <c r="H20" s="20"/>
      <c r="I20" s="117"/>
      <c r="J20" s="20"/>
      <c r="K20" s="117"/>
      <c r="L20" s="20"/>
      <c r="M20" s="11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17"/>
      <c r="F21" s="20"/>
      <c r="G21" s="117"/>
      <c r="H21" s="20"/>
      <c r="I21" s="117"/>
      <c r="J21" s="20"/>
      <c r="K21" s="117"/>
      <c r="L21" s="20"/>
      <c r="M21" s="11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48"/>
      <c r="O23" s="18"/>
      <c r="P23" s="18"/>
    </row>
    <row r="24" spans="1:25" ht="12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/>
  </sheetPr>
  <dimension ref="A1:S150"/>
  <sheetViews>
    <sheetView showGridLines="0" topLeftCell="A142" workbookViewId="0">
      <selection activeCell="E16" sqref="E16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10" t="s">
        <v>192</v>
      </c>
      <c r="C1" s="110"/>
      <c r="D1" s="111"/>
    </row>
    <row r="2" spans="1:19" ht="15.95" customHeight="1" x14ac:dyDescent="0.2">
      <c r="A2" s="16" t="s">
        <v>2</v>
      </c>
      <c r="B2" s="110"/>
      <c r="C2" s="110"/>
      <c r="D2" s="111"/>
    </row>
    <row r="3" spans="1:19" ht="15.95" customHeight="1" x14ac:dyDescent="0.2">
      <c r="A3" s="16" t="s">
        <v>0</v>
      </c>
      <c r="B3" s="110" t="s">
        <v>191</v>
      </c>
      <c r="C3" s="110"/>
      <c r="D3" s="111"/>
      <c r="S3" s="9" t="str">
        <f>"Quelle: "&amp;'3_Daten'!B3</f>
        <v>Quelle: Deutscher Wetterdienst (DWD), Mitteilung vom  08.04.2021</v>
      </c>
    </row>
    <row r="4" spans="1:19" x14ac:dyDescent="0.2">
      <c r="A4" s="16" t="s">
        <v>3</v>
      </c>
      <c r="B4" s="110"/>
      <c r="C4" s="110"/>
      <c r="D4" s="111"/>
    </row>
    <row r="5" spans="1:19" x14ac:dyDescent="0.2">
      <c r="A5" s="16" t="s">
        <v>8</v>
      </c>
      <c r="B5" s="110" t="s">
        <v>11</v>
      </c>
      <c r="C5" s="110"/>
      <c r="D5" s="111"/>
    </row>
    <row r="6" spans="1:19" x14ac:dyDescent="0.2">
      <c r="A6" s="17" t="s">
        <v>9</v>
      </c>
      <c r="B6" s="112"/>
      <c r="C6" s="112"/>
      <c r="D6" s="113"/>
    </row>
    <row r="8" spans="1:19" x14ac:dyDescent="0.2">
      <c r="A8" s="10"/>
      <c r="B8" s="10"/>
      <c r="C8" s="62"/>
      <c r="D8" s="8"/>
    </row>
    <row r="9" spans="1:19" ht="18.75" customHeight="1" x14ac:dyDescent="0.2">
      <c r="A9" s="8"/>
      <c r="B9" s="38"/>
      <c r="C9" s="39" t="s">
        <v>35</v>
      </c>
      <c r="D9" s="39" t="s">
        <v>197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5" t="e">
        <f>NA()</f>
        <v>#N/A</v>
      </c>
      <c r="D10" s="65">
        <f>'3_DWD'!$T$148</f>
        <v>7.7758299999999974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6">
        <f>'3_DWD'!T3</f>
        <v>7.3352000000000004</v>
      </c>
      <c r="D11" s="66">
        <f>'3_DWD'!$T$148</f>
        <v>7.7758299999999974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5">
        <f>'3_DWD'!T4</f>
        <v>8.3660999999999994</v>
      </c>
      <c r="D12" s="65">
        <f>'3_DWD'!$T$148</f>
        <v>7.7758299999999974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6">
        <f>'3_DWD'!T5</f>
        <v>7.9099000000000004</v>
      </c>
      <c r="D13" s="66">
        <f>'3_DWD'!$T$148</f>
        <v>7.7758299999999974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5">
        <f>'3_DWD'!T6</f>
        <v>8.5891999999999999</v>
      </c>
      <c r="D14" s="65">
        <f>'3_DWD'!$T$148</f>
        <v>7.7758299999999974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6">
        <f>'3_DWD'!T7</f>
        <v>7.7725999999999997</v>
      </c>
      <c r="D15" s="66">
        <f>'3_DWD'!$T$148</f>
        <v>7.7758299999999974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5">
        <f>'3_DWD'!T8</f>
        <v>8.0396999999999998</v>
      </c>
      <c r="D16" s="65">
        <f>'3_DWD'!$T$148</f>
        <v>7.7758299999999974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6">
        <f>'3_DWD'!T9</f>
        <v>6.9744999999999999</v>
      </c>
      <c r="D17" s="66">
        <f>'3_DWD'!$T$148</f>
        <v>7.7758299999999974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5">
        <f>'3_DWD'!T10</f>
        <v>6.8753000000000002</v>
      </c>
      <c r="D18" s="65">
        <f>'3_DWD'!$T$148</f>
        <v>7.7758299999999974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6">
        <f>'3_DWD'!T11</f>
        <v>7.4036999999999997</v>
      </c>
      <c r="D19" s="66">
        <f>'3_DWD'!$T$148</f>
        <v>7.7758299999999974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5">
        <f>'3_DWD'!T12</f>
        <v>7.3318000000000003</v>
      </c>
      <c r="D20" s="65">
        <f>'3_DWD'!$T$148</f>
        <v>7.7758299999999974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6">
        <f>'3_DWD'!T13</f>
        <v>7.4462999999999999</v>
      </c>
      <c r="D21" s="66">
        <f>'3_DWD'!$T$148</f>
        <v>7.7758299999999974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5">
        <f>'3_DWD'!T14</f>
        <v>7.5187999999999997</v>
      </c>
      <c r="D22" s="65">
        <f>'3_DWD'!$T$148</f>
        <v>7.7758299999999974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6">
        <f>'3_DWD'!T15</f>
        <v>7.9192999999999998</v>
      </c>
      <c r="D23" s="66">
        <f>'3_DWD'!$T$148</f>
        <v>7.7758299999999974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5">
        <f>'3_DWD'!T16</f>
        <v>8.1494999999999997</v>
      </c>
      <c r="D24" s="65">
        <f>'3_DWD'!$T$148</f>
        <v>7.7758299999999974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6">
        <f>'3_DWD'!T17</f>
        <v>7.3304</v>
      </c>
      <c r="D25" s="66">
        <f>'3_DWD'!$T$148</f>
        <v>7.7758299999999974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5">
        <f>'3_DWD'!T18</f>
        <v>7.5987999999999998</v>
      </c>
      <c r="D26" s="65">
        <f>'3_DWD'!$T$148</f>
        <v>7.7758299999999974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6">
        <f>'3_DWD'!T19</f>
        <v>7.9569000000000001</v>
      </c>
      <c r="D27" s="66">
        <f>'3_DWD'!$T$148</f>
        <v>7.7758299999999974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5">
        <f>'3_DWD'!T20</f>
        <v>8.5260999999999996</v>
      </c>
      <c r="D28" s="65">
        <f>'3_DWD'!$T$148</f>
        <v>7.7758299999999974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6">
        <f>'3_DWD'!T21</f>
        <v>8.1045999999999996</v>
      </c>
      <c r="D29" s="66">
        <f>'3_DWD'!$T$148</f>
        <v>7.7758299999999974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5">
        <f>'3_DWD'!T22</f>
        <v>8.3679000000000006</v>
      </c>
      <c r="D30" s="65">
        <f>'3_DWD'!$T$148</f>
        <v>7.7758299999999974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6">
        <f>'3_DWD'!T23</f>
        <v>7.6657999999999999</v>
      </c>
      <c r="D31" s="66">
        <f>'3_DWD'!$T$148</f>
        <v>7.7758299999999974</v>
      </c>
    </row>
    <row r="32" spans="1:19" ht="18.75" customHeight="1" x14ac:dyDescent="0.2">
      <c r="A32" s="14"/>
      <c r="B32" s="13">
        <v>1902</v>
      </c>
      <c r="C32" s="65">
        <f>'3_DWD'!T24</f>
        <v>7.1959</v>
      </c>
      <c r="D32" s="65">
        <f>'3_DWD'!$T$148</f>
        <v>7.7758299999999974</v>
      </c>
    </row>
    <row r="33" spans="1:4" ht="18.75" customHeight="1" x14ac:dyDescent="0.2">
      <c r="A33" s="14"/>
      <c r="B33" s="15">
        <v>1903</v>
      </c>
      <c r="C33" s="66">
        <f>'3_DWD'!T25</f>
        <v>8.3747000000000007</v>
      </c>
      <c r="D33" s="66">
        <f>'3_DWD'!$T$148</f>
        <v>7.7758299999999974</v>
      </c>
    </row>
    <row r="34" spans="1:4" ht="18.75" customHeight="1" x14ac:dyDescent="0.2">
      <c r="A34" s="14"/>
      <c r="B34" s="13">
        <v>1904</v>
      </c>
      <c r="C34" s="65">
        <f>'3_DWD'!T26</f>
        <v>8.3742000000000001</v>
      </c>
      <c r="D34" s="65">
        <f>'3_DWD'!$T$148</f>
        <v>7.7758299999999974</v>
      </c>
    </row>
    <row r="35" spans="1:4" ht="18.75" customHeight="1" x14ac:dyDescent="0.2">
      <c r="A35" s="14"/>
      <c r="B35" s="15">
        <v>1905</v>
      </c>
      <c r="C35" s="66">
        <f>'3_DWD'!T27</f>
        <v>7.9752000000000001</v>
      </c>
      <c r="D35" s="66">
        <f>'3_DWD'!$T$148</f>
        <v>7.7758299999999974</v>
      </c>
    </row>
    <row r="36" spans="1:4" ht="18.75" customHeight="1" x14ac:dyDescent="0.2">
      <c r="A36" s="14"/>
      <c r="B36" s="13">
        <v>1906</v>
      </c>
      <c r="C36" s="65">
        <f>'3_DWD'!T28</f>
        <v>8.3097999999999992</v>
      </c>
      <c r="D36" s="65">
        <f>'3_DWD'!$T$148</f>
        <v>7.7758299999999974</v>
      </c>
    </row>
    <row r="37" spans="1:4" ht="18.75" customHeight="1" x14ac:dyDescent="0.2">
      <c r="A37" s="14"/>
      <c r="B37" s="15">
        <v>1907</v>
      </c>
      <c r="C37" s="66">
        <f>'3_DWD'!T29</f>
        <v>7.8265000000000002</v>
      </c>
      <c r="D37" s="66">
        <f>'3_DWD'!$T$148</f>
        <v>7.7758299999999974</v>
      </c>
    </row>
    <row r="38" spans="1:4" ht="18.75" customHeight="1" x14ac:dyDescent="0.2">
      <c r="A38" s="14"/>
      <c r="B38" s="13">
        <v>1908</v>
      </c>
      <c r="C38" s="65">
        <f>'3_DWD'!T30</f>
        <v>7.4973000000000001</v>
      </c>
      <c r="D38" s="65">
        <f>'3_DWD'!$T$148</f>
        <v>7.7758299999999974</v>
      </c>
    </row>
    <row r="39" spans="1:4" ht="18.75" customHeight="1" x14ac:dyDescent="0.2">
      <c r="A39" s="14"/>
      <c r="B39" s="15">
        <v>1909</v>
      </c>
      <c r="C39" s="66">
        <f>'3_DWD'!T31</f>
        <v>7.3715999999999999</v>
      </c>
      <c r="D39" s="66">
        <f>'3_DWD'!$T$148</f>
        <v>7.7758299999999974</v>
      </c>
    </row>
    <row r="40" spans="1:4" ht="18.75" customHeight="1" x14ac:dyDescent="0.2">
      <c r="A40" s="14"/>
      <c r="B40" s="13">
        <v>1910</v>
      </c>
      <c r="C40" s="65">
        <f>'3_DWD'!T32</f>
        <v>8.4283000000000001</v>
      </c>
      <c r="D40" s="65">
        <f>'3_DWD'!$T$148</f>
        <v>7.7758299999999974</v>
      </c>
    </row>
    <row r="41" spans="1:4" ht="18.75" customHeight="1" x14ac:dyDescent="0.2">
      <c r="A41" s="14"/>
      <c r="B41" s="15">
        <v>1911</v>
      </c>
      <c r="C41" s="66">
        <f>'3_DWD'!T33</f>
        <v>9.0655000000000001</v>
      </c>
      <c r="D41" s="66">
        <f>'3_DWD'!$T$148</f>
        <v>7.7758299999999974</v>
      </c>
    </row>
    <row r="42" spans="1:4" ht="18.75" customHeight="1" x14ac:dyDescent="0.2">
      <c r="A42" s="14"/>
      <c r="B42" s="13">
        <v>1912</v>
      </c>
      <c r="C42" s="65">
        <f>'3_DWD'!T34</f>
        <v>7.8742999999999999</v>
      </c>
      <c r="D42" s="65">
        <f>'3_DWD'!$T$148</f>
        <v>7.7758299999999974</v>
      </c>
    </row>
    <row r="43" spans="1:4" ht="18.75" customHeight="1" x14ac:dyDescent="0.2">
      <c r="A43" s="14"/>
      <c r="B43" s="15">
        <v>1913</v>
      </c>
      <c r="C43" s="66">
        <f>'3_DWD'!T35</f>
        <v>8.5486000000000004</v>
      </c>
      <c r="D43" s="66">
        <f>'3_DWD'!$T$148</f>
        <v>7.7758299999999974</v>
      </c>
    </row>
    <row r="44" spans="1:4" ht="18.75" customHeight="1" x14ac:dyDescent="0.2">
      <c r="A44" s="14"/>
      <c r="B44" s="13">
        <v>1914</v>
      </c>
      <c r="C44" s="65">
        <f>'3_DWD'!T36</f>
        <v>8.5406999999999993</v>
      </c>
      <c r="D44" s="65">
        <f>'3_DWD'!$T$148</f>
        <v>7.7758299999999974</v>
      </c>
    </row>
    <row r="45" spans="1:4" ht="18.75" customHeight="1" x14ac:dyDescent="0.2">
      <c r="A45" s="8"/>
      <c r="B45" s="15">
        <v>1915</v>
      </c>
      <c r="C45" s="66">
        <f>'3_DWD'!T37</f>
        <v>7.9341999999999997</v>
      </c>
      <c r="D45" s="66">
        <f>'3_DWD'!$T$148</f>
        <v>7.7758299999999974</v>
      </c>
    </row>
    <row r="46" spans="1:4" ht="18.75" customHeight="1" x14ac:dyDescent="0.2">
      <c r="B46" s="13">
        <v>1916</v>
      </c>
      <c r="C46" s="65">
        <f>'3_DWD'!T38</f>
        <v>8.4713999999999992</v>
      </c>
      <c r="D46" s="65">
        <f>'3_DWD'!$T$148</f>
        <v>7.7758299999999974</v>
      </c>
    </row>
    <row r="47" spans="1:4" ht="18.75" customHeight="1" x14ac:dyDescent="0.2">
      <c r="B47" s="15">
        <v>1917</v>
      </c>
      <c r="C47" s="66">
        <f>'3_DWD'!T39</f>
        <v>7.5608000000000004</v>
      </c>
      <c r="D47" s="66">
        <f>'3_DWD'!$T$148</f>
        <v>7.7758299999999974</v>
      </c>
    </row>
    <row r="48" spans="1:4" ht="18.75" customHeight="1" x14ac:dyDescent="0.2">
      <c r="B48" s="13">
        <v>1918</v>
      </c>
      <c r="C48" s="65">
        <f>'3_DWD'!T40</f>
        <v>8.5526999999999997</v>
      </c>
      <c r="D48" s="65">
        <f>'3_DWD'!$T$148</f>
        <v>7.7758299999999974</v>
      </c>
    </row>
    <row r="49" spans="2:4" ht="18.75" customHeight="1" x14ac:dyDescent="0.2">
      <c r="B49" s="15">
        <v>1919</v>
      </c>
      <c r="C49" s="66">
        <f>'3_DWD'!T41</f>
        <v>7.3367000000000004</v>
      </c>
      <c r="D49" s="66">
        <f>'3_DWD'!$T$148</f>
        <v>7.7758299999999974</v>
      </c>
    </row>
    <row r="50" spans="2:4" ht="18.75" customHeight="1" x14ac:dyDescent="0.2">
      <c r="B50" s="13">
        <v>1920</v>
      </c>
      <c r="C50" s="65">
        <f>'3_DWD'!T42</f>
        <v>8.6471</v>
      </c>
      <c r="D50" s="65">
        <f>'3_DWD'!$T$148</f>
        <v>7.7758299999999974</v>
      </c>
    </row>
    <row r="51" spans="2:4" ht="18.75" customHeight="1" x14ac:dyDescent="0.2">
      <c r="B51" s="15">
        <v>1921</v>
      </c>
      <c r="C51" s="66">
        <f>'3_DWD'!T43</f>
        <v>9.0177999999999994</v>
      </c>
      <c r="D51" s="66">
        <f>'3_DWD'!$T$148</f>
        <v>7.7758299999999974</v>
      </c>
    </row>
    <row r="52" spans="2:4" ht="18.75" customHeight="1" x14ac:dyDescent="0.2">
      <c r="B52" s="13">
        <v>1922</v>
      </c>
      <c r="C52" s="65">
        <f>'3_DWD'!T44</f>
        <v>7.2077</v>
      </c>
      <c r="D52" s="65">
        <f>'3_DWD'!$T$148</f>
        <v>7.7758299999999974</v>
      </c>
    </row>
    <row r="53" spans="2:4" ht="18.75" customHeight="1" x14ac:dyDescent="0.2">
      <c r="B53" s="15">
        <v>1923</v>
      </c>
      <c r="C53" s="66">
        <f>'3_DWD'!T45</f>
        <v>8.0028000000000006</v>
      </c>
      <c r="D53" s="66">
        <f>'3_DWD'!$T$148</f>
        <v>7.7758299999999974</v>
      </c>
    </row>
    <row r="54" spans="2:4" ht="18.75" customHeight="1" x14ac:dyDescent="0.2">
      <c r="B54" s="13">
        <v>1924</v>
      </c>
      <c r="C54" s="65">
        <f>'3_DWD'!T46</f>
        <v>7.5415999999999999</v>
      </c>
      <c r="D54" s="65">
        <f>'3_DWD'!$T$148</f>
        <v>7.7758299999999974</v>
      </c>
    </row>
    <row r="55" spans="2:4" ht="18.75" customHeight="1" x14ac:dyDescent="0.2">
      <c r="B55" s="15">
        <v>1925</v>
      </c>
      <c r="C55" s="66">
        <f>'3_DWD'!T47</f>
        <v>8.3368000000000002</v>
      </c>
      <c r="D55" s="66">
        <f>'3_DWD'!$T$148</f>
        <v>7.7758299999999974</v>
      </c>
    </row>
    <row r="56" spans="2:4" ht="18.75" customHeight="1" x14ac:dyDescent="0.2">
      <c r="B56" s="13">
        <v>1926</v>
      </c>
      <c r="C56" s="65">
        <f>'3_DWD'!T48</f>
        <v>8.7544000000000004</v>
      </c>
      <c r="D56" s="65">
        <f>'3_DWD'!$T$148</f>
        <v>7.7758299999999974</v>
      </c>
    </row>
    <row r="57" spans="2:4" ht="18.75" customHeight="1" x14ac:dyDescent="0.2">
      <c r="B57" s="15">
        <v>1927</v>
      </c>
      <c r="C57" s="66">
        <f>'3_DWD'!T49</f>
        <v>8.0520999999999994</v>
      </c>
      <c r="D57" s="66">
        <f>'3_DWD'!$T$148</f>
        <v>7.7758299999999974</v>
      </c>
    </row>
    <row r="58" spans="2:4" ht="18.75" customHeight="1" x14ac:dyDescent="0.2">
      <c r="B58" s="13">
        <v>1928</v>
      </c>
      <c r="C58" s="65">
        <f>'3_DWD'!T50</f>
        <v>8.3574999999999999</v>
      </c>
      <c r="D58" s="65">
        <f>'3_DWD'!$T$148</f>
        <v>7.7758299999999974</v>
      </c>
    </row>
    <row r="59" spans="2:4" ht="18.75" customHeight="1" x14ac:dyDescent="0.2">
      <c r="B59" s="15">
        <v>1929</v>
      </c>
      <c r="C59" s="66">
        <f>'3_DWD'!T51</f>
        <v>7.3780000000000001</v>
      </c>
      <c r="D59" s="66">
        <f>'3_DWD'!$T$148</f>
        <v>7.7758299999999974</v>
      </c>
    </row>
    <row r="60" spans="2:4" ht="18.75" customHeight="1" x14ac:dyDescent="0.2">
      <c r="B60" s="13">
        <v>1930</v>
      </c>
      <c r="C60" s="65">
        <f>'3_DWD'!T52</f>
        <v>8.7667999999999999</v>
      </c>
      <c r="D60" s="65">
        <f>'3_DWD'!$T$148</f>
        <v>7.7758299999999974</v>
      </c>
    </row>
    <row r="61" spans="2:4" ht="18.75" customHeight="1" x14ac:dyDescent="0.2">
      <c r="B61" s="15">
        <v>1931</v>
      </c>
      <c r="C61" s="66">
        <f>'3_DWD'!T53</f>
        <v>7.5613000000000001</v>
      </c>
      <c r="D61" s="66">
        <f>'3_DWD'!$T$148</f>
        <v>7.7758299999999974</v>
      </c>
    </row>
    <row r="62" spans="2:4" ht="18.75" customHeight="1" x14ac:dyDescent="0.2">
      <c r="B62" s="13">
        <v>1932</v>
      </c>
      <c r="C62" s="65">
        <f>'3_DWD'!T54</f>
        <v>8.3468</v>
      </c>
      <c r="D62" s="65">
        <f>'3_DWD'!$T$148</f>
        <v>7.7758299999999974</v>
      </c>
    </row>
    <row r="63" spans="2:4" ht="18.75" customHeight="1" x14ac:dyDescent="0.2">
      <c r="B63" s="15">
        <v>1933</v>
      </c>
      <c r="C63" s="66">
        <f>'3_DWD'!T55</f>
        <v>7.6344000000000003</v>
      </c>
      <c r="D63" s="66">
        <f>'3_DWD'!$T$148</f>
        <v>7.7758299999999974</v>
      </c>
    </row>
    <row r="64" spans="2:4" ht="18.75" customHeight="1" x14ac:dyDescent="0.2">
      <c r="B64" s="13">
        <v>1934</v>
      </c>
      <c r="C64" s="65">
        <f>'3_DWD'!T56</f>
        <v>9.5593000000000004</v>
      </c>
      <c r="D64" s="65">
        <f>'3_DWD'!$T$148</f>
        <v>7.7758299999999974</v>
      </c>
    </row>
    <row r="65" spans="2:4" ht="18.75" customHeight="1" x14ac:dyDescent="0.2">
      <c r="B65" s="15">
        <v>1935</v>
      </c>
      <c r="C65" s="66">
        <f>'3_DWD'!T57</f>
        <v>8.4436</v>
      </c>
      <c r="D65" s="66">
        <f>'3_DWD'!$T$148</f>
        <v>7.7758299999999974</v>
      </c>
    </row>
    <row r="66" spans="2:4" ht="18.75" customHeight="1" x14ac:dyDescent="0.2">
      <c r="B66" s="13">
        <v>1936</v>
      </c>
      <c r="C66" s="65">
        <f>'3_DWD'!T58</f>
        <v>8.3948</v>
      </c>
      <c r="D66" s="65">
        <f>'3_DWD'!$T$148</f>
        <v>7.7758299999999974</v>
      </c>
    </row>
    <row r="67" spans="2:4" ht="18.75" customHeight="1" x14ac:dyDescent="0.2">
      <c r="B67" s="15">
        <v>1937</v>
      </c>
      <c r="C67" s="66">
        <f>'3_DWD'!T59</f>
        <v>8.5983999999999998</v>
      </c>
      <c r="D67" s="66">
        <f>'3_DWD'!$T$148</f>
        <v>7.7758299999999974</v>
      </c>
    </row>
    <row r="68" spans="2:4" ht="18.75" customHeight="1" x14ac:dyDescent="0.2">
      <c r="B68" s="13">
        <v>1938</v>
      </c>
      <c r="C68" s="65">
        <f>'3_DWD'!T60</f>
        <v>8.6087000000000007</v>
      </c>
      <c r="D68" s="65">
        <f>'3_DWD'!$T$148</f>
        <v>7.7758299999999974</v>
      </c>
    </row>
    <row r="69" spans="2:4" ht="18.75" customHeight="1" x14ac:dyDescent="0.2">
      <c r="B69" s="15">
        <v>1939</v>
      </c>
      <c r="C69" s="66">
        <f>'3_DWD'!T61</f>
        <v>8.3173999999999992</v>
      </c>
      <c r="D69" s="66">
        <f>'3_DWD'!$T$148</f>
        <v>7.7758299999999974</v>
      </c>
    </row>
    <row r="70" spans="2:4" ht="18.75" customHeight="1" x14ac:dyDescent="0.2">
      <c r="B70" s="13">
        <v>1940</v>
      </c>
      <c r="C70" s="65">
        <f>'3_DWD'!T62</f>
        <v>6.6402999999999999</v>
      </c>
      <c r="D70" s="65">
        <f>'3_DWD'!$T$148</f>
        <v>7.7758299999999974</v>
      </c>
    </row>
    <row r="71" spans="2:4" ht="18.75" customHeight="1" x14ac:dyDescent="0.2">
      <c r="B71" s="15">
        <v>1941</v>
      </c>
      <c r="C71" s="66">
        <f>'3_DWD'!T63</f>
        <v>7.1721000000000004</v>
      </c>
      <c r="D71" s="66">
        <f>'3_DWD'!$T$148</f>
        <v>7.7758299999999974</v>
      </c>
    </row>
    <row r="72" spans="2:4" ht="18.75" customHeight="1" x14ac:dyDescent="0.2">
      <c r="B72" s="13">
        <v>1942</v>
      </c>
      <c r="C72" s="65">
        <f>'3_DWD'!T64</f>
        <v>7.3005000000000004</v>
      </c>
      <c r="D72" s="65">
        <f>'3_DWD'!$T$148</f>
        <v>7.7758299999999974</v>
      </c>
    </row>
    <row r="73" spans="2:4" ht="18.75" customHeight="1" x14ac:dyDescent="0.2">
      <c r="B73" s="15">
        <v>1943</v>
      </c>
      <c r="C73" s="66">
        <f>'3_DWD'!T65</f>
        <v>8.9002999999999997</v>
      </c>
      <c r="D73" s="66">
        <f>'3_DWD'!$T$148</f>
        <v>7.7758299999999974</v>
      </c>
    </row>
    <row r="74" spans="2:4" ht="18.75" customHeight="1" x14ac:dyDescent="0.2">
      <c r="B74" s="13">
        <v>1944</v>
      </c>
      <c r="C74" s="65">
        <f>'3_DWD'!T66</f>
        <v>8.3140000000000001</v>
      </c>
      <c r="D74" s="65">
        <f>'3_DWD'!$T$148</f>
        <v>7.7758299999999974</v>
      </c>
    </row>
    <row r="75" spans="2:4" ht="18.75" customHeight="1" x14ac:dyDescent="0.2">
      <c r="B75" s="15">
        <v>1945</v>
      </c>
      <c r="C75" s="66">
        <f>'3_DWD'!T67</f>
        <v>8.9875000000000007</v>
      </c>
      <c r="D75" s="66">
        <f>'3_DWD'!$T$148</f>
        <v>7.7758299999999974</v>
      </c>
    </row>
    <row r="76" spans="2:4" ht="18.75" customHeight="1" x14ac:dyDescent="0.2">
      <c r="B76" s="13">
        <v>1946</v>
      </c>
      <c r="C76" s="65">
        <f>'3_DWD'!T68</f>
        <v>8.407</v>
      </c>
      <c r="D76" s="65">
        <f>'3_DWD'!$T$148</f>
        <v>7.7758299999999974</v>
      </c>
    </row>
    <row r="77" spans="2:4" ht="18.75" customHeight="1" x14ac:dyDescent="0.2">
      <c r="B77" s="15">
        <v>1947</v>
      </c>
      <c r="C77" s="66">
        <f>'3_DWD'!T69</f>
        <v>8.5319000000000003</v>
      </c>
      <c r="D77" s="66">
        <f>'3_DWD'!$T$148</f>
        <v>7.7758299999999974</v>
      </c>
    </row>
    <row r="78" spans="2:4" ht="18.75" customHeight="1" x14ac:dyDescent="0.2">
      <c r="B78" s="13">
        <v>1948</v>
      </c>
      <c r="C78" s="65">
        <f>'3_DWD'!T70</f>
        <v>9.0715000000000003</v>
      </c>
      <c r="D78" s="65">
        <f>'3_DWD'!$T$148</f>
        <v>7.7758299999999974</v>
      </c>
    </row>
    <row r="79" spans="2:4" ht="18.75" customHeight="1" x14ac:dyDescent="0.2">
      <c r="B79" s="15">
        <v>1949</v>
      </c>
      <c r="C79" s="66">
        <f>'3_DWD'!T71</f>
        <v>9.1618999999999993</v>
      </c>
      <c r="D79" s="66">
        <f>'3_DWD'!$T$148</f>
        <v>7.7758299999999974</v>
      </c>
    </row>
    <row r="80" spans="2:4" ht="18.75" customHeight="1" x14ac:dyDescent="0.2">
      <c r="B80" s="13">
        <v>1950</v>
      </c>
      <c r="C80" s="65">
        <f>'3_DWD'!T72</f>
        <v>8.6184999999999992</v>
      </c>
      <c r="D80" s="65">
        <f>'3_DWD'!$T$148</f>
        <v>7.7758299999999974</v>
      </c>
    </row>
    <row r="81" spans="2:4" ht="18.75" customHeight="1" x14ac:dyDescent="0.2">
      <c r="B81" s="15">
        <v>1951</v>
      </c>
      <c r="C81" s="66">
        <f>'3_DWD'!T73</f>
        <v>8.7355999999999998</v>
      </c>
      <c r="D81" s="66">
        <f>'3_DWD'!$T$148</f>
        <v>7.7758299999999974</v>
      </c>
    </row>
    <row r="82" spans="2:4" ht="18.75" customHeight="1" x14ac:dyDescent="0.2">
      <c r="B82" s="13">
        <v>1952</v>
      </c>
      <c r="C82" s="65">
        <f>'3_DWD'!T74</f>
        <v>7.9542999999999999</v>
      </c>
      <c r="D82" s="65">
        <f>'3_DWD'!$T$148</f>
        <v>7.7758299999999974</v>
      </c>
    </row>
    <row r="83" spans="2:4" ht="18.75" customHeight="1" x14ac:dyDescent="0.2">
      <c r="B83" s="15">
        <v>1953</v>
      </c>
      <c r="C83" s="66">
        <f>'3_DWD'!T75</f>
        <v>8.9445999999999994</v>
      </c>
      <c r="D83" s="66">
        <f>'3_DWD'!$T$148</f>
        <v>7.7758299999999974</v>
      </c>
    </row>
    <row r="84" spans="2:4" ht="18.75" customHeight="1" x14ac:dyDescent="0.2">
      <c r="B84" s="13">
        <v>1954</v>
      </c>
      <c r="C84" s="65">
        <f>'3_DWD'!T76</f>
        <v>7.7042999999999999</v>
      </c>
      <c r="D84" s="65">
        <f>'3_DWD'!$T$148</f>
        <v>7.7758299999999974</v>
      </c>
    </row>
    <row r="85" spans="2:4" ht="18.75" customHeight="1" x14ac:dyDescent="0.2">
      <c r="B85" s="15">
        <v>1955</v>
      </c>
      <c r="C85" s="66">
        <f>'3_DWD'!T77</f>
        <v>7.5506000000000002</v>
      </c>
      <c r="D85" s="66">
        <f>'3_DWD'!$T$148</f>
        <v>7.7758299999999974</v>
      </c>
    </row>
    <row r="86" spans="2:4" ht="18.75" customHeight="1" x14ac:dyDescent="0.2">
      <c r="B86" s="13">
        <v>1956</v>
      </c>
      <c r="C86" s="65">
        <f>'3_DWD'!T78</f>
        <v>6.8460000000000001</v>
      </c>
      <c r="D86" s="65">
        <f>'3_DWD'!$T$148</f>
        <v>7.7758299999999974</v>
      </c>
    </row>
    <row r="87" spans="2:4" ht="18.75" customHeight="1" x14ac:dyDescent="0.2">
      <c r="B87" s="15">
        <v>1957</v>
      </c>
      <c r="C87" s="66">
        <f>'3_DWD'!T79</f>
        <v>8.5932999999999993</v>
      </c>
      <c r="D87" s="66">
        <f>'3_DWD'!$T$148</f>
        <v>7.7758299999999974</v>
      </c>
    </row>
    <row r="88" spans="2:4" ht="18.75" customHeight="1" x14ac:dyDescent="0.2">
      <c r="B88" s="13">
        <v>1958</v>
      </c>
      <c r="C88" s="65">
        <f>'3_DWD'!T80</f>
        <v>8.2212999999999994</v>
      </c>
      <c r="D88" s="65">
        <f>'3_DWD'!$T$148</f>
        <v>7.7758299999999974</v>
      </c>
    </row>
    <row r="89" spans="2:4" ht="18.75" customHeight="1" x14ac:dyDescent="0.2">
      <c r="B89" s="15">
        <v>1959</v>
      </c>
      <c r="C89" s="66">
        <f>'3_DWD'!T81</f>
        <v>9.0327999999999999</v>
      </c>
      <c r="D89" s="66">
        <f>'3_DWD'!$T$148</f>
        <v>7.7758299999999974</v>
      </c>
    </row>
    <row r="90" spans="2:4" ht="18.75" customHeight="1" x14ac:dyDescent="0.2">
      <c r="B90" s="13">
        <v>1960</v>
      </c>
      <c r="C90" s="65">
        <f>'3_DWD'!T82</f>
        <v>8.4079999999999995</v>
      </c>
      <c r="D90" s="65">
        <f>'3_DWD'!$T$148</f>
        <v>7.7758299999999974</v>
      </c>
    </row>
    <row r="91" spans="2:4" ht="18.75" customHeight="1" x14ac:dyDescent="0.2">
      <c r="B91" s="15">
        <v>1961</v>
      </c>
      <c r="C91" s="66">
        <f>'3_DWD'!T83</f>
        <v>8.9509000000000007</v>
      </c>
      <c r="D91" s="66">
        <f>'3_DWD'!$T$148</f>
        <v>7.7758299999999974</v>
      </c>
    </row>
    <row r="92" spans="2:4" ht="18.75" customHeight="1" x14ac:dyDescent="0.2">
      <c r="B92" s="13">
        <v>1962</v>
      </c>
      <c r="C92" s="65">
        <f>'3_DWD'!T84</f>
        <v>7.1547000000000001</v>
      </c>
      <c r="D92" s="65">
        <f>'3_DWD'!$T$148</f>
        <v>7.7758299999999974</v>
      </c>
    </row>
    <row r="93" spans="2:4" ht="18.75" customHeight="1" x14ac:dyDescent="0.2">
      <c r="B93" s="15">
        <v>1963</v>
      </c>
      <c r="C93" s="66">
        <f>'3_DWD'!T85</f>
        <v>7.11</v>
      </c>
      <c r="D93" s="66">
        <f>'3_DWD'!$T$148</f>
        <v>7.7758299999999974</v>
      </c>
    </row>
    <row r="94" spans="2:4" ht="18.75" customHeight="1" x14ac:dyDescent="0.2">
      <c r="B94" s="13">
        <v>1964</v>
      </c>
      <c r="C94" s="65">
        <f>'3_DWD'!T86</f>
        <v>8.1381999999999994</v>
      </c>
      <c r="D94" s="65">
        <f>'3_DWD'!$T$148</f>
        <v>7.7758299999999974</v>
      </c>
    </row>
    <row r="95" spans="2:4" ht="18.75" customHeight="1" x14ac:dyDescent="0.2">
      <c r="B95" s="15">
        <v>1965</v>
      </c>
      <c r="C95" s="66">
        <f>'3_DWD'!T87</f>
        <v>7.4855999999999998</v>
      </c>
      <c r="D95" s="66">
        <f>'3_DWD'!$T$148</f>
        <v>7.7758299999999974</v>
      </c>
    </row>
    <row r="96" spans="2:4" ht="18.75" customHeight="1" x14ac:dyDescent="0.2">
      <c r="B96" s="13">
        <v>1966</v>
      </c>
      <c r="C96" s="65">
        <f>'3_DWD'!T88</f>
        <v>8.5140999999999991</v>
      </c>
      <c r="D96" s="65">
        <f>'3_DWD'!$T$148</f>
        <v>7.7758299999999974</v>
      </c>
    </row>
    <row r="97" spans="2:4" ht="18.75" customHeight="1" x14ac:dyDescent="0.2">
      <c r="B97" s="15">
        <v>1967</v>
      </c>
      <c r="C97" s="66">
        <f>'3_DWD'!T89</f>
        <v>8.8941999999999997</v>
      </c>
      <c r="D97" s="66">
        <f>'3_DWD'!$T$148</f>
        <v>7.7758299999999974</v>
      </c>
    </row>
    <row r="98" spans="2:4" ht="18.75" customHeight="1" x14ac:dyDescent="0.2">
      <c r="B98" s="13">
        <v>1968</v>
      </c>
      <c r="C98" s="65">
        <f>'3_DWD'!T90</f>
        <v>8.1501000000000001</v>
      </c>
      <c r="D98" s="65">
        <f>'3_DWD'!$T$148</f>
        <v>7.7758299999999974</v>
      </c>
    </row>
    <row r="99" spans="2:4" ht="18.75" customHeight="1" x14ac:dyDescent="0.2">
      <c r="B99" s="15">
        <v>1969</v>
      </c>
      <c r="C99" s="66">
        <f>'3_DWD'!T91</f>
        <v>7.7592999999999996</v>
      </c>
      <c r="D99" s="66">
        <f>'3_DWD'!$T$148</f>
        <v>7.7758299999999974</v>
      </c>
    </row>
    <row r="100" spans="2:4" ht="18.75" customHeight="1" x14ac:dyDescent="0.2">
      <c r="B100" s="13">
        <v>1970</v>
      </c>
      <c r="C100" s="65">
        <f>'3_DWD'!T92</f>
        <v>7.7169999999999996</v>
      </c>
      <c r="D100" s="65">
        <f>'3_DWD'!$T$148</f>
        <v>7.7758299999999974</v>
      </c>
    </row>
    <row r="101" spans="2:4" ht="18.75" customHeight="1" x14ac:dyDescent="0.2">
      <c r="B101" s="15">
        <v>1971</v>
      </c>
      <c r="C101" s="66">
        <f>'3_DWD'!T93</f>
        <v>8.4300999999999995</v>
      </c>
      <c r="D101" s="66">
        <f>'3_DWD'!$T$148</f>
        <v>7.7758299999999974</v>
      </c>
    </row>
    <row r="102" spans="2:4" ht="18.75" customHeight="1" x14ac:dyDescent="0.2">
      <c r="B102" s="13">
        <v>1972</v>
      </c>
      <c r="C102" s="65">
        <f>'3_DWD'!T94</f>
        <v>7.8186</v>
      </c>
      <c r="D102" s="65">
        <f>'3_DWD'!$T$148</f>
        <v>7.7758299999999974</v>
      </c>
    </row>
    <row r="103" spans="2:4" ht="18.75" customHeight="1" x14ac:dyDescent="0.2">
      <c r="B103" s="15">
        <v>1973</v>
      </c>
      <c r="C103" s="66">
        <f>'3_DWD'!T95</f>
        <v>8.2172999999999998</v>
      </c>
      <c r="D103" s="66">
        <f>'3_DWD'!$T$148</f>
        <v>7.7758299999999974</v>
      </c>
    </row>
    <row r="104" spans="2:4" ht="18.75" customHeight="1" x14ac:dyDescent="0.2">
      <c r="B104" s="13">
        <v>1974</v>
      </c>
      <c r="C104" s="65">
        <f>'3_DWD'!T96</f>
        <v>8.8256999999999994</v>
      </c>
      <c r="D104" s="65">
        <f>'3_DWD'!$T$148</f>
        <v>7.7758299999999974</v>
      </c>
    </row>
    <row r="105" spans="2:4" ht="18.75" customHeight="1" x14ac:dyDescent="0.2">
      <c r="B105" s="15">
        <v>1975</v>
      </c>
      <c r="C105" s="66">
        <f>'3_DWD'!T97</f>
        <v>8.9265000000000008</v>
      </c>
      <c r="D105" s="66">
        <f>'3_DWD'!$T$148</f>
        <v>7.7758299999999974</v>
      </c>
    </row>
    <row r="106" spans="2:4" ht="18.75" customHeight="1" x14ac:dyDescent="0.2">
      <c r="B106" s="13">
        <v>1976</v>
      </c>
      <c r="C106" s="65">
        <f>'3_DWD'!T98</f>
        <v>8.4657999999999998</v>
      </c>
      <c r="D106" s="65">
        <f>'3_DWD'!$T$148</f>
        <v>7.7758299999999974</v>
      </c>
    </row>
    <row r="107" spans="2:4" ht="18.75" customHeight="1" x14ac:dyDescent="0.2">
      <c r="B107" s="15">
        <v>1977</v>
      </c>
      <c r="C107" s="66">
        <f>'3_DWD'!T99</f>
        <v>8.67</v>
      </c>
      <c r="D107" s="66">
        <f>'3_DWD'!$T$148</f>
        <v>7.7758299999999974</v>
      </c>
    </row>
    <row r="108" spans="2:4" ht="18.75" customHeight="1" x14ac:dyDescent="0.2">
      <c r="B108" s="13">
        <v>1978</v>
      </c>
      <c r="C108" s="65">
        <f>'3_DWD'!T100</f>
        <v>7.7888999999999999</v>
      </c>
      <c r="D108" s="65">
        <f>'3_DWD'!$T$148</f>
        <v>7.7758299999999974</v>
      </c>
    </row>
    <row r="109" spans="2:4" ht="18.75" customHeight="1" x14ac:dyDescent="0.2">
      <c r="B109" s="15">
        <v>1979</v>
      </c>
      <c r="C109" s="66">
        <f>'3_DWD'!T101</f>
        <v>7.7191999999999998</v>
      </c>
      <c r="D109" s="66">
        <f>'3_DWD'!$T$148</f>
        <v>7.7758299999999974</v>
      </c>
    </row>
    <row r="110" spans="2:4" ht="18.75" customHeight="1" x14ac:dyDescent="0.2">
      <c r="B110" s="13">
        <v>1980</v>
      </c>
      <c r="C110" s="65">
        <f>'3_DWD'!T102</f>
        <v>7.6288</v>
      </c>
      <c r="D110" s="65">
        <f>'3_DWD'!$T$148</f>
        <v>7.7758299999999974</v>
      </c>
    </row>
    <row r="111" spans="2:4" ht="18.75" customHeight="1" x14ac:dyDescent="0.2">
      <c r="B111" s="15">
        <v>1981</v>
      </c>
      <c r="C111" s="66">
        <f>'3_DWD'!T103</f>
        <v>8.1954999999999991</v>
      </c>
      <c r="D111" s="66">
        <f>'3_DWD'!$T$148</f>
        <v>7.7758299999999974</v>
      </c>
    </row>
    <row r="112" spans="2:4" ht="18.75" customHeight="1" x14ac:dyDescent="0.2">
      <c r="B112" s="13">
        <v>1982</v>
      </c>
      <c r="C112" s="65">
        <f>'3_DWD'!T104</f>
        <v>8.8985000000000003</v>
      </c>
      <c r="D112" s="65">
        <f>'3_DWD'!$T$148</f>
        <v>7.7758299999999974</v>
      </c>
    </row>
    <row r="113" spans="2:4" ht="18.75" customHeight="1" x14ac:dyDescent="0.2">
      <c r="B113" s="15">
        <v>1983</v>
      </c>
      <c r="C113" s="66">
        <f>'3_DWD'!T105</f>
        <v>9.0463000000000005</v>
      </c>
      <c r="D113" s="66">
        <f>'3_DWD'!$T$148</f>
        <v>7.7758299999999974</v>
      </c>
    </row>
    <row r="114" spans="2:4" ht="18.75" customHeight="1" x14ac:dyDescent="0.2">
      <c r="B114" s="13">
        <v>1984</v>
      </c>
      <c r="C114" s="65">
        <f>'3_DWD'!T106</f>
        <v>7.9729999999999999</v>
      </c>
      <c r="D114" s="65">
        <f>'3_DWD'!$T$148</f>
        <v>7.7758299999999974</v>
      </c>
    </row>
    <row r="115" spans="2:4" ht="18.75" customHeight="1" x14ac:dyDescent="0.2">
      <c r="B115" s="15">
        <v>1985</v>
      </c>
      <c r="C115" s="66">
        <f>'3_DWD'!T107</f>
        <v>7.4230999999999998</v>
      </c>
      <c r="D115" s="66">
        <f>'3_DWD'!$T$148</f>
        <v>7.7758299999999974</v>
      </c>
    </row>
    <row r="116" spans="2:4" ht="18.75" customHeight="1" x14ac:dyDescent="0.2">
      <c r="B116" s="13">
        <v>1986</v>
      </c>
      <c r="C116" s="65">
        <f>'3_DWD'!T108</f>
        <v>7.9276999999999997</v>
      </c>
      <c r="D116" s="65">
        <f>'3_DWD'!$T$148</f>
        <v>7.7758299999999974</v>
      </c>
    </row>
    <row r="117" spans="2:4" ht="18.75" customHeight="1" x14ac:dyDescent="0.2">
      <c r="B117" s="15">
        <v>1987</v>
      </c>
      <c r="C117" s="66">
        <f>'3_DWD'!T109</f>
        <v>7.4432</v>
      </c>
      <c r="D117" s="66">
        <f>'3_DWD'!$T$148</f>
        <v>7.7758299999999974</v>
      </c>
    </row>
    <row r="118" spans="2:4" ht="18.75" customHeight="1" x14ac:dyDescent="0.2">
      <c r="B118" s="13">
        <v>1988</v>
      </c>
      <c r="C118" s="65">
        <f>'3_DWD'!T110</f>
        <v>9.0665999999999993</v>
      </c>
      <c r="D118" s="65">
        <f>'3_DWD'!$T$148</f>
        <v>7.7758299999999974</v>
      </c>
    </row>
    <row r="119" spans="2:4" ht="18.75" customHeight="1" x14ac:dyDescent="0.2">
      <c r="B119" s="15">
        <v>1989</v>
      </c>
      <c r="C119" s="66">
        <f>'3_DWD'!T111</f>
        <v>9.4756</v>
      </c>
      <c r="D119" s="66">
        <f>'3_DWD'!$T$148</f>
        <v>7.7758299999999974</v>
      </c>
    </row>
    <row r="120" spans="2:4" ht="18.75" customHeight="1" x14ac:dyDescent="0.2">
      <c r="B120" s="13">
        <v>1990</v>
      </c>
      <c r="C120" s="65">
        <f>'3_DWD'!T112</f>
        <v>9.49</v>
      </c>
      <c r="D120" s="65">
        <f>'3_DWD'!$T$148</f>
        <v>7.7758299999999974</v>
      </c>
    </row>
    <row r="121" spans="2:4" ht="18.75" customHeight="1" x14ac:dyDescent="0.2">
      <c r="B121" s="15">
        <v>1991</v>
      </c>
      <c r="C121" s="66">
        <f>'3_DWD'!T113</f>
        <v>8.3524999999999991</v>
      </c>
      <c r="D121" s="66">
        <f>'3_DWD'!$T$148</f>
        <v>7.7758299999999974</v>
      </c>
    </row>
    <row r="122" spans="2:4" ht="18.75" customHeight="1" x14ac:dyDescent="0.2">
      <c r="B122" s="13">
        <v>1992</v>
      </c>
      <c r="C122" s="65">
        <f>'3_DWD'!T114</f>
        <v>9.3788999999999998</v>
      </c>
      <c r="D122" s="65">
        <f>'3_DWD'!$T$148</f>
        <v>7.7758299999999974</v>
      </c>
    </row>
    <row r="123" spans="2:4" ht="18.75" customHeight="1" x14ac:dyDescent="0.2">
      <c r="B123" s="15">
        <v>1993</v>
      </c>
      <c r="C123" s="66">
        <f>'3_DWD'!T115</f>
        <v>8.4727999999999994</v>
      </c>
      <c r="D123" s="66">
        <f>'3_DWD'!$T$148</f>
        <v>7.7758299999999974</v>
      </c>
    </row>
    <row r="124" spans="2:4" ht="18.75" customHeight="1" x14ac:dyDescent="0.2">
      <c r="B124" s="13">
        <v>1994</v>
      </c>
      <c r="C124" s="65">
        <f>'3_DWD'!T116</f>
        <v>9.7048000000000005</v>
      </c>
      <c r="D124" s="65">
        <f>'3_DWD'!$T$148</f>
        <v>7.7758299999999974</v>
      </c>
    </row>
    <row r="125" spans="2:4" ht="18.75" customHeight="1" x14ac:dyDescent="0.2">
      <c r="B125" s="15">
        <v>1995</v>
      </c>
      <c r="C125" s="66">
        <f>'3_DWD'!T117</f>
        <v>8.8996999999999993</v>
      </c>
      <c r="D125" s="66">
        <f>'3_DWD'!$T$148</f>
        <v>7.7758299999999974</v>
      </c>
    </row>
    <row r="126" spans="2:4" ht="18.75" customHeight="1" x14ac:dyDescent="0.2">
      <c r="B126" s="13">
        <v>1996</v>
      </c>
      <c r="C126" s="65">
        <f>'3_DWD'!T118</f>
        <v>7.2051999999999996</v>
      </c>
      <c r="D126" s="65">
        <f>'3_DWD'!$T$148</f>
        <v>7.7758299999999974</v>
      </c>
    </row>
    <row r="127" spans="2:4" ht="18.75" customHeight="1" x14ac:dyDescent="0.2">
      <c r="B127" s="15">
        <v>1997</v>
      </c>
      <c r="C127" s="66">
        <f>'3_DWD'!T119</f>
        <v>8.8901000000000003</v>
      </c>
      <c r="D127" s="66">
        <f>'3_DWD'!$T$148</f>
        <v>7.7758299999999974</v>
      </c>
    </row>
    <row r="128" spans="2:4" ht="18.75" customHeight="1" x14ac:dyDescent="0.2">
      <c r="B128" s="13">
        <v>1998</v>
      </c>
      <c r="C128" s="65">
        <f>'3_DWD'!T120</f>
        <v>9.0672999999999995</v>
      </c>
      <c r="D128" s="65">
        <f>'3_DWD'!$T$148</f>
        <v>7.7758299999999974</v>
      </c>
    </row>
    <row r="129" spans="2:4" ht="18.75" customHeight="1" x14ac:dyDescent="0.2">
      <c r="B129" s="15">
        <v>1999</v>
      </c>
      <c r="C129" s="66">
        <f>'3_DWD'!T121</f>
        <v>9.4934999999999992</v>
      </c>
      <c r="D129" s="66">
        <f>'3_DWD'!$T$148</f>
        <v>7.7758299999999974</v>
      </c>
    </row>
    <row r="130" spans="2:4" ht="18.75" customHeight="1" x14ac:dyDescent="0.2">
      <c r="B130" s="13">
        <v>2000</v>
      </c>
      <c r="C130" s="65">
        <f>'3_DWD'!T122</f>
        <v>9.8733000000000004</v>
      </c>
      <c r="D130" s="65">
        <f>'3_DWD'!$T$148</f>
        <v>7.7758299999999974</v>
      </c>
    </row>
    <row r="131" spans="2:4" ht="18.75" customHeight="1" x14ac:dyDescent="0.2">
      <c r="B131" s="15">
        <v>2001</v>
      </c>
      <c r="C131" s="66">
        <f>'3_DWD'!T123</f>
        <v>9.0198999999999998</v>
      </c>
      <c r="D131" s="66">
        <f>'3_DWD'!$T$148</f>
        <v>7.7758299999999974</v>
      </c>
    </row>
    <row r="132" spans="2:4" ht="18.75" customHeight="1" x14ac:dyDescent="0.2">
      <c r="B132" s="13">
        <v>2002</v>
      </c>
      <c r="C132" s="65">
        <f>'3_DWD'!T124</f>
        <v>9.5588999999999995</v>
      </c>
      <c r="D132" s="65">
        <f>'3_DWD'!$T$148</f>
        <v>7.7758299999999974</v>
      </c>
    </row>
    <row r="133" spans="2:4" ht="18.75" customHeight="1" x14ac:dyDescent="0.2">
      <c r="B133" s="15">
        <v>2003</v>
      </c>
      <c r="C133" s="66">
        <f>'3_DWD'!T125</f>
        <v>9.3782999999999994</v>
      </c>
      <c r="D133" s="66">
        <f>'3_DWD'!$T$148</f>
        <v>7.7758299999999974</v>
      </c>
    </row>
    <row r="134" spans="2:4" ht="18.75" customHeight="1" x14ac:dyDescent="0.2">
      <c r="B134" s="13">
        <v>2004</v>
      </c>
      <c r="C134" s="65">
        <f>'3_DWD'!T126</f>
        <v>8.9440000000000008</v>
      </c>
      <c r="D134" s="65">
        <f>'3_DWD'!$T$148</f>
        <v>7.7758299999999974</v>
      </c>
    </row>
    <row r="135" spans="2:4" ht="18.75" customHeight="1" x14ac:dyDescent="0.2">
      <c r="B135" s="15">
        <v>2005</v>
      </c>
      <c r="C135" s="66">
        <f>'3_DWD'!T127</f>
        <v>8.9914000000000005</v>
      </c>
      <c r="D135" s="66">
        <f>'3_DWD'!$T$148</f>
        <v>7.7758299999999974</v>
      </c>
    </row>
    <row r="136" spans="2:4" ht="18.75" customHeight="1" x14ac:dyDescent="0.2">
      <c r="B136" s="13">
        <v>2006</v>
      </c>
      <c r="C136" s="65">
        <f>'3_DWD'!T128</f>
        <v>9.5513999999999992</v>
      </c>
      <c r="D136" s="65">
        <f>'3_DWD'!$T$148</f>
        <v>7.7758299999999974</v>
      </c>
    </row>
    <row r="137" spans="2:4" ht="18.75" customHeight="1" x14ac:dyDescent="0.2">
      <c r="B137" s="15">
        <v>2007</v>
      </c>
      <c r="C137" s="66">
        <f>'3_DWD'!T129</f>
        <v>9.86</v>
      </c>
      <c r="D137" s="66">
        <f>'3_DWD'!$T$148</f>
        <v>7.7758299999999974</v>
      </c>
    </row>
    <row r="138" spans="2:4" ht="18.75" customHeight="1" x14ac:dyDescent="0.2">
      <c r="B138" s="13">
        <v>2008</v>
      </c>
      <c r="C138" s="65">
        <f>'3_DWD'!T130</f>
        <v>9.4857999999999993</v>
      </c>
      <c r="D138" s="65">
        <f>'3_DWD'!$T$148</f>
        <v>7.7758299999999974</v>
      </c>
    </row>
    <row r="139" spans="2:4" ht="18.75" customHeight="1" x14ac:dyDescent="0.2">
      <c r="B139" s="15">
        <v>2009</v>
      </c>
      <c r="C139" s="66">
        <f>'3_DWD'!T131</f>
        <v>9.1846999999999994</v>
      </c>
      <c r="D139" s="66">
        <f>'3_DWD'!$T$148</f>
        <v>7.7758299999999974</v>
      </c>
    </row>
    <row r="140" spans="2:4" ht="18.75" customHeight="1" x14ac:dyDescent="0.2">
      <c r="B140" s="13">
        <v>2010</v>
      </c>
      <c r="C140" s="65">
        <f>'3_DWD'!T132</f>
        <v>7.8535000000000004</v>
      </c>
      <c r="D140" s="65">
        <f>'3_DWD'!$T$148</f>
        <v>7.7758299999999974</v>
      </c>
    </row>
    <row r="141" spans="2:4" ht="18.75" customHeight="1" x14ac:dyDescent="0.2">
      <c r="B141" s="15">
        <v>2011</v>
      </c>
      <c r="C141" s="66">
        <f>'3_DWD'!T133</f>
        <v>9.6349916666666662</v>
      </c>
      <c r="D141" s="66">
        <f>'3_DWD'!$T$148</f>
        <v>7.7758299999999974</v>
      </c>
    </row>
    <row r="142" spans="2:4" ht="18.75" customHeight="1" x14ac:dyDescent="0.2">
      <c r="B142" s="13">
        <v>2012</v>
      </c>
      <c r="C142" s="65">
        <f>'3_DWD'!T134</f>
        <v>9.09</v>
      </c>
      <c r="D142" s="65">
        <f>'3_DWD'!$T$148</f>
        <v>7.7758299999999974</v>
      </c>
    </row>
    <row r="143" spans="2:4" ht="18.75" customHeight="1" x14ac:dyDescent="0.2">
      <c r="B143" s="15">
        <v>2013</v>
      </c>
      <c r="C143" s="66">
        <f>'3_DWD'!T135</f>
        <v>8.7100000000000009</v>
      </c>
      <c r="D143" s="66">
        <f>'3_DWD'!$T$148</f>
        <v>7.7758299999999974</v>
      </c>
    </row>
    <row r="144" spans="2:4" ht="18.75" customHeight="1" x14ac:dyDescent="0.2">
      <c r="B144" s="13">
        <v>2014</v>
      </c>
      <c r="C144" s="79">
        <f>'3_DWD'!T136</f>
        <v>10.3</v>
      </c>
      <c r="D144" s="79">
        <f>'3_DWD'!$T$148</f>
        <v>7.7758299999999974</v>
      </c>
    </row>
    <row r="145" spans="2:6" ht="18.75" customHeight="1" x14ac:dyDescent="0.2">
      <c r="B145" s="15">
        <v>2015</v>
      </c>
      <c r="C145" s="66">
        <f>'3_DWD'!T137</f>
        <v>9.9</v>
      </c>
      <c r="D145" s="66">
        <f>'3_DWD'!$T$148</f>
        <v>7.7758299999999974</v>
      </c>
      <c r="F145" s="75"/>
    </row>
    <row r="146" spans="2:6" ht="18.75" customHeight="1" x14ac:dyDescent="0.2">
      <c r="B146" s="80">
        <v>2016</v>
      </c>
      <c r="C146" s="79">
        <f>'3_DWD'!T138</f>
        <v>9.5</v>
      </c>
      <c r="D146" s="79">
        <f>'3_DWD'!$T$148</f>
        <v>7.7758299999999974</v>
      </c>
      <c r="F146" s="75"/>
    </row>
    <row r="147" spans="2:6" ht="18.75" customHeight="1" x14ac:dyDescent="0.2">
      <c r="B147" s="15">
        <v>2017</v>
      </c>
      <c r="C147" s="66">
        <f>'3_DWD'!T139</f>
        <v>9.6</v>
      </c>
      <c r="D147" s="66">
        <f>'3_DWD'!$T$148</f>
        <v>7.7758299999999974</v>
      </c>
      <c r="F147" s="75"/>
    </row>
    <row r="148" spans="2:6" ht="18.75" customHeight="1" x14ac:dyDescent="0.2">
      <c r="B148" s="93">
        <v>2018</v>
      </c>
      <c r="C148" s="79">
        <f>'3_DWD'!T140</f>
        <v>10.5</v>
      </c>
      <c r="D148" s="79">
        <f>'3_DWD'!$T$148</f>
        <v>7.7758299999999974</v>
      </c>
    </row>
    <row r="149" spans="2:6" ht="18" customHeight="1" x14ac:dyDescent="0.2">
      <c r="B149" s="15">
        <v>2019</v>
      </c>
      <c r="C149" s="66">
        <f>'3_DWD'!T141</f>
        <v>10.3</v>
      </c>
      <c r="D149" s="66">
        <f>'3_DWD'!$T$148</f>
        <v>7.7758299999999974</v>
      </c>
    </row>
    <row r="150" spans="2:6" ht="18" customHeight="1" x14ac:dyDescent="0.2">
      <c r="B150" s="92">
        <v>2020</v>
      </c>
      <c r="C150" s="91">
        <v>10.4</v>
      </c>
      <c r="D150" s="91">
        <f>'3_DWD'!$T$148</f>
        <v>7.7758299999999974</v>
      </c>
    </row>
  </sheetData>
  <sheetProtection selectLockedCells="1"/>
  <mergeCells count="6">
    <mergeCell ref="B1:D1"/>
    <mergeCell ref="B5:D5"/>
    <mergeCell ref="B6:D6"/>
    <mergeCell ref="B4:D4"/>
    <mergeCell ref="B3:D3"/>
    <mergeCell ref="B2:D2"/>
  </mergeCells>
  <phoneticPr fontId="19" type="noConversion"/>
  <conditionalFormatting sqref="E9:S30">
    <cfRule type="cellIs" dxfId="4" priority="3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A1:Y33"/>
  <sheetViews>
    <sheetView showGridLines="0" tabSelected="1" zoomScale="120" zoomScaleNormal="120" workbookViewId="0">
      <selection activeCell="P9" sqref="P9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14" t="s">
        <v>7</v>
      </c>
      <c r="R2" s="115"/>
      <c r="S2" s="115"/>
      <c r="T2" s="115"/>
      <c r="U2" s="115"/>
      <c r="V2" s="115"/>
      <c r="W2" s="115"/>
      <c r="X2" s="115"/>
      <c r="Y2" s="11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17"/>
      <c r="F20" s="20"/>
      <c r="G20" s="117"/>
      <c r="H20" s="20"/>
      <c r="I20" s="117"/>
      <c r="J20" s="20"/>
      <c r="K20" s="117"/>
      <c r="L20" s="20"/>
      <c r="M20" s="11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17"/>
      <c r="F21" s="20"/>
      <c r="G21" s="117"/>
      <c r="H21" s="20"/>
      <c r="I21" s="117"/>
      <c r="J21" s="20"/>
      <c r="K21" s="117"/>
      <c r="L21" s="20"/>
      <c r="M21" s="11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40"/>
      <c r="F22" s="20"/>
      <c r="G22" s="40"/>
      <c r="H22" s="20"/>
      <c r="I22" s="40"/>
      <c r="J22" s="20"/>
      <c r="K22" s="40"/>
      <c r="L22" s="20"/>
      <c r="M22" s="40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48"/>
      <c r="O23" s="18"/>
      <c r="P23" s="18"/>
    </row>
    <row r="24" spans="1:25" ht="4.5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1:C25"/>
  <sheetViews>
    <sheetView showGridLines="0" zoomScale="110" zoomScaleNormal="110" workbookViewId="0">
      <selection activeCell="E12" sqref="E12"/>
    </sheetView>
  </sheetViews>
  <sheetFormatPr baseColWidth="10" defaultColWidth="11.42578125" defaultRowHeight="15" x14ac:dyDescent="0.25"/>
  <cols>
    <col min="1" max="1" width="3.140625" style="68" customWidth="1"/>
    <col min="2" max="2" width="44.28515625" style="68" customWidth="1"/>
    <col min="3" max="3" width="21.42578125" style="71" customWidth="1"/>
    <col min="4" max="4" width="3.28515625" style="68" customWidth="1"/>
    <col min="5" max="16384" width="11.42578125" style="68"/>
  </cols>
  <sheetData>
    <row r="1" spans="2:3" ht="4.5" customHeight="1" x14ac:dyDescent="0.25"/>
    <row r="2" spans="2:3" ht="14.25" customHeight="1" x14ac:dyDescent="0.25">
      <c r="B2" s="67"/>
    </row>
    <row r="3" spans="2:3" ht="22.5" customHeight="1" x14ac:dyDescent="0.25">
      <c r="B3" s="69" t="s">
        <v>188</v>
      </c>
      <c r="C3" s="72"/>
    </row>
    <row r="4" spans="2:3" ht="18.75" customHeight="1" x14ac:dyDescent="0.25">
      <c r="B4" s="118" t="s">
        <v>41</v>
      </c>
      <c r="C4" s="118"/>
    </row>
    <row r="5" spans="2:3" ht="18.75" customHeight="1" x14ac:dyDescent="0.25">
      <c r="B5" s="73" t="s">
        <v>42</v>
      </c>
      <c r="C5" s="74" t="s">
        <v>47</v>
      </c>
    </row>
    <row r="6" spans="2:3" ht="18.75" customHeight="1" x14ac:dyDescent="0.25">
      <c r="B6" s="73" t="s">
        <v>43</v>
      </c>
      <c r="C6" s="74" t="s">
        <v>47</v>
      </c>
    </row>
    <row r="7" spans="2:3" ht="18.75" customHeight="1" x14ac:dyDescent="0.25">
      <c r="B7" s="73" t="s">
        <v>44</v>
      </c>
      <c r="C7" s="74" t="s">
        <v>47</v>
      </c>
    </row>
    <row r="8" spans="2:3" ht="18.75" customHeight="1" x14ac:dyDescent="0.25">
      <c r="B8" s="88" t="s">
        <v>45</v>
      </c>
      <c r="C8" s="89" t="s">
        <v>189</v>
      </c>
    </row>
    <row r="9" spans="2:3" ht="18.75" customHeight="1" x14ac:dyDescent="0.25">
      <c r="B9" s="73" t="s">
        <v>10</v>
      </c>
      <c r="C9" s="74" t="s">
        <v>47</v>
      </c>
    </row>
    <row r="10" spans="2:3" ht="14.25" customHeight="1" x14ac:dyDescent="0.25">
      <c r="B10" s="70"/>
      <c r="C10" s="87" t="s">
        <v>200</v>
      </c>
    </row>
    <row r="11" spans="2:3" ht="11.25" customHeight="1" x14ac:dyDescent="0.25"/>
    <row r="12" spans="2:3" ht="18.75" customHeight="1" x14ac:dyDescent="0.25"/>
    <row r="13" spans="2:3" ht="18.75" customHeight="1" x14ac:dyDescent="0.25"/>
    <row r="14" spans="2:3" ht="18.75" customHeight="1" x14ac:dyDescent="0.25"/>
    <row r="15" spans="2:3" ht="18.75" customHeight="1" x14ac:dyDescent="0.25"/>
    <row r="16" spans="2:3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</sheetData>
  <mergeCells count="1">
    <mergeCell ref="B4:C4"/>
  </mergeCells>
  <pageMargins left="0.70866141732283472" right="0.70866141732283472" top="0.78740157480314965" bottom="0.78740157480314965" header="1.1811023622047245" footer="1.1811023622047245"/>
  <pageSetup paperSize="9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Z151"/>
  <sheetViews>
    <sheetView workbookViewId="0">
      <pane xSplit="2" ySplit="2" topLeftCell="C125" activePane="bottomRight" state="frozen"/>
      <selection pane="topRight" activeCell="C1" sqref="C1"/>
      <selection pane="bottomLeft" activeCell="A3" sqref="A3"/>
      <selection pane="bottomRight" activeCell="T148" sqref="D148:T148"/>
    </sheetView>
  </sheetViews>
  <sheetFormatPr baseColWidth="10" defaultRowHeight="12.75" x14ac:dyDescent="0.2"/>
  <cols>
    <col min="22" max="24" width="11.42578125" style="42"/>
  </cols>
  <sheetData>
    <row r="1" spans="1:20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B2">
        <v>1880</v>
      </c>
      <c r="G2" s="41"/>
      <c r="I2" s="41"/>
      <c r="L2" s="41"/>
      <c r="M2" s="41"/>
      <c r="N2" s="41"/>
      <c r="O2" s="41"/>
      <c r="R2" s="41"/>
    </row>
    <row r="3" spans="1:20" x14ac:dyDescent="0.2">
      <c r="A3" t="s">
        <v>36</v>
      </c>
      <c r="B3">
        <v>1881</v>
      </c>
      <c r="C3">
        <v>16</v>
      </c>
      <c r="D3" s="42">
        <v>6.2804000000000002</v>
      </c>
      <c r="E3" s="42">
        <v>6.6055000000000001</v>
      </c>
      <c r="F3" s="42">
        <v>7.4145000000000003</v>
      </c>
      <c r="G3" s="42">
        <v>5.6345999999999998</v>
      </c>
      <c r="H3" s="42">
        <v>6.6459999999999999</v>
      </c>
      <c r="I3" s="42">
        <v>7.6079999999999997</v>
      </c>
      <c r="J3" s="42">
        <v>7.8417000000000003</v>
      </c>
      <c r="K3" s="42">
        <v>8.1273999999999997</v>
      </c>
      <c r="L3" s="42">
        <v>7.4200999999999997</v>
      </c>
      <c r="M3" s="42">
        <v>7.2065000000000001</v>
      </c>
      <c r="N3" s="42">
        <v>6.2557999999999998</v>
      </c>
      <c r="O3" s="42">
        <v>5.6444000000000001</v>
      </c>
      <c r="P3" s="42">
        <v>6.8577000000000004</v>
      </c>
      <c r="Q3" s="42">
        <v>6.8601000000000001</v>
      </c>
      <c r="R3" s="42">
        <v>5.9683000000000002</v>
      </c>
      <c r="S3" s="42">
        <v>6.0026000000000002</v>
      </c>
      <c r="T3" s="42">
        <v>6.7065999999999999</v>
      </c>
    </row>
    <row r="4" spans="1:20" x14ac:dyDescent="0.2">
      <c r="A4" t="s">
        <v>36</v>
      </c>
      <c r="B4">
        <v>1882</v>
      </c>
      <c r="C4">
        <v>16</v>
      </c>
      <c r="D4" s="42">
        <v>8.8818999999999999</v>
      </c>
      <c r="E4" s="42">
        <v>9.0511999999999997</v>
      </c>
      <c r="F4" s="42">
        <v>9.5582999999999991</v>
      </c>
      <c r="G4" s="42">
        <v>8.4600000000000009</v>
      </c>
      <c r="H4" s="42">
        <v>8.9817999999999998</v>
      </c>
      <c r="I4" s="42">
        <v>9.2886000000000006</v>
      </c>
      <c r="J4" s="42">
        <v>8.9277999999999995</v>
      </c>
      <c r="K4" s="42">
        <v>9.1427999999999994</v>
      </c>
      <c r="L4" s="42">
        <v>8.5264000000000006</v>
      </c>
      <c r="M4" s="42">
        <v>8.6166999999999998</v>
      </c>
      <c r="N4" s="42">
        <v>7.8730000000000002</v>
      </c>
      <c r="O4" s="42">
        <v>8.3221000000000007</v>
      </c>
      <c r="P4" s="42">
        <v>9.1320999999999994</v>
      </c>
      <c r="Q4" s="42">
        <v>9.0943000000000005</v>
      </c>
      <c r="R4" s="42">
        <v>8.2388999999999992</v>
      </c>
      <c r="S4" s="42">
        <v>7.98</v>
      </c>
      <c r="T4" s="42">
        <v>8.5931999999999995</v>
      </c>
    </row>
    <row r="5" spans="1:20" x14ac:dyDescent="0.2">
      <c r="A5" t="s">
        <v>36</v>
      </c>
      <c r="B5">
        <v>1883</v>
      </c>
      <c r="C5">
        <v>16</v>
      </c>
      <c r="D5" s="42">
        <v>5.9035000000000002</v>
      </c>
      <c r="E5" s="42">
        <v>6.0147000000000004</v>
      </c>
      <c r="F5" s="42">
        <v>6.0545</v>
      </c>
      <c r="G5" s="42">
        <v>5.6734</v>
      </c>
      <c r="H5" s="42">
        <v>5.9442000000000004</v>
      </c>
      <c r="I5" s="42">
        <v>6.5986000000000002</v>
      </c>
      <c r="J5" s="42">
        <v>6.4302999999999999</v>
      </c>
      <c r="K5" s="42">
        <v>6.8482000000000003</v>
      </c>
      <c r="L5" s="42">
        <v>6.1063999999999998</v>
      </c>
      <c r="M5" s="42">
        <v>5.8158000000000003</v>
      </c>
      <c r="N5" s="42">
        <v>5.0362999999999998</v>
      </c>
      <c r="O5" s="42">
        <v>5.1595000000000004</v>
      </c>
      <c r="P5" s="42">
        <v>5.7134</v>
      </c>
      <c r="Q5" s="42">
        <v>5.7249999999999996</v>
      </c>
      <c r="R5" s="42">
        <v>4.6745000000000001</v>
      </c>
      <c r="S5" s="42">
        <v>4.6599000000000004</v>
      </c>
      <c r="T5" s="42">
        <v>5.6513</v>
      </c>
    </row>
    <row r="6" spans="1:20" x14ac:dyDescent="0.2">
      <c r="A6" t="s">
        <v>36</v>
      </c>
      <c r="B6">
        <v>1884</v>
      </c>
      <c r="C6">
        <v>16</v>
      </c>
      <c r="D6" s="42">
        <v>7.9257</v>
      </c>
      <c r="E6" s="42">
        <v>8.0279000000000007</v>
      </c>
      <c r="F6" s="42">
        <v>8.3833000000000002</v>
      </c>
      <c r="G6" s="42">
        <v>7.4249999999999998</v>
      </c>
      <c r="H6" s="42">
        <v>8.0713000000000008</v>
      </c>
      <c r="I6" s="42">
        <v>8.5978999999999992</v>
      </c>
      <c r="J6" s="42">
        <v>8.3262999999999998</v>
      </c>
      <c r="K6" s="42">
        <v>8.5619999999999994</v>
      </c>
      <c r="L6" s="42">
        <v>8.0851000000000006</v>
      </c>
      <c r="M6" s="42">
        <v>8.0094999999999992</v>
      </c>
      <c r="N6" s="42">
        <v>7.3037999999999998</v>
      </c>
      <c r="O6" s="42">
        <v>7.2747000000000002</v>
      </c>
      <c r="P6" s="42">
        <v>8.1236999999999995</v>
      </c>
      <c r="Q6" s="42">
        <v>8.1274999999999995</v>
      </c>
      <c r="R6" s="42">
        <v>7.4070999999999998</v>
      </c>
      <c r="S6" s="42">
        <v>7.17</v>
      </c>
      <c r="T6" s="42">
        <v>7.8381999999999996</v>
      </c>
    </row>
    <row r="7" spans="1:20" x14ac:dyDescent="0.2">
      <c r="A7" t="s">
        <v>36</v>
      </c>
      <c r="B7">
        <v>1885</v>
      </c>
      <c r="C7">
        <v>16</v>
      </c>
      <c r="D7" s="42">
        <v>7.1638000000000002</v>
      </c>
      <c r="E7" s="42">
        <v>7.3326000000000002</v>
      </c>
      <c r="F7" s="42">
        <v>8.5815000000000001</v>
      </c>
      <c r="G7" s="42">
        <v>6.6727999999999996</v>
      </c>
      <c r="H7" s="42">
        <v>7.2899000000000003</v>
      </c>
      <c r="I7" s="42">
        <v>7.5914000000000001</v>
      </c>
      <c r="J7" s="42">
        <v>7.3871000000000002</v>
      </c>
      <c r="K7" s="42">
        <v>7.5774999999999997</v>
      </c>
      <c r="L7" s="42">
        <v>7.2121000000000004</v>
      </c>
      <c r="M7" s="42">
        <v>7.2672999999999996</v>
      </c>
      <c r="N7" s="42">
        <v>6.8048999999999999</v>
      </c>
      <c r="O7" s="42">
        <v>6.8868999999999998</v>
      </c>
      <c r="P7" s="42">
        <v>8.1813000000000002</v>
      </c>
      <c r="Q7" s="42">
        <v>7.8789999999999996</v>
      </c>
      <c r="R7" s="42">
        <v>7.5362999999999998</v>
      </c>
      <c r="S7" s="42">
        <v>6.8974000000000002</v>
      </c>
      <c r="T7" s="42">
        <v>7.2740999999999998</v>
      </c>
    </row>
    <row r="8" spans="1:20" x14ac:dyDescent="0.2">
      <c r="A8" t="s">
        <v>36</v>
      </c>
      <c r="B8">
        <v>1886</v>
      </c>
      <c r="C8">
        <v>16</v>
      </c>
      <c r="D8" s="42">
        <v>7.0709999999999997</v>
      </c>
      <c r="E8" s="42">
        <v>7.0167000000000002</v>
      </c>
      <c r="F8" s="42">
        <v>7.9855999999999998</v>
      </c>
      <c r="G8" s="42">
        <v>6.4962</v>
      </c>
      <c r="H8" s="42">
        <v>7.2332000000000001</v>
      </c>
      <c r="I8" s="42">
        <v>8.0446000000000009</v>
      </c>
      <c r="J8" s="42">
        <v>7.8333000000000004</v>
      </c>
      <c r="K8" s="42">
        <v>8.0952000000000002</v>
      </c>
      <c r="L8" s="42">
        <v>7.6792999999999996</v>
      </c>
      <c r="M8" s="42">
        <v>7.44</v>
      </c>
      <c r="N8" s="42">
        <v>6.8731999999999998</v>
      </c>
      <c r="O8" s="42">
        <v>6.7081</v>
      </c>
      <c r="P8" s="42">
        <v>7.7971000000000004</v>
      </c>
      <c r="Q8" s="42">
        <v>7.7092000000000001</v>
      </c>
      <c r="R8" s="42">
        <v>7.0964999999999998</v>
      </c>
      <c r="S8" s="42">
        <v>6.7229000000000001</v>
      </c>
      <c r="T8" s="42">
        <v>7.3158000000000003</v>
      </c>
    </row>
    <row r="9" spans="1:20" x14ac:dyDescent="0.2">
      <c r="A9" t="s">
        <v>36</v>
      </c>
      <c r="B9">
        <v>1887</v>
      </c>
      <c r="C9">
        <v>16</v>
      </c>
      <c r="D9" s="42">
        <v>6.4612999999999996</v>
      </c>
      <c r="E9" s="42">
        <v>6.3112000000000004</v>
      </c>
      <c r="F9" s="42">
        <v>7.5232000000000001</v>
      </c>
      <c r="G9" s="42">
        <v>6.1215000000000002</v>
      </c>
      <c r="H9" s="42">
        <v>6.2671000000000001</v>
      </c>
      <c r="I9" s="42">
        <v>6.4739000000000004</v>
      </c>
      <c r="J9" s="42">
        <v>6.1990999999999996</v>
      </c>
      <c r="K9" s="42">
        <v>6.3445</v>
      </c>
      <c r="L9" s="42">
        <v>5.9432</v>
      </c>
      <c r="M9" s="42">
        <v>6.0201000000000002</v>
      </c>
      <c r="N9" s="42">
        <v>5.4009999999999998</v>
      </c>
      <c r="O9" s="42">
        <v>6.3129999999999997</v>
      </c>
      <c r="P9" s="42">
        <v>7.0723000000000003</v>
      </c>
      <c r="Q9" s="42">
        <v>6.8097000000000003</v>
      </c>
      <c r="R9" s="42">
        <v>5.8419999999999996</v>
      </c>
      <c r="S9" s="42">
        <v>5.4987000000000004</v>
      </c>
      <c r="T9" s="42">
        <v>6.1063999999999998</v>
      </c>
    </row>
    <row r="10" spans="1:20" x14ac:dyDescent="0.2">
      <c r="A10" t="s">
        <v>36</v>
      </c>
      <c r="B10">
        <v>1888</v>
      </c>
      <c r="C10">
        <v>16</v>
      </c>
      <c r="D10" s="42">
        <v>5.4394999999999998</v>
      </c>
      <c r="E10" s="42">
        <v>5.7351000000000001</v>
      </c>
      <c r="F10" s="42">
        <v>6.8853999999999997</v>
      </c>
      <c r="G10" s="42">
        <v>4.6002999999999998</v>
      </c>
      <c r="H10" s="42">
        <v>5.8704000000000001</v>
      </c>
      <c r="I10" s="42">
        <v>6.5970000000000004</v>
      </c>
      <c r="J10" s="42">
        <v>6.8697999999999997</v>
      </c>
      <c r="K10" s="42">
        <v>7.1726999999999999</v>
      </c>
      <c r="L10" s="42">
        <v>6.8262</v>
      </c>
      <c r="M10" s="42">
        <v>6.452</v>
      </c>
      <c r="N10" s="42">
        <v>6.1475</v>
      </c>
      <c r="O10" s="42">
        <v>5.0983000000000001</v>
      </c>
      <c r="P10" s="42">
        <v>6.5350000000000001</v>
      </c>
      <c r="Q10" s="42">
        <v>6.5288000000000004</v>
      </c>
      <c r="R10" s="42">
        <v>6.0928000000000004</v>
      </c>
      <c r="S10" s="42">
        <v>5.6950000000000003</v>
      </c>
      <c r="T10" s="42">
        <v>6.1833999999999998</v>
      </c>
    </row>
    <row r="11" spans="1:20" x14ac:dyDescent="0.2">
      <c r="A11" t="s">
        <v>36</v>
      </c>
      <c r="B11">
        <v>1889</v>
      </c>
      <c r="C11">
        <v>16</v>
      </c>
      <c r="D11" s="42">
        <v>7.9962999999999997</v>
      </c>
      <c r="E11" s="42">
        <v>8.5937999999999999</v>
      </c>
      <c r="F11" s="42">
        <v>9.2982999999999993</v>
      </c>
      <c r="G11" s="42">
        <v>7.2321999999999997</v>
      </c>
      <c r="H11" s="42">
        <v>8.3202999999999996</v>
      </c>
      <c r="I11" s="42">
        <v>8.5206999999999997</v>
      </c>
      <c r="J11" s="42">
        <v>7.8479000000000001</v>
      </c>
      <c r="K11" s="42">
        <v>7.9844999999999997</v>
      </c>
      <c r="L11" s="42">
        <v>7.1234000000000002</v>
      </c>
      <c r="M11" s="42">
        <v>7.8540000000000001</v>
      </c>
      <c r="N11" s="42">
        <v>6.6820000000000004</v>
      </c>
      <c r="O11" s="42">
        <v>7.3940000000000001</v>
      </c>
      <c r="P11" s="42">
        <v>8.7205999999999992</v>
      </c>
      <c r="Q11" s="42">
        <v>8.5000999999999998</v>
      </c>
      <c r="R11" s="42">
        <v>7.5187999999999997</v>
      </c>
      <c r="S11" s="42">
        <v>7.1516999999999999</v>
      </c>
      <c r="T11" s="42">
        <v>7.6814</v>
      </c>
    </row>
    <row r="12" spans="1:20" x14ac:dyDescent="0.2">
      <c r="A12" s="56" t="s">
        <v>48</v>
      </c>
      <c r="B12">
        <v>1890</v>
      </c>
      <c r="C12">
        <v>16</v>
      </c>
      <c r="D12" s="42">
        <v>8.3928999999999991</v>
      </c>
      <c r="E12" s="42">
        <v>8.4763999999999999</v>
      </c>
      <c r="F12" s="42">
        <v>10.0152</v>
      </c>
      <c r="G12" s="42">
        <v>7.7542</v>
      </c>
      <c r="H12" s="42">
        <v>8.3687000000000005</v>
      </c>
      <c r="I12" s="42">
        <v>8.4667999999999992</v>
      </c>
      <c r="J12" s="42">
        <v>8.1608999999999998</v>
      </c>
      <c r="K12" s="42">
        <v>8.4283999999999999</v>
      </c>
      <c r="L12" s="42">
        <v>7.8949999999999996</v>
      </c>
      <c r="M12" s="42">
        <v>8.1297999999999995</v>
      </c>
      <c r="N12" s="42">
        <v>7.5556999999999999</v>
      </c>
      <c r="O12" s="42">
        <v>8.2936999999999994</v>
      </c>
      <c r="P12" s="42">
        <v>9.4280000000000008</v>
      </c>
      <c r="Q12" s="42">
        <v>8.9838000000000005</v>
      </c>
      <c r="R12" s="42">
        <v>8.3414000000000001</v>
      </c>
      <c r="S12" s="42">
        <v>7.6638999999999999</v>
      </c>
      <c r="T12" s="42">
        <v>8.2070000000000007</v>
      </c>
    </row>
    <row r="13" spans="1:20" x14ac:dyDescent="0.2">
      <c r="A13" s="56" t="s">
        <v>48</v>
      </c>
      <c r="B13">
        <v>1891</v>
      </c>
      <c r="C13">
        <v>16</v>
      </c>
      <c r="D13" s="42">
        <v>6.6082999999999998</v>
      </c>
      <c r="E13" s="42">
        <v>6.7748999999999997</v>
      </c>
      <c r="F13" s="42">
        <v>8.1890000000000001</v>
      </c>
      <c r="G13" s="42">
        <v>5.9417</v>
      </c>
      <c r="H13" s="42">
        <v>6.6932</v>
      </c>
      <c r="I13" s="42">
        <v>7.1298000000000004</v>
      </c>
      <c r="J13" s="42">
        <v>6.9984999999999999</v>
      </c>
      <c r="K13" s="42">
        <v>7.1237000000000004</v>
      </c>
      <c r="L13" s="42">
        <v>6.8338000000000001</v>
      </c>
      <c r="M13" s="42">
        <v>6.8913000000000002</v>
      </c>
      <c r="N13" s="42">
        <v>6.4321000000000002</v>
      </c>
      <c r="O13" s="42">
        <v>6.2853000000000003</v>
      </c>
      <c r="P13" s="42">
        <v>7.7248000000000001</v>
      </c>
      <c r="Q13" s="42">
        <v>7.4122000000000003</v>
      </c>
      <c r="R13" s="42">
        <v>6.9047000000000001</v>
      </c>
      <c r="S13" s="42">
        <v>6.3114999999999997</v>
      </c>
      <c r="T13" s="42">
        <v>6.7945000000000002</v>
      </c>
    </row>
    <row r="14" spans="1:20" x14ac:dyDescent="0.2">
      <c r="A14" s="56" t="s">
        <v>48</v>
      </c>
      <c r="B14">
        <v>1892</v>
      </c>
      <c r="C14">
        <v>16</v>
      </c>
      <c r="D14" s="42">
        <v>6.7595000000000001</v>
      </c>
      <c r="E14" s="42">
        <v>6.6818</v>
      </c>
      <c r="F14" s="42">
        <v>7.3997000000000002</v>
      </c>
      <c r="G14" s="42">
        <v>6.0690999999999997</v>
      </c>
      <c r="H14" s="42">
        <v>6.6317000000000004</v>
      </c>
      <c r="I14" s="42">
        <v>7.2159000000000004</v>
      </c>
      <c r="J14" s="42">
        <v>7.2317</v>
      </c>
      <c r="K14" s="42">
        <v>7.6142000000000003</v>
      </c>
      <c r="L14" s="42">
        <v>6.9207000000000001</v>
      </c>
      <c r="M14" s="42">
        <v>6.7804000000000002</v>
      </c>
      <c r="N14" s="42">
        <v>6.1109999999999998</v>
      </c>
      <c r="O14" s="42">
        <v>6.1886000000000001</v>
      </c>
      <c r="P14" s="42">
        <v>6.9981999999999998</v>
      </c>
      <c r="Q14" s="42">
        <v>6.99</v>
      </c>
      <c r="R14" s="42">
        <v>6.0537999999999998</v>
      </c>
      <c r="S14" s="42">
        <v>5.9092000000000002</v>
      </c>
      <c r="T14" s="42">
        <v>6.6003999999999996</v>
      </c>
    </row>
    <row r="15" spans="1:20" x14ac:dyDescent="0.2">
      <c r="A15" s="56" t="s">
        <v>48</v>
      </c>
      <c r="B15">
        <v>1893</v>
      </c>
      <c r="C15">
        <v>16</v>
      </c>
      <c r="D15" s="42">
        <v>8.4797999999999991</v>
      </c>
      <c r="E15" s="42">
        <v>8.4893000000000001</v>
      </c>
      <c r="F15" s="42">
        <v>8.8018000000000001</v>
      </c>
      <c r="G15" s="42">
        <v>7.6139999999999999</v>
      </c>
      <c r="H15" s="42">
        <v>8.5260999999999996</v>
      </c>
      <c r="I15" s="42">
        <v>9.6614000000000004</v>
      </c>
      <c r="J15" s="42">
        <v>9.6519999999999992</v>
      </c>
      <c r="K15" s="42">
        <v>10.028600000000001</v>
      </c>
      <c r="L15" s="42">
        <v>9.0486000000000004</v>
      </c>
      <c r="M15" s="42">
        <v>9.0840999999999994</v>
      </c>
      <c r="N15" s="42">
        <v>7.8037999999999998</v>
      </c>
      <c r="O15" s="42">
        <v>7.3570000000000002</v>
      </c>
      <c r="P15" s="42">
        <v>8.4717000000000002</v>
      </c>
      <c r="Q15" s="42">
        <v>8.7576000000000001</v>
      </c>
      <c r="R15" s="42">
        <v>7.8554000000000004</v>
      </c>
      <c r="S15" s="42">
        <v>8.0129999999999999</v>
      </c>
      <c r="T15" s="42">
        <v>8.4868000000000006</v>
      </c>
    </row>
    <row r="16" spans="1:20" x14ac:dyDescent="0.2">
      <c r="A16" s="56" t="s">
        <v>48</v>
      </c>
      <c r="B16">
        <v>1894</v>
      </c>
      <c r="C16">
        <v>16</v>
      </c>
      <c r="D16" s="42">
        <v>9.2640999999999991</v>
      </c>
      <c r="E16" s="42">
        <v>9.1498000000000008</v>
      </c>
      <c r="F16" s="42">
        <v>9.6788000000000007</v>
      </c>
      <c r="G16" s="42">
        <v>8.4562000000000008</v>
      </c>
      <c r="H16" s="42">
        <v>9.0655999999999999</v>
      </c>
      <c r="I16" s="42">
        <v>9.4428000000000001</v>
      </c>
      <c r="J16" s="42">
        <v>8.8664000000000005</v>
      </c>
      <c r="K16" s="42">
        <v>9.1672999999999991</v>
      </c>
      <c r="L16" s="42">
        <v>8.5138999999999996</v>
      </c>
      <c r="M16" s="42">
        <v>8.7992000000000008</v>
      </c>
      <c r="N16" s="42">
        <v>7.9275000000000002</v>
      </c>
      <c r="O16" s="42">
        <v>8.2872000000000003</v>
      </c>
      <c r="P16" s="42">
        <v>9.2948000000000004</v>
      </c>
      <c r="Q16" s="42">
        <v>9.1732999999999993</v>
      </c>
      <c r="R16" s="42">
        <v>8.3871000000000002</v>
      </c>
      <c r="S16" s="42">
        <v>7.9740000000000002</v>
      </c>
      <c r="T16" s="42">
        <v>8.66</v>
      </c>
    </row>
    <row r="17" spans="1:20" x14ac:dyDescent="0.2">
      <c r="A17" s="56" t="s">
        <v>48</v>
      </c>
      <c r="B17">
        <v>1895</v>
      </c>
      <c r="C17">
        <v>16</v>
      </c>
      <c r="D17" s="42">
        <v>7.9866000000000001</v>
      </c>
      <c r="E17" s="42">
        <v>8.2087000000000003</v>
      </c>
      <c r="F17" s="42">
        <v>8.7280999999999995</v>
      </c>
      <c r="G17" s="42">
        <v>7.1824000000000003</v>
      </c>
      <c r="H17" s="42">
        <v>7.8795000000000002</v>
      </c>
      <c r="I17" s="42">
        <v>8.1235999999999997</v>
      </c>
      <c r="J17" s="42">
        <v>7.6959999999999997</v>
      </c>
      <c r="K17" s="42">
        <v>8.1262000000000008</v>
      </c>
      <c r="L17" s="42">
        <v>7.3121999999999998</v>
      </c>
      <c r="M17" s="42">
        <v>7.3895999999999997</v>
      </c>
      <c r="N17" s="42">
        <v>6.3861999999999997</v>
      </c>
      <c r="O17" s="42">
        <v>7.3293999999999997</v>
      </c>
      <c r="P17" s="42">
        <v>8.2988999999999997</v>
      </c>
      <c r="Q17" s="42">
        <v>8.0279000000000007</v>
      </c>
      <c r="R17" s="42">
        <v>7.2412000000000001</v>
      </c>
      <c r="S17" s="42">
        <v>6.6193</v>
      </c>
      <c r="T17" s="42">
        <v>7.4027000000000003</v>
      </c>
    </row>
    <row r="18" spans="1:20" x14ac:dyDescent="0.2">
      <c r="A18" s="56" t="s">
        <v>48</v>
      </c>
      <c r="B18">
        <v>1896</v>
      </c>
      <c r="C18">
        <v>16</v>
      </c>
      <c r="D18" s="42">
        <v>7.7114000000000003</v>
      </c>
      <c r="E18" s="42">
        <v>7.7713999999999999</v>
      </c>
      <c r="F18" s="42">
        <v>8.4422999999999995</v>
      </c>
      <c r="G18" s="42">
        <v>7.1879999999999997</v>
      </c>
      <c r="H18" s="42">
        <v>7.6554000000000002</v>
      </c>
      <c r="I18" s="42">
        <v>8.0076999999999998</v>
      </c>
      <c r="J18" s="42">
        <v>7.9333</v>
      </c>
      <c r="K18" s="42">
        <v>8.3193000000000001</v>
      </c>
      <c r="L18" s="42">
        <v>7.3194999999999997</v>
      </c>
      <c r="M18" s="42">
        <v>7.5968999999999998</v>
      </c>
      <c r="N18" s="42">
        <v>6.2419000000000002</v>
      </c>
      <c r="O18" s="42">
        <v>7.3129999999999997</v>
      </c>
      <c r="P18" s="42">
        <v>8.1044999999999998</v>
      </c>
      <c r="Q18" s="42">
        <v>7.8470000000000004</v>
      </c>
      <c r="R18" s="42">
        <v>6.9667000000000003</v>
      </c>
      <c r="S18" s="42">
        <v>6.6783999999999999</v>
      </c>
      <c r="T18" s="42">
        <v>7.3201999999999998</v>
      </c>
    </row>
    <row r="19" spans="1:20" x14ac:dyDescent="0.2">
      <c r="A19" s="56" t="s">
        <v>48</v>
      </c>
      <c r="B19">
        <v>1897</v>
      </c>
      <c r="C19">
        <v>16</v>
      </c>
      <c r="D19" s="42">
        <v>7.8742000000000001</v>
      </c>
      <c r="E19" s="42">
        <v>8.1106999999999996</v>
      </c>
      <c r="F19" s="42">
        <v>8.5274999999999999</v>
      </c>
      <c r="G19" s="42">
        <v>7.2508999999999997</v>
      </c>
      <c r="H19" s="42">
        <v>7.8597999999999999</v>
      </c>
      <c r="I19" s="42">
        <v>8.0920000000000005</v>
      </c>
      <c r="J19" s="42">
        <v>8.0789000000000009</v>
      </c>
      <c r="K19" s="42">
        <v>8.44</v>
      </c>
      <c r="L19" s="42">
        <v>7.8982999999999999</v>
      </c>
      <c r="M19" s="42">
        <v>7.7279</v>
      </c>
      <c r="N19" s="42">
        <v>6.8529</v>
      </c>
      <c r="O19" s="42">
        <v>7.2625999999999999</v>
      </c>
      <c r="P19" s="42">
        <v>8.2858000000000001</v>
      </c>
      <c r="Q19" s="42">
        <v>8.2088999999999999</v>
      </c>
      <c r="R19" s="42">
        <v>7.6432000000000002</v>
      </c>
      <c r="S19" s="42">
        <v>7.0445000000000002</v>
      </c>
      <c r="T19" s="42">
        <v>7.6393000000000004</v>
      </c>
    </row>
    <row r="20" spans="1:20" x14ac:dyDescent="0.2">
      <c r="A20" s="56" t="s">
        <v>48</v>
      </c>
      <c r="B20">
        <v>1898</v>
      </c>
      <c r="C20">
        <v>16</v>
      </c>
      <c r="D20" s="42">
        <v>6.9020000000000001</v>
      </c>
      <c r="E20" s="42">
        <v>7.2015000000000002</v>
      </c>
      <c r="F20" s="42">
        <v>8.3276000000000003</v>
      </c>
      <c r="G20" s="42">
        <v>6.1989999999999998</v>
      </c>
      <c r="H20" s="42">
        <v>7.0641999999999996</v>
      </c>
      <c r="I20" s="42">
        <v>7.3090000000000002</v>
      </c>
      <c r="J20" s="42">
        <v>7.3259999999999996</v>
      </c>
      <c r="K20" s="42">
        <v>7.6955</v>
      </c>
      <c r="L20" s="42">
        <v>7.3667999999999996</v>
      </c>
      <c r="M20" s="42">
        <v>7.1772</v>
      </c>
      <c r="N20" s="42">
        <v>6.8630000000000004</v>
      </c>
      <c r="O20" s="42">
        <v>6.6356999999999999</v>
      </c>
      <c r="P20" s="42">
        <v>8.0785999999999998</v>
      </c>
      <c r="Q20" s="42">
        <v>7.7465999999999999</v>
      </c>
      <c r="R20" s="42">
        <v>7.6336000000000004</v>
      </c>
      <c r="S20" s="42">
        <v>6.5913000000000004</v>
      </c>
      <c r="T20" s="42">
        <v>7.1734</v>
      </c>
    </row>
    <row r="21" spans="1:20" x14ac:dyDescent="0.2">
      <c r="A21" s="56" t="s">
        <v>48</v>
      </c>
      <c r="B21">
        <v>1899</v>
      </c>
      <c r="C21">
        <v>16</v>
      </c>
      <c r="D21" s="42">
        <v>7.2373000000000003</v>
      </c>
      <c r="E21" s="42">
        <v>7.3371000000000004</v>
      </c>
      <c r="F21" s="42">
        <v>8.1550999999999991</v>
      </c>
      <c r="G21" s="42">
        <v>6.6115000000000004</v>
      </c>
      <c r="H21" s="42">
        <v>7.0606999999999998</v>
      </c>
      <c r="I21" s="42">
        <v>7.1904000000000003</v>
      </c>
      <c r="J21" s="42">
        <v>7.1383000000000001</v>
      </c>
      <c r="K21" s="42">
        <v>7.3228</v>
      </c>
      <c r="L21" s="42">
        <v>7.1943999999999999</v>
      </c>
      <c r="M21" s="42">
        <v>6.9340999999999999</v>
      </c>
      <c r="N21" s="42">
        <v>6.2439999999999998</v>
      </c>
      <c r="O21" s="42">
        <v>6.8478000000000003</v>
      </c>
      <c r="P21" s="42">
        <v>7.7683</v>
      </c>
      <c r="Q21" s="42">
        <v>7.5532000000000004</v>
      </c>
      <c r="R21" s="42">
        <v>6.9397000000000002</v>
      </c>
      <c r="S21" s="42">
        <v>6.2846000000000002</v>
      </c>
      <c r="T21" s="42">
        <v>6.9394999999999998</v>
      </c>
    </row>
    <row r="22" spans="1:20" x14ac:dyDescent="0.2">
      <c r="A22" s="56" t="s">
        <v>48</v>
      </c>
      <c r="B22">
        <v>1900</v>
      </c>
      <c r="C22">
        <v>16</v>
      </c>
      <c r="D22" s="42">
        <v>6.4451000000000001</v>
      </c>
      <c r="E22" s="42">
        <v>6.7225999999999999</v>
      </c>
      <c r="F22" s="42">
        <v>6.9257999999999997</v>
      </c>
      <c r="G22" s="42">
        <v>5.7796000000000003</v>
      </c>
      <c r="H22" s="42">
        <v>6.4523000000000001</v>
      </c>
      <c r="I22" s="42">
        <v>6.7099000000000002</v>
      </c>
      <c r="J22" s="42">
        <v>6.5568</v>
      </c>
      <c r="K22" s="42">
        <v>6.8018000000000001</v>
      </c>
      <c r="L22" s="42">
        <v>5.96</v>
      </c>
      <c r="M22" s="42">
        <v>6.1920999999999999</v>
      </c>
      <c r="N22" s="42">
        <v>4.9307999999999996</v>
      </c>
      <c r="O22" s="42">
        <v>5.7481999999999998</v>
      </c>
      <c r="P22" s="42">
        <v>6.5970000000000004</v>
      </c>
      <c r="Q22" s="42">
        <v>6.6542000000000003</v>
      </c>
      <c r="R22" s="42">
        <v>5.8148999999999997</v>
      </c>
      <c r="S22" s="42">
        <v>5.3308</v>
      </c>
      <c r="T22" s="42">
        <v>5.9856999999999996</v>
      </c>
    </row>
    <row r="23" spans="1:20" x14ac:dyDescent="0.2">
      <c r="A23" s="56" t="s">
        <v>48</v>
      </c>
      <c r="B23">
        <v>1901</v>
      </c>
      <c r="C23">
        <v>16</v>
      </c>
      <c r="D23" s="42">
        <v>7.7286999999999999</v>
      </c>
      <c r="E23" s="42">
        <v>7.9602000000000004</v>
      </c>
      <c r="F23" s="42">
        <v>8.7972000000000001</v>
      </c>
      <c r="G23" s="42">
        <v>7.1508000000000003</v>
      </c>
      <c r="H23" s="42">
        <v>7.8186</v>
      </c>
      <c r="I23" s="42">
        <v>8.0955999999999992</v>
      </c>
      <c r="J23" s="42">
        <v>8.1524999999999999</v>
      </c>
      <c r="K23" s="42">
        <v>8.2794000000000008</v>
      </c>
      <c r="L23" s="42">
        <v>7.7070999999999996</v>
      </c>
      <c r="M23" s="42">
        <v>7.8761999999999999</v>
      </c>
      <c r="N23" s="42">
        <v>7.2374999999999998</v>
      </c>
      <c r="O23" s="42">
        <v>7.2262000000000004</v>
      </c>
      <c r="P23" s="42">
        <v>8.3468999999999998</v>
      </c>
      <c r="Q23" s="42">
        <v>8.2091999999999992</v>
      </c>
      <c r="R23" s="42">
        <v>7.4911000000000003</v>
      </c>
      <c r="S23" s="42">
        <v>6.9706999999999999</v>
      </c>
      <c r="T23" s="42">
        <v>7.6904000000000003</v>
      </c>
    </row>
    <row r="24" spans="1:20" x14ac:dyDescent="0.2">
      <c r="A24" s="56" t="s">
        <v>48</v>
      </c>
      <c r="B24">
        <v>1902</v>
      </c>
      <c r="C24">
        <v>16</v>
      </c>
      <c r="D24" s="42">
        <v>6.4668000000000001</v>
      </c>
      <c r="E24" s="42">
        <v>6.9939999999999998</v>
      </c>
      <c r="F24" s="42">
        <v>7.0883000000000003</v>
      </c>
      <c r="G24" s="42">
        <v>5.8714000000000004</v>
      </c>
      <c r="H24" s="42">
        <v>6.6898</v>
      </c>
      <c r="I24" s="42">
        <v>7.2217000000000002</v>
      </c>
      <c r="J24" s="42">
        <v>7.3762999999999996</v>
      </c>
      <c r="K24" s="42">
        <v>7.6695000000000002</v>
      </c>
      <c r="L24" s="42">
        <v>7.2031999999999998</v>
      </c>
      <c r="M24" s="42">
        <v>6.9442000000000004</v>
      </c>
      <c r="N24" s="42">
        <v>6.3441000000000001</v>
      </c>
      <c r="O24" s="42">
        <v>5.6749000000000001</v>
      </c>
      <c r="P24" s="42">
        <v>6.7535999999999996</v>
      </c>
      <c r="Q24" s="42">
        <v>6.8337000000000003</v>
      </c>
      <c r="R24" s="42">
        <v>6.3613</v>
      </c>
      <c r="S24" s="42">
        <v>5.9722</v>
      </c>
      <c r="T24" s="42">
        <v>6.6482000000000001</v>
      </c>
    </row>
    <row r="25" spans="1:20" x14ac:dyDescent="0.2">
      <c r="A25" s="56" t="s">
        <v>48</v>
      </c>
      <c r="B25">
        <v>1903</v>
      </c>
      <c r="C25">
        <v>16</v>
      </c>
      <c r="D25" s="42">
        <v>8.3297000000000008</v>
      </c>
      <c r="E25" s="42">
        <v>8.5693999999999999</v>
      </c>
      <c r="F25" s="42">
        <v>9.1018000000000008</v>
      </c>
      <c r="G25" s="42">
        <v>7.7427000000000001</v>
      </c>
      <c r="H25" s="42">
        <v>8.1442999999999994</v>
      </c>
      <c r="I25" s="42">
        <v>8.0015999999999998</v>
      </c>
      <c r="J25" s="42">
        <v>7.5448000000000004</v>
      </c>
      <c r="K25" s="42">
        <v>7.6723999999999997</v>
      </c>
      <c r="L25" s="42">
        <v>7.2691999999999997</v>
      </c>
      <c r="M25" s="42">
        <v>7.5046999999999997</v>
      </c>
      <c r="N25" s="42">
        <v>6.9766000000000004</v>
      </c>
      <c r="O25" s="42">
        <v>7.7503000000000002</v>
      </c>
      <c r="P25" s="42">
        <v>8.6492000000000004</v>
      </c>
      <c r="Q25" s="42">
        <v>8.5045999999999999</v>
      </c>
      <c r="R25" s="42">
        <v>7.7458</v>
      </c>
      <c r="S25" s="42">
        <v>7.0940000000000003</v>
      </c>
      <c r="T25" s="42">
        <v>7.6913999999999998</v>
      </c>
    </row>
    <row r="26" spans="1:20" x14ac:dyDescent="0.2">
      <c r="A26" s="56" t="s">
        <v>48</v>
      </c>
      <c r="B26">
        <v>1904</v>
      </c>
      <c r="C26">
        <v>16</v>
      </c>
      <c r="D26" s="42">
        <v>7.8498999999999999</v>
      </c>
      <c r="E26" s="42">
        <v>8.3783999999999992</v>
      </c>
      <c r="F26" s="42">
        <v>8.7932000000000006</v>
      </c>
      <c r="G26" s="42">
        <v>7.0533999999999999</v>
      </c>
      <c r="H26" s="42">
        <v>8.0001999999999995</v>
      </c>
      <c r="I26" s="42">
        <v>8.3498999999999999</v>
      </c>
      <c r="J26" s="42">
        <v>8.5020000000000007</v>
      </c>
      <c r="K26" s="42">
        <v>8.6831999999999994</v>
      </c>
      <c r="L26" s="42">
        <v>8.5197000000000003</v>
      </c>
      <c r="M26" s="42">
        <v>8.2761999999999993</v>
      </c>
      <c r="N26" s="42">
        <v>8.0181000000000004</v>
      </c>
      <c r="O26" s="42">
        <v>7.0228999999999999</v>
      </c>
      <c r="P26" s="42">
        <v>8.3491999999999997</v>
      </c>
      <c r="Q26" s="42">
        <v>8.4362999999999992</v>
      </c>
      <c r="R26" s="42">
        <v>8.0952999999999999</v>
      </c>
      <c r="S26" s="42">
        <v>7.6371000000000002</v>
      </c>
      <c r="T26" s="42">
        <v>8.0791000000000004</v>
      </c>
    </row>
    <row r="27" spans="1:20" x14ac:dyDescent="0.2">
      <c r="A27" s="56" t="s">
        <v>48</v>
      </c>
      <c r="B27">
        <v>1905</v>
      </c>
      <c r="C27">
        <v>16</v>
      </c>
      <c r="D27" s="42">
        <v>7.7325999999999997</v>
      </c>
      <c r="E27" s="42">
        <v>7.9085000000000001</v>
      </c>
      <c r="F27" s="42">
        <v>8.4071999999999996</v>
      </c>
      <c r="G27" s="42">
        <v>7.0548999999999999</v>
      </c>
      <c r="H27" s="42">
        <v>7.5716999999999999</v>
      </c>
      <c r="I27" s="42">
        <v>7.9711999999999996</v>
      </c>
      <c r="J27" s="42">
        <v>8.0372000000000003</v>
      </c>
      <c r="K27" s="42">
        <v>8.3162000000000003</v>
      </c>
      <c r="L27" s="42">
        <v>7.7222</v>
      </c>
      <c r="M27" s="42">
        <v>7.6738999999999997</v>
      </c>
      <c r="N27" s="42">
        <v>7.0724999999999998</v>
      </c>
      <c r="O27" s="42">
        <v>6.9794999999999998</v>
      </c>
      <c r="P27" s="42">
        <v>8.0303000000000004</v>
      </c>
      <c r="Q27" s="42">
        <v>7.9275000000000002</v>
      </c>
      <c r="R27" s="42">
        <v>7.4131999999999998</v>
      </c>
      <c r="S27" s="42">
        <v>6.9229000000000003</v>
      </c>
      <c r="T27" s="42">
        <v>7.5265000000000004</v>
      </c>
    </row>
    <row r="28" spans="1:20" x14ac:dyDescent="0.2">
      <c r="A28" s="56" t="s">
        <v>48</v>
      </c>
      <c r="B28">
        <v>1906</v>
      </c>
      <c r="C28">
        <v>16</v>
      </c>
      <c r="D28" s="42">
        <v>8.2728999999999999</v>
      </c>
      <c r="E28" s="42">
        <v>8.39</v>
      </c>
      <c r="F28" s="42">
        <v>9.5321999999999996</v>
      </c>
      <c r="G28" s="42">
        <v>7.4964000000000004</v>
      </c>
      <c r="H28" s="42">
        <v>8.0665999999999993</v>
      </c>
      <c r="I28" s="42">
        <v>7.9618000000000002</v>
      </c>
      <c r="J28" s="42">
        <v>7.7164999999999999</v>
      </c>
      <c r="K28" s="42">
        <v>7.9192999999999998</v>
      </c>
      <c r="L28" s="42">
        <v>7.5038</v>
      </c>
      <c r="M28" s="42">
        <v>7.6627999999999998</v>
      </c>
      <c r="N28" s="42">
        <v>7.0594000000000001</v>
      </c>
      <c r="O28" s="42">
        <v>7.7058999999999997</v>
      </c>
      <c r="P28" s="42">
        <v>9.0838000000000001</v>
      </c>
      <c r="Q28" s="42">
        <v>8.7082999999999995</v>
      </c>
      <c r="R28" s="42">
        <v>7.9997999999999996</v>
      </c>
      <c r="S28" s="42">
        <v>7.1802999999999999</v>
      </c>
      <c r="T28" s="42">
        <v>7.7903000000000002</v>
      </c>
    </row>
    <row r="29" spans="1:20" x14ac:dyDescent="0.2">
      <c r="A29" s="56" t="s">
        <v>48</v>
      </c>
      <c r="B29">
        <v>1907</v>
      </c>
      <c r="C29">
        <v>16</v>
      </c>
      <c r="D29" s="42">
        <v>7.5279999999999996</v>
      </c>
      <c r="E29" s="42">
        <v>8.0114000000000001</v>
      </c>
      <c r="F29" s="42">
        <v>8.3270999999999997</v>
      </c>
      <c r="G29" s="42">
        <v>6.6988000000000003</v>
      </c>
      <c r="H29" s="42">
        <v>7.5484999999999998</v>
      </c>
      <c r="I29" s="42">
        <v>7.9173</v>
      </c>
      <c r="J29" s="42">
        <v>7.5481999999999996</v>
      </c>
      <c r="K29" s="42">
        <v>7.8650000000000002</v>
      </c>
      <c r="L29" s="42">
        <v>7.1538000000000004</v>
      </c>
      <c r="M29" s="42">
        <v>7.3529999999999998</v>
      </c>
      <c r="N29" s="42">
        <v>6.5248999999999997</v>
      </c>
      <c r="O29" s="42">
        <v>6.9021999999999997</v>
      </c>
      <c r="P29" s="42">
        <v>7.9531999999999998</v>
      </c>
      <c r="Q29" s="42">
        <v>7.8470000000000004</v>
      </c>
      <c r="R29" s="42">
        <v>7.1543999999999999</v>
      </c>
      <c r="S29" s="42">
        <v>6.5632000000000001</v>
      </c>
      <c r="T29" s="42">
        <v>7.2412000000000001</v>
      </c>
    </row>
    <row r="30" spans="1:20" x14ac:dyDescent="0.2">
      <c r="A30" s="56" t="s">
        <v>48</v>
      </c>
      <c r="B30">
        <v>1908</v>
      </c>
      <c r="C30">
        <v>16</v>
      </c>
      <c r="D30" s="42">
        <v>7.1093000000000002</v>
      </c>
      <c r="E30" s="42">
        <v>7.4065000000000003</v>
      </c>
      <c r="F30" s="42">
        <v>8.0295000000000005</v>
      </c>
      <c r="G30" s="42">
        <v>6.3513999999999999</v>
      </c>
      <c r="H30" s="42">
        <v>7.0667</v>
      </c>
      <c r="I30" s="42">
        <v>7.2272999999999996</v>
      </c>
      <c r="J30" s="42">
        <v>7.2537000000000003</v>
      </c>
      <c r="K30" s="42">
        <v>7.5646000000000004</v>
      </c>
      <c r="L30" s="42">
        <v>7.0620000000000003</v>
      </c>
      <c r="M30" s="42">
        <v>6.9996999999999998</v>
      </c>
      <c r="N30" s="42">
        <v>6.6414999999999997</v>
      </c>
      <c r="O30" s="42">
        <v>6.6464999999999996</v>
      </c>
      <c r="P30" s="42">
        <v>7.7302999999999997</v>
      </c>
      <c r="Q30" s="42">
        <v>7.4854000000000003</v>
      </c>
      <c r="R30" s="42">
        <v>7.1608999999999998</v>
      </c>
      <c r="S30" s="42">
        <v>6.3087999999999997</v>
      </c>
      <c r="T30" s="42">
        <v>7.0015999999999998</v>
      </c>
    </row>
    <row r="31" spans="1:20" x14ac:dyDescent="0.2">
      <c r="A31" s="56" t="s">
        <v>48</v>
      </c>
      <c r="B31">
        <v>1909</v>
      </c>
      <c r="C31">
        <v>16</v>
      </c>
      <c r="D31" s="42">
        <v>6.4588999999999999</v>
      </c>
      <c r="E31" s="42">
        <v>7.0803000000000003</v>
      </c>
      <c r="F31" s="42">
        <v>7.0484</v>
      </c>
      <c r="G31" s="42">
        <v>5.5439999999999996</v>
      </c>
      <c r="H31" s="42">
        <v>6.7069999999999999</v>
      </c>
      <c r="I31" s="42">
        <v>7.5172999999999996</v>
      </c>
      <c r="J31" s="42">
        <v>7.6706000000000003</v>
      </c>
      <c r="K31" s="42">
        <v>8.0555000000000003</v>
      </c>
      <c r="L31" s="42">
        <v>7.3205</v>
      </c>
      <c r="M31" s="42">
        <v>7.2008000000000001</v>
      </c>
      <c r="N31" s="42">
        <v>6.5048000000000004</v>
      </c>
      <c r="O31" s="42">
        <v>5.5425000000000004</v>
      </c>
      <c r="P31" s="42">
        <v>6.7431999999999999</v>
      </c>
      <c r="Q31" s="42">
        <v>6.9463999999999997</v>
      </c>
      <c r="R31" s="42">
        <v>6.63</v>
      </c>
      <c r="S31" s="42">
        <v>6.2590000000000003</v>
      </c>
      <c r="T31" s="42">
        <v>6.7656999999999998</v>
      </c>
    </row>
    <row r="32" spans="1:20" x14ac:dyDescent="0.2">
      <c r="A32" s="56" t="s">
        <v>48</v>
      </c>
      <c r="B32">
        <v>1910</v>
      </c>
      <c r="C32">
        <v>16</v>
      </c>
      <c r="D32" s="42">
        <v>8.4085000000000001</v>
      </c>
      <c r="E32" s="42">
        <v>8.6494999999999997</v>
      </c>
      <c r="F32" s="42">
        <v>8.92</v>
      </c>
      <c r="G32" s="42">
        <v>7.6637000000000004</v>
      </c>
      <c r="H32" s="42">
        <v>8.173</v>
      </c>
      <c r="I32" s="42">
        <v>8.3371999999999993</v>
      </c>
      <c r="J32" s="42">
        <v>7.8956</v>
      </c>
      <c r="K32" s="42">
        <v>8.1013999999999999</v>
      </c>
      <c r="L32" s="42">
        <v>7.4288999999999996</v>
      </c>
      <c r="M32" s="42">
        <v>7.8874000000000004</v>
      </c>
      <c r="N32" s="42">
        <v>7.0403000000000002</v>
      </c>
      <c r="O32" s="42">
        <v>7.7766000000000002</v>
      </c>
      <c r="P32" s="42">
        <v>8.5967000000000002</v>
      </c>
      <c r="Q32" s="42">
        <v>8.2650000000000006</v>
      </c>
      <c r="R32" s="42">
        <v>7.8292000000000002</v>
      </c>
      <c r="S32" s="42">
        <v>7.2085999999999997</v>
      </c>
      <c r="T32" s="42">
        <v>7.7903000000000002</v>
      </c>
    </row>
    <row r="33" spans="1:20" x14ac:dyDescent="0.2">
      <c r="A33" s="56" t="s">
        <v>48</v>
      </c>
      <c r="B33">
        <v>1911</v>
      </c>
      <c r="C33">
        <v>16</v>
      </c>
      <c r="D33" s="42">
        <v>8.6541999999999994</v>
      </c>
      <c r="E33" s="42">
        <v>8.8831000000000007</v>
      </c>
      <c r="F33" s="42">
        <v>9.5358999999999998</v>
      </c>
      <c r="G33" s="42">
        <v>7.7271000000000001</v>
      </c>
      <c r="H33" s="42">
        <v>8.5379000000000005</v>
      </c>
      <c r="I33" s="42">
        <v>8.7146000000000008</v>
      </c>
      <c r="J33" s="42">
        <v>8.2307000000000006</v>
      </c>
      <c r="K33" s="42">
        <v>8.3811</v>
      </c>
      <c r="L33" s="42">
        <v>7.6542000000000003</v>
      </c>
      <c r="M33" s="42">
        <v>8.2164000000000001</v>
      </c>
      <c r="N33" s="42">
        <v>7.4206000000000003</v>
      </c>
      <c r="O33" s="42">
        <v>7.9912999999999998</v>
      </c>
      <c r="P33" s="42">
        <v>9.0618999999999996</v>
      </c>
      <c r="Q33" s="42">
        <v>8.8846000000000007</v>
      </c>
      <c r="R33" s="42">
        <v>8.1663999999999994</v>
      </c>
      <c r="S33" s="42">
        <v>7.5613000000000001</v>
      </c>
      <c r="T33" s="42">
        <v>8.1396999999999995</v>
      </c>
    </row>
    <row r="34" spans="1:20" x14ac:dyDescent="0.2">
      <c r="A34" s="56" t="s">
        <v>48</v>
      </c>
      <c r="B34">
        <v>1912</v>
      </c>
      <c r="C34">
        <v>16</v>
      </c>
      <c r="D34" s="42">
        <v>8.3177000000000003</v>
      </c>
      <c r="E34" s="42">
        <v>8.7959999999999994</v>
      </c>
      <c r="F34" s="42">
        <v>9.0114000000000001</v>
      </c>
      <c r="G34" s="42">
        <v>7.6146000000000003</v>
      </c>
      <c r="H34" s="42">
        <v>8.3681000000000001</v>
      </c>
      <c r="I34" s="42">
        <v>8.89</v>
      </c>
      <c r="J34" s="42">
        <v>8.9372000000000007</v>
      </c>
      <c r="K34" s="42">
        <v>9.1563999999999997</v>
      </c>
      <c r="L34" s="42">
        <v>8.6219999999999999</v>
      </c>
      <c r="M34" s="42">
        <v>8.5280000000000005</v>
      </c>
      <c r="N34" s="42">
        <v>7.8441000000000001</v>
      </c>
      <c r="O34" s="42">
        <v>7.6327999999999996</v>
      </c>
      <c r="P34" s="42">
        <v>8.5657999999999994</v>
      </c>
      <c r="Q34" s="42">
        <v>8.5983000000000001</v>
      </c>
      <c r="R34" s="42">
        <v>7.9644000000000004</v>
      </c>
      <c r="S34" s="42">
        <v>7.7064000000000004</v>
      </c>
      <c r="T34" s="42">
        <v>8.2872000000000003</v>
      </c>
    </row>
    <row r="35" spans="1:20" x14ac:dyDescent="0.2">
      <c r="A35" s="56" t="s">
        <v>48</v>
      </c>
      <c r="B35">
        <v>1913</v>
      </c>
      <c r="C35">
        <v>16</v>
      </c>
      <c r="D35" s="42">
        <v>9.2766999999999999</v>
      </c>
      <c r="E35" s="42">
        <v>9.359</v>
      </c>
      <c r="F35" s="42">
        <v>10.148899999999999</v>
      </c>
      <c r="G35" s="42">
        <v>8.4565000000000001</v>
      </c>
      <c r="H35" s="42">
        <v>8.9984999999999999</v>
      </c>
      <c r="I35" s="42">
        <v>9.3445999999999998</v>
      </c>
      <c r="J35" s="42">
        <v>9.0219000000000005</v>
      </c>
      <c r="K35" s="42">
        <v>9.2421000000000006</v>
      </c>
      <c r="L35" s="42">
        <v>8.4382000000000001</v>
      </c>
      <c r="M35" s="42">
        <v>8.7377000000000002</v>
      </c>
      <c r="N35" s="42">
        <v>7.9828999999999999</v>
      </c>
      <c r="O35" s="42">
        <v>8.6700999999999997</v>
      </c>
      <c r="P35" s="42">
        <v>9.6653000000000002</v>
      </c>
      <c r="Q35" s="42">
        <v>9.4224999999999994</v>
      </c>
      <c r="R35" s="42">
        <v>8.8313000000000006</v>
      </c>
      <c r="S35" s="42">
        <v>8.1156000000000006</v>
      </c>
      <c r="T35" s="42">
        <v>8.7515999999999998</v>
      </c>
    </row>
    <row r="36" spans="1:20" x14ac:dyDescent="0.2">
      <c r="A36" s="56" t="s">
        <v>48</v>
      </c>
      <c r="B36">
        <v>1914</v>
      </c>
      <c r="C36">
        <v>16</v>
      </c>
      <c r="D36" s="42">
        <v>8.7585999999999995</v>
      </c>
      <c r="E36" s="42">
        <v>8.9938000000000002</v>
      </c>
      <c r="F36" s="42">
        <v>9.4606999999999992</v>
      </c>
      <c r="G36" s="42">
        <v>8.2106999999999992</v>
      </c>
      <c r="H36" s="42">
        <v>8.6313999999999993</v>
      </c>
      <c r="I36" s="42">
        <v>8.9123999999999999</v>
      </c>
      <c r="J36" s="42">
        <v>8.8300999999999998</v>
      </c>
      <c r="K36" s="42">
        <v>9.0911000000000008</v>
      </c>
      <c r="L36" s="42">
        <v>8.4086999999999996</v>
      </c>
      <c r="M36" s="42">
        <v>8.5092999999999996</v>
      </c>
      <c r="N36" s="42">
        <v>7.9545000000000003</v>
      </c>
      <c r="O36" s="42">
        <v>8.4853000000000005</v>
      </c>
      <c r="P36" s="42">
        <v>9.1018000000000008</v>
      </c>
      <c r="Q36" s="42">
        <v>8.9437999999999995</v>
      </c>
      <c r="R36" s="42">
        <v>8.3546999999999993</v>
      </c>
      <c r="S36" s="42">
        <v>7.7664999999999997</v>
      </c>
      <c r="T36" s="42">
        <v>8.4878999999999998</v>
      </c>
    </row>
    <row r="37" spans="1:20" x14ac:dyDescent="0.2">
      <c r="A37" s="56" t="s">
        <v>48</v>
      </c>
      <c r="B37">
        <v>1915</v>
      </c>
      <c r="C37">
        <v>16</v>
      </c>
      <c r="D37" s="42">
        <v>7.0781000000000001</v>
      </c>
      <c r="E37" s="42">
        <v>7.2724000000000002</v>
      </c>
      <c r="F37" s="42">
        <v>7.8162000000000003</v>
      </c>
      <c r="G37" s="42">
        <v>6.3296999999999999</v>
      </c>
      <c r="H37" s="42">
        <v>7.1185999999999998</v>
      </c>
      <c r="I37" s="42">
        <v>7.7804000000000002</v>
      </c>
      <c r="J37" s="42">
        <v>7.9928999999999997</v>
      </c>
      <c r="K37" s="42">
        <v>8.2263999999999999</v>
      </c>
      <c r="L37" s="42">
        <v>7.5949999999999998</v>
      </c>
      <c r="M37" s="42">
        <v>7.5639000000000003</v>
      </c>
      <c r="N37" s="42">
        <v>7.2098000000000004</v>
      </c>
      <c r="O37" s="42">
        <v>6.4321999999999999</v>
      </c>
      <c r="P37" s="42">
        <v>7.4025999999999996</v>
      </c>
      <c r="Q37" s="42">
        <v>7.4618000000000002</v>
      </c>
      <c r="R37" s="42">
        <v>6.8677999999999999</v>
      </c>
      <c r="S37" s="42">
        <v>6.5713999999999997</v>
      </c>
      <c r="T37" s="42">
        <v>7.2594000000000003</v>
      </c>
    </row>
    <row r="38" spans="1:20" x14ac:dyDescent="0.2">
      <c r="A38" s="56" t="s">
        <v>48</v>
      </c>
      <c r="B38">
        <v>1916</v>
      </c>
      <c r="C38">
        <v>16</v>
      </c>
      <c r="D38" s="42">
        <v>8.0579000000000001</v>
      </c>
      <c r="E38" s="42">
        <v>8.2893000000000008</v>
      </c>
      <c r="F38" s="42">
        <v>9.3823000000000008</v>
      </c>
      <c r="G38" s="42">
        <v>7.2159000000000004</v>
      </c>
      <c r="H38" s="42">
        <v>8.1214999999999993</v>
      </c>
      <c r="I38" s="42">
        <v>8.7609999999999992</v>
      </c>
      <c r="J38" s="42">
        <v>8.8224999999999998</v>
      </c>
      <c r="K38" s="42">
        <v>8.8501999999999992</v>
      </c>
      <c r="L38" s="42">
        <v>8.4410000000000007</v>
      </c>
      <c r="M38" s="42">
        <v>8.6234000000000002</v>
      </c>
      <c r="N38" s="42">
        <v>8.5135000000000005</v>
      </c>
      <c r="O38" s="42">
        <v>7.8524000000000003</v>
      </c>
      <c r="P38" s="42">
        <v>9.0746000000000002</v>
      </c>
      <c r="Q38" s="42">
        <v>8.8545999999999996</v>
      </c>
      <c r="R38" s="42">
        <v>8.7841000000000005</v>
      </c>
      <c r="S38" s="42">
        <v>8.0288000000000004</v>
      </c>
      <c r="T38" s="42">
        <v>8.4644999999999992</v>
      </c>
    </row>
    <row r="39" spans="1:20" x14ac:dyDescent="0.2">
      <c r="A39" s="56" t="s">
        <v>48</v>
      </c>
      <c r="B39">
        <v>1917</v>
      </c>
      <c r="C39">
        <v>16</v>
      </c>
      <c r="D39" s="42">
        <v>6.1919000000000004</v>
      </c>
      <c r="E39" s="42">
        <v>6.5591999999999997</v>
      </c>
      <c r="F39" s="42">
        <v>7.1767000000000003</v>
      </c>
      <c r="G39" s="42">
        <v>5.4748999999999999</v>
      </c>
      <c r="H39" s="42">
        <v>6.4120999999999997</v>
      </c>
      <c r="I39" s="42">
        <v>6.9619</v>
      </c>
      <c r="J39" s="42">
        <v>7.2602000000000002</v>
      </c>
      <c r="K39" s="42">
        <v>7.4980000000000002</v>
      </c>
      <c r="L39" s="42">
        <v>6.9105999999999996</v>
      </c>
      <c r="M39" s="42">
        <v>6.7766999999999999</v>
      </c>
      <c r="N39" s="42">
        <v>6.2961</v>
      </c>
      <c r="O39" s="42">
        <v>5.5171000000000001</v>
      </c>
      <c r="P39" s="42">
        <v>6.7632000000000003</v>
      </c>
      <c r="Q39" s="42">
        <v>6.7912999999999997</v>
      </c>
      <c r="R39" s="42">
        <v>6.0552000000000001</v>
      </c>
      <c r="S39" s="42">
        <v>5.7836999999999996</v>
      </c>
      <c r="T39" s="42">
        <v>6.4755000000000003</v>
      </c>
    </row>
    <row r="40" spans="1:20" x14ac:dyDescent="0.2">
      <c r="A40" s="56" t="s">
        <v>48</v>
      </c>
      <c r="B40">
        <v>1918</v>
      </c>
      <c r="C40">
        <v>16</v>
      </c>
      <c r="D40" s="42">
        <v>9.0234000000000005</v>
      </c>
      <c r="E40" s="42">
        <v>9.3000000000000007</v>
      </c>
      <c r="F40" s="42">
        <v>10.5228</v>
      </c>
      <c r="G40" s="42">
        <v>8.2052999999999994</v>
      </c>
      <c r="H40" s="42">
        <v>9.0304000000000002</v>
      </c>
      <c r="I40" s="42">
        <v>9.3971999999999998</v>
      </c>
      <c r="J40" s="42">
        <v>9.2330000000000005</v>
      </c>
      <c r="K40" s="42">
        <v>9.2927</v>
      </c>
      <c r="L40" s="42">
        <v>8.7187999999999999</v>
      </c>
      <c r="M40" s="42">
        <v>9.1416000000000004</v>
      </c>
      <c r="N40" s="42">
        <v>8.7373999999999992</v>
      </c>
      <c r="O40" s="42">
        <v>8.6555999999999997</v>
      </c>
      <c r="P40" s="42">
        <v>10.0543</v>
      </c>
      <c r="Q40" s="42">
        <v>9.5556000000000001</v>
      </c>
      <c r="R40" s="42">
        <v>9.11</v>
      </c>
      <c r="S40" s="42">
        <v>8.4779999999999998</v>
      </c>
      <c r="T40" s="42">
        <v>9.0336999999999996</v>
      </c>
    </row>
    <row r="41" spans="1:20" x14ac:dyDescent="0.2">
      <c r="A41" s="56" t="s">
        <v>48</v>
      </c>
      <c r="B41">
        <v>1919</v>
      </c>
      <c r="C41">
        <v>16</v>
      </c>
      <c r="D41" s="42">
        <v>7.3875999999999999</v>
      </c>
      <c r="E41" s="42">
        <v>7.4584999999999999</v>
      </c>
      <c r="F41" s="42">
        <v>7.5105000000000004</v>
      </c>
      <c r="G41" s="42">
        <v>6.7183000000000002</v>
      </c>
      <c r="H41" s="42">
        <v>7.1494</v>
      </c>
      <c r="I41" s="42">
        <v>7.4848999999999997</v>
      </c>
      <c r="J41" s="42">
        <v>7.3281999999999998</v>
      </c>
      <c r="K41" s="42">
        <v>7.4226000000000001</v>
      </c>
      <c r="L41" s="42">
        <v>6.5686999999999998</v>
      </c>
      <c r="M41" s="42">
        <v>6.6638999999999999</v>
      </c>
      <c r="N41" s="42">
        <v>5.9625000000000004</v>
      </c>
      <c r="O41" s="42">
        <v>6.7309999999999999</v>
      </c>
      <c r="P41" s="42">
        <v>7.1755000000000004</v>
      </c>
      <c r="Q41" s="42">
        <v>7.1205999999999996</v>
      </c>
      <c r="R41" s="42">
        <v>6.3376999999999999</v>
      </c>
      <c r="S41" s="42">
        <v>5.8167</v>
      </c>
      <c r="T41" s="42">
        <v>6.7253999999999996</v>
      </c>
    </row>
    <row r="42" spans="1:20" x14ac:dyDescent="0.2">
      <c r="A42" s="56" t="s">
        <v>48</v>
      </c>
      <c r="B42">
        <v>1920</v>
      </c>
      <c r="C42">
        <v>16</v>
      </c>
      <c r="D42" s="42">
        <v>9.9489999999999998</v>
      </c>
      <c r="E42" s="42">
        <v>10.0998</v>
      </c>
      <c r="F42" s="42">
        <v>11.1975</v>
      </c>
      <c r="G42" s="42">
        <v>9.0924999999999994</v>
      </c>
      <c r="H42" s="42">
        <v>9.891</v>
      </c>
      <c r="I42" s="42">
        <v>10.0496</v>
      </c>
      <c r="J42" s="42">
        <v>9.7606999999999999</v>
      </c>
      <c r="K42" s="42">
        <v>9.7155000000000005</v>
      </c>
      <c r="L42" s="42">
        <v>9.4664000000000001</v>
      </c>
      <c r="M42" s="42">
        <v>9.6006999999999998</v>
      </c>
      <c r="N42" s="42">
        <v>9.4120000000000008</v>
      </c>
      <c r="O42" s="42">
        <v>9.7512000000000008</v>
      </c>
      <c r="P42" s="42">
        <v>10.7653</v>
      </c>
      <c r="Q42" s="42">
        <v>10.6218</v>
      </c>
      <c r="R42" s="42">
        <v>10.0372</v>
      </c>
      <c r="S42" s="42">
        <v>9.3234999999999992</v>
      </c>
      <c r="T42" s="42">
        <v>9.7995000000000001</v>
      </c>
    </row>
    <row r="43" spans="1:20" x14ac:dyDescent="0.2">
      <c r="A43" s="56" t="s">
        <v>48</v>
      </c>
      <c r="B43">
        <v>1921</v>
      </c>
      <c r="C43">
        <v>16</v>
      </c>
      <c r="D43" s="42">
        <v>9.9494000000000007</v>
      </c>
      <c r="E43" s="42">
        <v>10.1915</v>
      </c>
      <c r="F43" s="42">
        <v>10.7189</v>
      </c>
      <c r="G43" s="42">
        <v>9.3241999999999994</v>
      </c>
      <c r="H43" s="42">
        <v>9.6117000000000008</v>
      </c>
      <c r="I43" s="42">
        <v>9.4983000000000004</v>
      </c>
      <c r="J43" s="42">
        <v>9.1517999999999997</v>
      </c>
      <c r="K43" s="42">
        <v>9.2746999999999993</v>
      </c>
      <c r="L43" s="42">
        <v>8.5653000000000006</v>
      </c>
      <c r="M43" s="42">
        <v>8.9664999999999999</v>
      </c>
      <c r="N43" s="42">
        <v>8.3646999999999991</v>
      </c>
      <c r="O43" s="42">
        <v>9.6128999999999998</v>
      </c>
      <c r="P43" s="42">
        <v>10.1684</v>
      </c>
      <c r="Q43" s="42">
        <v>9.9384999999999994</v>
      </c>
      <c r="R43" s="42">
        <v>9.1593999999999998</v>
      </c>
      <c r="S43" s="42">
        <v>8.3476999999999997</v>
      </c>
      <c r="T43" s="42">
        <v>9.1590000000000007</v>
      </c>
    </row>
    <row r="44" spans="1:20" x14ac:dyDescent="0.2">
      <c r="A44" s="56" t="s">
        <v>48</v>
      </c>
      <c r="B44">
        <v>1922</v>
      </c>
      <c r="C44">
        <v>16</v>
      </c>
      <c r="D44" s="42">
        <v>7.6188000000000002</v>
      </c>
      <c r="E44" s="42">
        <v>7.8821000000000003</v>
      </c>
      <c r="F44" s="42">
        <v>8.2967999999999993</v>
      </c>
      <c r="G44" s="42">
        <v>6.9435000000000002</v>
      </c>
      <c r="H44" s="42">
        <v>7.5198</v>
      </c>
      <c r="I44" s="42">
        <v>7.7981999999999996</v>
      </c>
      <c r="J44" s="42">
        <v>7.9831000000000003</v>
      </c>
      <c r="K44" s="42">
        <v>8.1013000000000002</v>
      </c>
      <c r="L44" s="42">
        <v>7.7865000000000002</v>
      </c>
      <c r="M44" s="42">
        <v>7.3979999999999997</v>
      </c>
      <c r="N44" s="42">
        <v>7.3551000000000002</v>
      </c>
      <c r="O44" s="42">
        <v>7.3719000000000001</v>
      </c>
      <c r="P44" s="42">
        <v>7.9360999999999997</v>
      </c>
      <c r="Q44" s="42">
        <v>7.9494999999999996</v>
      </c>
      <c r="R44" s="42">
        <v>7.3384</v>
      </c>
      <c r="S44" s="42">
        <v>6.7705000000000002</v>
      </c>
      <c r="T44" s="42">
        <v>7.5479000000000003</v>
      </c>
    </row>
    <row r="45" spans="1:20" x14ac:dyDescent="0.2">
      <c r="A45" s="56" t="s">
        <v>48</v>
      </c>
      <c r="B45">
        <v>1923</v>
      </c>
      <c r="C45">
        <v>16</v>
      </c>
      <c r="D45" s="42">
        <v>7.6898</v>
      </c>
      <c r="E45" s="42">
        <v>7.8613999999999997</v>
      </c>
      <c r="F45" s="42">
        <v>8.5367999999999995</v>
      </c>
      <c r="G45" s="42">
        <v>6.8110999999999997</v>
      </c>
      <c r="H45" s="42">
        <v>7.6020000000000003</v>
      </c>
      <c r="I45" s="42">
        <v>8.1188000000000002</v>
      </c>
      <c r="J45" s="42">
        <v>8.2303999999999995</v>
      </c>
      <c r="K45" s="42">
        <v>8.3066999999999993</v>
      </c>
      <c r="L45" s="42">
        <v>7.9574999999999996</v>
      </c>
      <c r="M45" s="42">
        <v>7.8620000000000001</v>
      </c>
      <c r="N45" s="42">
        <v>7.6451000000000002</v>
      </c>
      <c r="O45" s="42">
        <v>7.0286999999999997</v>
      </c>
      <c r="P45" s="42">
        <v>8.0828000000000007</v>
      </c>
      <c r="Q45" s="42">
        <v>8.0968999999999998</v>
      </c>
      <c r="R45" s="42">
        <v>7.8422999999999998</v>
      </c>
      <c r="S45" s="42">
        <v>7.1425000000000001</v>
      </c>
      <c r="T45" s="42">
        <v>7.7420999999999998</v>
      </c>
    </row>
    <row r="46" spans="1:20" x14ac:dyDescent="0.2">
      <c r="A46" s="56" t="s">
        <v>48</v>
      </c>
      <c r="B46">
        <v>1924</v>
      </c>
      <c r="C46">
        <v>16</v>
      </c>
      <c r="D46" s="42">
        <v>7.1887999999999996</v>
      </c>
      <c r="E46" s="42">
        <v>7.64</v>
      </c>
      <c r="F46" s="42">
        <v>8.0120000000000005</v>
      </c>
      <c r="G46" s="42">
        <v>5.9665999999999997</v>
      </c>
      <c r="H46" s="42">
        <v>7.2729999999999997</v>
      </c>
      <c r="I46" s="42">
        <v>7.7542999999999997</v>
      </c>
      <c r="J46" s="42">
        <v>8.0877999999999997</v>
      </c>
      <c r="K46" s="42">
        <v>8.2005999999999997</v>
      </c>
      <c r="L46" s="42">
        <v>7.8441000000000001</v>
      </c>
      <c r="M46" s="42">
        <v>7.6534000000000004</v>
      </c>
      <c r="N46" s="42">
        <v>7.3377999999999997</v>
      </c>
      <c r="O46" s="42">
        <v>6.3597000000000001</v>
      </c>
      <c r="P46" s="42">
        <v>7.6750999999999996</v>
      </c>
      <c r="Q46" s="42">
        <v>7.7888000000000002</v>
      </c>
      <c r="R46" s="42">
        <v>7.3385999999999996</v>
      </c>
      <c r="S46" s="42">
        <v>6.9905999999999997</v>
      </c>
      <c r="T46" s="42">
        <v>7.4039000000000001</v>
      </c>
    </row>
    <row r="47" spans="1:20" x14ac:dyDescent="0.2">
      <c r="A47" s="56" t="s">
        <v>48</v>
      </c>
      <c r="B47">
        <v>1925</v>
      </c>
      <c r="C47">
        <v>16</v>
      </c>
      <c r="D47" s="42">
        <v>8.4966000000000008</v>
      </c>
      <c r="E47" s="42">
        <v>8.9381000000000004</v>
      </c>
      <c r="F47" s="42">
        <v>9.0010999999999992</v>
      </c>
      <c r="G47" s="42">
        <v>7.8011999999999997</v>
      </c>
      <c r="H47" s="42">
        <v>8.3315999999999999</v>
      </c>
      <c r="I47" s="42">
        <v>8.2456999999999994</v>
      </c>
      <c r="J47" s="42">
        <v>7.9394</v>
      </c>
      <c r="K47" s="42">
        <v>7.8653000000000004</v>
      </c>
      <c r="L47" s="42">
        <v>7.1417000000000002</v>
      </c>
      <c r="M47" s="42">
        <v>7.7996999999999996</v>
      </c>
      <c r="N47" s="42">
        <v>6.9985999999999997</v>
      </c>
      <c r="O47" s="42">
        <v>7.9721000000000002</v>
      </c>
      <c r="P47" s="42">
        <v>8.7334999999999994</v>
      </c>
      <c r="Q47" s="42">
        <v>8.5274999999999999</v>
      </c>
      <c r="R47" s="42">
        <v>7.7544000000000004</v>
      </c>
      <c r="S47" s="42">
        <v>7.2420999999999998</v>
      </c>
      <c r="T47" s="42">
        <v>7.8041999999999998</v>
      </c>
    </row>
    <row r="48" spans="1:20" x14ac:dyDescent="0.2">
      <c r="A48" s="56" t="s">
        <v>48</v>
      </c>
      <c r="B48">
        <v>1926</v>
      </c>
      <c r="C48">
        <v>16</v>
      </c>
      <c r="D48" s="42">
        <v>8.3149999999999995</v>
      </c>
      <c r="E48" s="42">
        <v>8.6611999999999991</v>
      </c>
      <c r="F48" s="42">
        <v>9.2260000000000009</v>
      </c>
      <c r="G48" s="42">
        <v>7.4939999999999998</v>
      </c>
      <c r="H48" s="42">
        <v>8.3009000000000004</v>
      </c>
      <c r="I48" s="42">
        <v>8.4733999999999998</v>
      </c>
      <c r="J48" s="42">
        <v>8.2835999999999999</v>
      </c>
      <c r="K48" s="42">
        <v>8.3398000000000003</v>
      </c>
      <c r="L48" s="42">
        <v>8.0815999999999999</v>
      </c>
      <c r="M48" s="42">
        <v>8.0649999999999995</v>
      </c>
      <c r="N48" s="42">
        <v>7.6958000000000002</v>
      </c>
      <c r="O48" s="42">
        <v>7.8120000000000003</v>
      </c>
      <c r="P48" s="42">
        <v>8.9270999999999994</v>
      </c>
      <c r="Q48" s="42">
        <v>8.8305000000000007</v>
      </c>
      <c r="R48" s="42">
        <v>8.2316000000000003</v>
      </c>
      <c r="S48" s="42">
        <v>7.5913000000000004</v>
      </c>
      <c r="T48" s="42">
        <v>8.1435999999999993</v>
      </c>
    </row>
    <row r="49" spans="1:20" x14ac:dyDescent="0.2">
      <c r="A49" s="56" t="s">
        <v>48</v>
      </c>
      <c r="B49">
        <v>1927</v>
      </c>
      <c r="C49">
        <v>16</v>
      </c>
      <c r="D49" s="42">
        <v>7.9</v>
      </c>
      <c r="E49" s="42">
        <v>8.2822999999999993</v>
      </c>
      <c r="F49" s="42">
        <v>8.4702999999999999</v>
      </c>
      <c r="G49" s="42">
        <v>7.2531999999999996</v>
      </c>
      <c r="H49" s="42">
        <v>7.9170999999999996</v>
      </c>
      <c r="I49" s="42">
        <v>8.3440999999999992</v>
      </c>
      <c r="J49" s="42">
        <v>8.4585000000000008</v>
      </c>
      <c r="K49" s="42">
        <v>8.5943000000000005</v>
      </c>
      <c r="L49" s="42">
        <v>8.2554999999999996</v>
      </c>
      <c r="M49" s="42">
        <v>8.0969999999999995</v>
      </c>
      <c r="N49" s="42">
        <v>7.7831000000000001</v>
      </c>
      <c r="O49" s="42">
        <v>7.5141999999999998</v>
      </c>
      <c r="P49" s="42">
        <v>8.2659000000000002</v>
      </c>
      <c r="Q49" s="42">
        <v>8.3993000000000002</v>
      </c>
      <c r="R49" s="42">
        <v>7.6627999999999998</v>
      </c>
      <c r="S49" s="42">
        <v>7.3983999999999996</v>
      </c>
      <c r="T49" s="42">
        <v>7.9785000000000004</v>
      </c>
    </row>
    <row r="50" spans="1:20" x14ac:dyDescent="0.2">
      <c r="A50" s="56" t="s">
        <v>48</v>
      </c>
      <c r="B50">
        <v>1928</v>
      </c>
      <c r="C50">
        <v>16</v>
      </c>
      <c r="D50" s="42">
        <v>7.2055999999999996</v>
      </c>
      <c r="E50" s="42">
        <v>7.4360999999999997</v>
      </c>
      <c r="F50" s="42">
        <v>7.4706999999999999</v>
      </c>
      <c r="G50" s="42">
        <v>6.3648999999999996</v>
      </c>
      <c r="H50" s="42">
        <v>6.9443999999999999</v>
      </c>
      <c r="I50" s="42">
        <v>7.4892000000000003</v>
      </c>
      <c r="J50" s="42">
        <v>7.3696999999999999</v>
      </c>
      <c r="K50" s="42">
        <v>7.4588999999999999</v>
      </c>
      <c r="L50" s="42">
        <v>7.0955000000000004</v>
      </c>
      <c r="M50" s="42">
        <v>6.9301000000000004</v>
      </c>
      <c r="N50" s="42">
        <v>6.5585000000000004</v>
      </c>
      <c r="O50" s="42">
        <v>6.3570000000000002</v>
      </c>
      <c r="P50" s="42">
        <v>7.1542000000000003</v>
      </c>
      <c r="Q50" s="42">
        <v>7.0171999999999999</v>
      </c>
      <c r="R50" s="42">
        <v>6.2785000000000002</v>
      </c>
      <c r="S50" s="42">
        <v>5.9889000000000001</v>
      </c>
      <c r="T50" s="42">
        <v>6.8449</v>
      </c>
    </row>
    <row r="51" spans="1:20" x14ac:dyDescent="0.2">
      <c r="A51" s="56" t="s">
        <v>48</v>
      </c>
      <c r="B51">
        <v>1929</v>
      </c>
      <c r="C51">
        <v>16</v>
      </c>
      <c r="D51" s="42">
        <v>6.6593</v>
      </c>
      <c r="E51" s="42">
        <v>7.0239000000000003</v>
      </c>
      <c r="F51" s="42">
        <v>7.3616000000000001</v>
      </c>
      <c r="G51" s="42">
        <v>5.9002999999999997</v>
      </c>
      <c r="H51" s="42">
        <v>6.7279</v>
      </c>
      <c r="I51" s="42">
        <v>7.4675000000000002</v>
      </c>
      <c r="J51" s="42">
        <v>7.4733000000000001</v>
      </c>
      <c r="K51" s="42">
        <v>7.5494000000000003</v>
      </c>
      <c r="L51" s="42">
        <v>6.8764000000000003</v>
      </c>
      <c r="M51" s="42">
        <v>7.1351000000000004</v>
      </c>
      <c r="N51" s="42">
        <v>6.2194000000000003</v>
      </c>
      <c r="O51" s="42">
        <v>6.1642999999999999</v>
      </c>
      <c r="P51" s="42">
        <v>7.0313999999999997</v>
      </c>
      <c r="Q51" s="42">
        <v>7.1886999999999999</v>
      </c>
      <c r="R51" s="42">
        <v>6.26</v>
      </c>
      <c r="S51" s="42">
        <v>6.2302999999999997</v>
      </c>
      <c r="T51" s="42">
        <v>6.7186000000000003</v>
      </c>
    </row>
    <row r="52" spans="1:20" x14ac:dyDescent="0.2">
      <c r="A52" s="56" t="s">
        <v>48</v>
      </c>
      <c r="B52">
        <v>1930</v>
      </c>
      <c r="C52">
        <v>16</v>
      </c>
      <c r="D52" s="42">
        <v>7.8465999999999996</v>
      </c>
      <c r="E52" s="42">
        <v>8.2139000000000006</v>
      </c>
      <c r="F52" s="42">
        <v>8.8986000000000001</v>
      </c>
      <c r="G52" s="42">
        <v>7.0990000000000002</v>
      </c>
      <c r="H52" s="42">
        <v>7.9015000000000004</v>
      </c>
      <c r="I52" s="42">
        <v>8.5129999999999999</v>
      </c>
      <c r="J52" s="42">
        <v>8.5327999999999999</v>
      </c>
      <c r="K52" s="42">
        <v>8.5831999999999997</v>
      </c>
      <c r="L52" s="42">
        <v>8.1297999999999995</v>
      </c>
      <c r="M52" s="42">
        <v>8.26</v>
      </c>
      <c r="N52" s="42">
        <v>7.7397999999999998</v>
      </c>
      <c r="O52" s="42">
        <v>7.444</v>
      </c>
      <c r="P52" s="42">
        <v>8.6448</v>
      </c>
      <c r="Q52" s="42">
        <v>8.4695</v>
      </c>
      <c r="R52" s="42">
        <v>8.1329999999999991</v>
      </c>
      <c r="S52" s="42">
        <v>7.4886999999999997</v>
      </c>
      <c r="T52" s="42">
        <v>8.0379000000000005</v>
      </c>
    </row>
    <row r="53" spans="1:20" x14ac:dyDescent="0.2">
      <c r="A53" s="56" t="s">
        <v>48</v>
      </c>
      <c r="B53">
        <v>1931</v>
      </c>
      <c r="C53">
        <v>16</v>
      </c>
      <c r="D53" s="42">
        <v>7.3087999999999997</v>
      </c>
      <c r="E53" s="42">
        <v>7.7122000000000002</v>
      </c>
      <c r="F53" s="42">
        <v>7.9348999999999998</v>
      </c>
      <c r="G53" s="42">
        <v>6.4443000000000001</v>
      </c>
      <c r="H53" s="42">
        <v>7.3456000000000001</v>
      </c>
      <c r="I53" s="42">
        <v>7.7756999999999996</v>
      </c>
      <c r="J53" s="42">
        <v>7.6536999999999997</v>
      </c>
      <c r="K53" s="42">
        <v>7.7655000000000003</v>
      </c>
      <c r="L53" s="42">
        <v>6.9165999999999999</v>
      </c>
      <c r="M53" s="42">
        <v>7.3585000000000003</v>
      </c>
      <c r="N53" s="42">
        <v>6.2462999999999997</v>
      </c>
      <c r="O53" s="42">
        <v>6.5689000000000002</v>
      </c>
      <c r="P53" s="42">
        <v>7.5221</v>
      </c>
      <c r="Q53" s="42">
        <v>7.6220999999999997</v>
      </c>
      <c r="R53" s="42">
        <v>6.8103999999999996</v>
      </c>
      <c r="S53" s="42">
        <v>6.6276999999999999</v>
      </c>
      <c r="T53" s="42">
        <v>7.0292000000000003</v>
      </c>
    </row>
    <row r="54" spans="1:20" x14ac:dyDescent="0.2">
      <c r="A54" s="56" t="s">
        <v>48</v>
      </c>
      <c r="B54">
        <v>1932</v>
      </c>
      <c r="C54">
        <v>16</v>
      </c>
      <c r="D54" s="42">
        <v>7.2148000000000003</v>
      </c>
      <c r="E54" s="42">
        <v>7.6470000000000002</v>
      </c>
      <c r="F54" s="42">
        <v>8.1648999999999994</v>
      </c>
      <c r="G54" s="42">
        <v>6.5622999999999996</v>
      </c>
      <c r="H54" s="42">
        <v>7.0910000000000002</v>
      </c>
      <c r="I54" s="42">
        <v>7.2538999999999998</v>
      </c>
      <c r="J54" s="42">
        <v>6.9268000000000001</v>
      </c>
      <c r="K54" s="42">
        <v>6.9932999999999996</v>
      </c>
      <c r="L54" s="42">
        <v>6.2866</v>
      </c>
      <c r="M54" s="42">
        <v>6.6917999999999997</v>
      </c>
      <c r="N54" s="42">
        <v>6.0861999999999998</v>
      </c>
      <c r="O54" s="42">
        <v>6.9897</v>
      </c>
      <c r="P54" s="42">
        <v>7.6821000000000002</v>
      </c>
      <c r="Q54" s="42">
        <v>7.4946000000000002</v>
      </c>
      <c r="R54" s="42">
        <v>6.7659000000000002</v>
      </c>
      <c r="S54" s="42">
        <v>6.2165999999999997</v>
      </c>
      <c r="T54" s="42">
        <v>6.7834000000000003</v>
      </c>
    </row>
    <row r="55" spans="1:20" x14ac:dyDescent="0.2">
      <c r="A55" s="56" t="s">
        <v>48</v>
      </c>
      <c r="B55">
        <v>1933</v>
      </c>
      <c r="C55">
        <v>16</v>
      </c>
      <c r="D55" s="42">
        <v>8.3475999999999999</v>
      </c>
      <c r="E55" s="42">
        <v>8.6798999999999999</v>
      </c>
      <c r="F55" s="42">
        <v>8.7775999999999996</v>
      </c>
      <c r="G55" s="42">
        <v>7.6406999999999998</v>
      </c>
      <c r="H55" s="42">
        <v>8.2391000000000005</v>
      </c>
      <c r="I55" s="42">
        <v>8.7407000000000004</v>
      </c>
      <c r="J55" s="42">
        <v>8.5292999999999992</v>
      </c>
      <c r="K55" s="42">
        <v>8.6591000000000005</v>
      </c>
      <c r="L55" s="42">
        <v>7.7499000000000002</v>
      </c>
      <c r="M55" s="42">
        <v>8.1754999999999995</v>
      </c>
      <c r="N55" s="42">
        <v>7.0381999999999998</v>
      </c>
      <c r="O55" s="42">
        <v>7.7427999999999999</v>
      </c>
      <c r="P55" s="42">
        <v>8.2921999999999993</v>
      </c>
      <c r="Q55" s="42">
        <v>8.3937000000000008</v>
      </c>
      <c r="R55" s="42">
        <v>7.3482000000000003</v>
      </c>
      <c r="S55" s="42">
        <v>7.3507999999999996</v>
      </c>
      <c r="T55" s="42">
        <v>7.8863000000000003</v>
      </c>
    </row>
    <row r="56" spans="1:20" x14ac:dyDescent="0.2">
      <c r="A56" s="56" t="s">
        <v>48</v>
      </c>
      <c r="B56">
        <v>1934</v>
      </c>
      <c r="C56">
        <v>16</v>
      </c>
      <c r="D56" s="42">
        <v>9.2398000000000007</v>
      </c>
      <c r="E56" s="42">
        <v>9.5343</v>
      </c>
      <c r="F56" s="42">
        <v>10.694699999999999</v>
      </c>
      <c r="G56" s="42">
        <v>8.4292999999999996</v>
      </c>
      <c r="H56" s="42">
        <v>9.1803000000000008</v>
      </c>
      <c r="I56" s="42">
        <v>9.4260999999999999</v>
      </c>
      <c r="J56" s="42">
        <v>9.4077000000000002</v>
      </c>
      <c r="K56" s="42">
        <v>9.4943000000000008</v>
      </c>
      <c r="L56" s="42">
        <v>9.1069999999999993</v>
      </c>
      <c r="M56" s="42">
        <v>9.2703000000000007</v>
      </c>
      <c r="N56" s="42">
        <v>8.9747000000000003</v>
      </c>
      <c r="O56" s="42">
        <v>9.1583000000000006</v>
      </c>
      <c r="P56" s="42">
        <v>10.263299999999999</v>
      </c>
      <c r="Q56" s="42">
        <v>9.9784000000000006</v>
      </c>
      <c r="R56" s="42">
        <v>9.4278999999999993</v>
      </c>
      <c r="S56" s="42">
        <v>8.8336000000000006</v>
      </c>
      <c r="T56" s="42">
        <v>9.2794000000000008</v>
      </c>
    </row>
    <row r="57" spans="1:20" x14ac:dyDescent="0.2">
      <c r="A57" s="56" t="s">
        <v>48</v>
      </c>
      <c r="B57">
        <v>1935</v>
      </c>
      <c r="C57">
        <v>16</v>
      </c>
      <c r="D57" s="42">
        <v>7.1448</v>
      </c>
      <c r="E57" s="42">
        <v>7.7549999999999999</v>
      </c>
      <c r="F57" s="42">
        <v>7.7049000000000003</v>
      </c>
      <c r="G57" s="42">
        <v>6.8129999999999997</v>
      </c>
      <c r="H57" s="42">
        <v>7.282</v>
      </c>
      <c r="I57" s="42">
        <v>7.6130000000000004</v>
      </c>
      <c r="J57" s="42">
        <v>7.4320000000000004</v>
      </c>
      <c r="K57" s="42">
        <v>7.5648999999999997</v>
      </c>
      <c r="L57" s="42">
        <v>6.5998000000000001</v>
      </c>
      <c r="M57" s="42">
        <v>7.1153000000000004</v>
      </c>
      <c r="N57" s="42">
        <v>6.1395999999999997</v>
      </c>
      <c r="O57" s="42">
        <v>6.8693</v>
      </c>
      <c r="P57" s="42">
        <v>7.2698999999999998</v>
      </c>
      <c r="Q57" s="42">
        <v>7.3349000000000002</v>
      </c>
      <c r="R57" s="42">
        <v>6.3840000000000003</v>
      </c>
      <c r="S57" s="42">
        <v>6.2134</v>
      </c>
      <c r="T57" s="42">
        <v>6.8806000000000003</v>
      </c>
    </row>
    <row r="58" spans="1:20" x14ac:dyDescent="0.2">
      <c r="A58" s="56" t="s">
        <v>48</v>
      </c>
      <c r="B58">
        <v>1936</v>
      </c>
      <c r="C58">
        <v>16</v>
      </c>
      <c r="D58" s="42">
        <v>7.2252999999999998</v>
      </c>
      <c r="E58" s="42">
        <v>7.5734000000000004</v>
      </c>
      <c r="F58" s="42">
        <v>8.8873999999999995</v>
      </c>
      <c r="G58" s="42">
        <v>6.5811000000000002</v>
      </c>
      <c r="H58" s="42">
        <v>7.5328999999999997</v>
      </c>
      <c r="I58" s="42">
        <v>8.0267999999999997</v>
      </c>
      <c r="J58" s="42">
        <v>8.3702000000000005</v>
      </c>
      <c r="K58" s="42">
        <v>8.5992999999999995</v>
      </c>
      <c r="L58" s="42">
        <v>8.1699000000000002</v>
      </c>
      <c r="M58" s="42">
        <v>8.0211000000000006</v>
      </c>
      <c r="N58" s="42">
        <v>7.9071999999999996</v>
      </c>
      <c r="O58" s="42">
        <v>6.9230999999999998</v>
      </c>
      <c r="P58" s="42">
        <v>8.4441000000000006</v>
      </c>
      <c r="Q58" s="42">
        <v>8.2653999999999996</v>
      </c>
      <c r="R58" s="42">
        <v>7.8396999999999997</v>
      </c>
      <c r="S58" s="42">
        <v>7.2727000000000004</v>
      </c>
      <c r="T58" s="42">
        <v>7.8456999999999999</v>
      </c>
    </row>
    <row r="59" spans="1:20" x14ac:dyDescent="0.2">
      <c r="A59" s="56" t="s">
        <v>48</v>
      </c>
      <c r="B59">
        <v>1937</v>
      </c>
      <c r="C59">
        <v>16</v>
      </c>
      <c r="D59" s="42">
        <v>8.4596999999999998</v>
      </c>
      <c r="E59" s="42">
        <v>8.6989999999999998</v>
      </c>
      <c r="F59" s="42">
        <v>9.6428999999999991</v>
      </c>
      <c r="G59" s="42">
        <v>7.6429999999999998</v>
      </c>
      <c r="H59" s="42">
        <v>8.6574000000000009</v>
      </c>
      <c r="I59" s="42">
        <v>8.7890999999999995</v>
      </c>
      <c r="J59" s="42">
        <v>8.7103999999999999</v>
      </c>
      <c r="K59" s="42">
        <v>8.8903999999999996</v>
      </c>
      <c r="L59" s="42">
        <v>8.3948999999999998</v>
      </c>
      <c r="M59" s="42">
        <v>8.6159999999999997</v>
      </c>
      <c r="N59" s="42">
        <v>8.1616</v>
      </c>
      <c r="O59" s="42">
        <v>8.1562999999999999</v>
      </c>
      <c r="P59" s="42">
        <v>9.2934000000000001</v>
      </c>
      <c r="Q59" s="42">
        <v>9.2538</v>
      </c>
      <c r="R59" s="42">
        <v>8.6647999999999996</v>
      </c>
      <c r="S59" s="42">
        <v>8.1232000000000006</v>
      </c>
      <c r="T59" s="42">
        <v>8.5366</v>
      </c>
    </row>
    <row r="60" spans="1:20" x14ac:dyDescent="0.2">
      <c r="A60" s="56" t="s">
        <v>48</v>
      </c>
      <c r="B60">
        <v>1938</v>
      </c>
      <c r="C60">
        <v>16</v>
      </c>
      <c r="D60" s="42">
        <v>8.0722000000000005</v>
      </c>
      <c r="E60" s="42">
        <v>8.4197000000000006</v>
      </c>
      <c r="F60" s="42">
        <v>8.7428000000000008</v>
      </c>
      <c r="G60" s="42">
        <v>7.8630000000000004</v>
      </c>
      <c r="H60" s="42">
        <v>8.1222999999999992</v>
      </c>
      <c r="I60" s="42">
        <v>8.0335000000000001</v>
      </c>
      <c r="J60" s="42">
        <v>7.7991000000000001</v>
      </c>
      <c r="K60" s="42">
        <v>8.0337999999999994</v>
      </c>
      <c r="L60" s="42">
        <v>7.1109</v>
      </c>
      <c r="M60" s="42">
        <v>7.5507999999999997</v>
      </c>
      <c r="N60" s="42">
        <v>6.5732999999999997</v>
      </c>
      <c r="O60" s="42">
        <v>7.8372000000000002</v>
      </c>
      <c r="P60" s="42">
        <v>8.3237000000000005</v>
      </c>
      <c r="Q60" s="42">
        <v>8.2758000000000003</v>
      </c>
      <c r="R60" s="42">
        <v>7.3474000000000004</v>
      </c>
      <c r="S60" s="42">
        <v>6.9401999999999999</v>
      </c>
      <c r="T60" s="42">
        <v>7.5570000000000004</v>
      </c>
    </row>
    <row r="61" spans="1:20" x14ac:dyDescent="0.2">
      <c r="A61" s="56" t="s">
        <v>48</v>
      </c>
      <c r="B61">
        <v>1939</v>
      </c>
      <c r="C61">
        <v>16</v>
      </c>
      <c r="D61" s="42">
        <v>7.3975999999999997</v>
      </c>
      <c r="E61" s="42">
        <v>7.8151999999999999</v>
      </c>
      <c r="F61" s="42">
        <v>7.8829000000000002</v>
      </c>
      <c r="G61" s="42">
        <v>7.0072999999999999</v>
      </c>
      <c r="H61" s="42">
        <v>7.5593000000000004</v>
      </c>
      <c r="I61" s="42">
        <v>7.8179999999999996</v>
      </c>
      <c r="J61" s="42">
        <v>7.3817000000000004</v>
      </c>
      <c r="K61" s="42">
        <v>7.6669999999999998</v>
      </c>
      <c r="L61" s="42">
        <v>6.5610999999999997</v>
      </c>
      <c r="M61" s="42">
        <v>6.9314999999999998</v>
      </c>
      <c r="N61" s="42">
        <v>6.2568999999999999</v>
      </c>
      <c r="O61" s="42">
        <v>6.8735999999999997</v>
      </c>
      <c r="P61" s="42">
        <v>7.4558999999999997</v>
      </c>
      <c r="Q61" s="42">
        <v>7.4146999999999998</v>
      </c>
      <c r="R61" s="42">
        <v>6.5602</v>
      </c>
      <c r="S61" s="42">
        <v>6.1284000000000001</v>
      </c>
      <c r="T61" s="42">
        <v>6.9776999999999996</v>
      </c>
    </row>
    <row r="62" spans="1:20" x14ac:dyDescent="0.2">
      <c r="A62" s="56" t="s">
        <v>48</v>
      </c>
      <c r="B62">
        <v>1940</v>
      </c>
      <c r="C62">
        <v>16</v>
      </c>
      <c r="D62" s="42">
        <v>7.3639999999999999</v>
      </c>
      <c r="E62" s="42">
        <v>8.1539999999999999</v>
      </c>
      <c r="F62" s="42">
        <v>8.0035000000000007</v>
      </c>
      <c r="G62" s="42">
        <v>6.4470000000000001</v>
      </c>
      <c r="H62" s="42">
        <v>7.9634999999999998</v>
      </c>
      <c r="I62" s="42">
        <v>8.6738999999999997</v>
      </c>
      <c r="J62" s="42">
        <v>8.4845000000000006</v>
      </c>
      <c r="K62" s="42">
        <v>8.6525999999999996</v>
      </c>
      <c r="L62" s="42">
        <v>7.8513999999999999</v>
      </c>
      <c r="M62" s="42">
        <v>8.0030000000000001</v>
      </c>
      <c r="N62" s="42">
        <v>7.2066999999999997</v>
      </c>
      <c r="O62" s="42">
        <v>6.2849000000000004</v>
      </c>
      <c r="P62" s="42">
        <v>7.6416000000000004</v>
      </c>
      <c r="Q62" s="42">
        <v>7.9855999999999998</v>
      </c>
      <c r="R62" s="42">
        <v>7.2228000000000003</v>
      </c>
      <c r="S62" s="42">
        <v>7.2312000000000003</v>
      </c>
      <c r="T62" s="42">
        <v>7.6334999999999997</v>
      </c>
    </row>
    <row r="63" spans="1:20" x14ac:dyDescent="0.2">
      <c r="A63" s="56" t="s">
        <v>48</v>
      </c>
      <c r="B63">
        <v>1941</v>
      </c>
      <c r="C63">
        <v>16</v>
      </c>
      <c r="D63" s="42">
        <v>5.7819000000000003</v>
      </c>
      <c r="E63" s="42">
        <v>6.2962999999999996</v>
      </c>
      <c r="F63" s="42">
        <v>6.6325000000000003</v>
      </c>
      <c r="G63" s="42">
        <v>5.2937000000000003</v>
      </c>
      <c r="H63" s="42">
        <v>6.1451000000000002</v>
      </c>
      <c r="I63" s="42">
        <v>6.8106999999999998</v>
      </c>
      <c r="J63" s="42">
        <v>6.7198000000000002</v>
      </c>
      <c r="K63" s="42">
        <v>7.0541999999999998</v>
      </c>
      <c r="L63" s="42">
        <v>6.1738</v>
      </c>
      <c r="M63" s="42">
        <v>6.2640000000000002</v>
      </c>
      <c r="N63" s="42">
        <v>5.6365999999999996</v>
      </c>
      <c r="O63" s="42">
        <v>5.3361999999999998</v>
      </c>
      <c r="P63" s="42">
        <v>6.2526000000000002</v>
      </c>
      <c r="Q63" s="42">
        <v>6.2702999999999998</v>
      </c>
      <c r="R63" s="42">
        <v>5.3940999999999999</v>
      </c>
      <c r="S63" s="42">
        <v>5.2645999999999997</v>
      </c>
      <c r="T63" s="42">
        <v>6.0049000000000001</v>
      </c>
    </row>
    <row r="64" spans="1:20" x14ac:dyDescent="0.2">
      <c r="A64" s="56" t="s">
        <v>48</v>
      </c>
      <c r="B64">
        <v>1942</v>
      </c>
      <c r="C64">
        <v>16</v>
      </c>
      <c r="D64" s="42">
        <v>6.1369999999999996</v>
      </c>
      <c r="E64" s="42">
        <v>6.7873000000000001</v>
      </c>
      <c r="F64" s="42">
        <v>7.1348000000000003</v>
      </c>
      <c r="G64" s="42">
        <v>5.3597000000000001</v>
      </c>
      <c r="H64" s="42">
        <v>6.7133000000000003</v>
      </c>
      <c r="I64" s="42">
        <v>7.9412000000000003</v>
      </c>
      <c r="J64" s="42">
        <v>8.2077000000000009</v>
      </c>
      <c r="K64" s="42">
        <v>8.6721000000000004</v>
      </c>
      <c r="L64" s="42">
        <v>7.8930999999999996</v>
      </c>
      <c r="M64" s="42">
        <v>7.4873000000000003</v>
      </c>
      <c r="N64" s="42">
        <v>6.9720000000000004</v>
      </c>
      <c r="O64" s="42">
        <v>5.3804999999999996</v>
      </c>
      <c r="P64" s="42">
        <v>6.7644000000000002</v>
      </c>
      <c r="Q64" s="42">
        <v>7.0551000000000004</v>
      </c>
      <c r="R64" s="42">
        <v>6.7432999999999996</v>
      </c>
      <c r="S64" s="42">
        <v>6.5473999999999997</v>
      </c>
      <c r="T64" s="42">
        <v>7.0167000000000002</v>
      </c>
    </row>
    <row r="65" spans="1:20" x14ac:dyDescent="0.2">
      <c r="A65" s="56" t="s">
        <v>48</v>
      </c>
      <c r="B65">
        <v>1943</v>
      </c>
      <c r="C65">
        <v>16</v>
      </c>
      <c r="D65" s="42">
        <v>9.3684999999999992</v>
      </c>
      <c r="E65" s="42">
        <v>9.6095000000000006</v>
      </c>
      <c r="F65" s="42">
        <v>10.157</v>
      </c>
      <c r="G65" s="42">
        <v>8.7421000000000006</v>
      </c>
      <c r="H65" s="42">
        <v>9.4209999999999994</v>
      </c>
      <c r="I65" s="42">
        <v>9.8497000000000003</v>
      </c>
      <c r="J65" s="42">
        <v>9.7591999999999999</v>
      </c>
      <c r="K65" s="42">
        <v>9.9533000000000005</v>
      </c>
      <c r="L65" s="42">
        <v>9.3207000000000004</v>
      </c>
      <c r="M65" s="42">
        <v>9.2959999999999994</v>
      </c>
      <c r="N65" s="42">
        <v>8.6274999999999995</v>
      </c>
      <c r="O65" s="42">
        <v>9.0198</v>
      </c>
      <c r="P65" s="42">
        <v>9.7439999999999998</v>
      </c>
      <c r="Q65" s="42">
        <v>9.6453000000000007</v>
      </c>
      <c r="R65" s="42">
        <v>8.9899000000000004</v>
      </c>
      <c r="S65" s="42">
        <v>8.6525999999999996</v>
      </c>
      <c r="T65" s="42">
        <v>9.2392000000000003</v>
      </c>
    </row>
    <row r="66" spans="1:20" x14ac:dyDescent="0.2">
      <c r="A66" s="56" t="s">
        <v>48</v>
      </c>
      <c r="B66">
        <v>1944</v>
      </c>
      <c r="C66">
        <v>16</v>
      </c>
      <c r="D66" s="42">
        <v>7.3071999999999999</v>
      </c>
      <c r="E66" s="42">
        <v>7.6234000000000002</v>
      </c>
      <c r="F66" s="42">
        <v>7.9843999999999999</v>
      </c>
      <c r="G66" s="42">
        <v>6.8349000000000002</v>
      </c>
      <c r="H66" s="42">
        <v>7.4509999999999996</v>
      </c>
      <c r="I66" s="42">
        <v>7.7565999999999997</v>
      </c>
      <c r="J66" s="42">
        <v>7.7446000000000002</v>
      </c>
      <c r="K66" s="42">
        <v>7.9126000000000003</v>
      </c>
      <c r="L66" s="42">
        <v>7.0065999999999997</v>
      </c>
      <c r="M66" s="42">
        <v>7.3978999999999999</v>
      </c>
      <c r="N66" s="42">
        <v>6.2355999999999998</v>
      </c>
      <c r="O66" s="42">
        <v>6.7892999999999999</v>
      </c>
      <c r="P66" s="42">
        <v>7.4856999999999996</v>
      </c>
      <c r="Q66" s="42">
        <v>7.5616000000000003</v>
      </c>
      <c r="R66" s="42">
        <v>6.4941000000000004</v>
      </c>
      <c r="S66" s="42">
        <v>6.4786999999999999</v>
      </c>
      <c r="T66" s="42">
        <v>7.0585000000000004</v>
      </c>
    </row>
    <row r="67" spans="1:20" x14ac:dyDescent="0.2">
      <c r="A67" s="56" t="s">
        <v>48</v>
      </c>
      <c r="B67">
        <v>1945</v>
      </c>
      <c r="C67">
        <v>16</v>
      </c>
      <c r="D67" s="42">
        <v>9.3988999999999994</v>
      </c>
      <c r="E67" s="42">
        <v>9.7550000000000008</v>
      </c>
      <c r="F67" s="42">
        <v>10.343299999999999</v>
      </c>
      <c r="G67" s="42">
        <v>8.8430999999999997</v>
      </c>
      <c r="H67" s="42">
        <v>9.6744000000000003</v>
      </c>
      <c r="I67" s="42">
        <v>10.2736</v>
      </c>
      <c r="J67" s="42">
        <v>10.176500000000001</v>
      </c>
      <c r="K67" s="42">
        <v>10.396699999999999</v>
      </c>
      <c r="L67" s="42">
        <v>9.7667999999999999</v>
      </c>
      <c r="M67" s="42">
        <v>9.9771999999999998</v>
      </c>
      <c r="N67" s="42">
        <v>9.0723000000000003</v>
      </c>
      <c r="O67" s="42">
        <v>9.4731000000000005</v>
      </c>
      <c r="P67" s="42">
        <v>10.117699999999999</v>
      </c>
      <c r="Q67" s="42">
        <v>9.5790000000000006</v>
      </c>
      <c r="R67" s="42">
        <v>9.5741999999999994</v>
      </c>
      <c r="S67" s="42">
        <v>9.3701000000000008</v>
      </c>
      <c r="T67" s="42">
        <v>9.6366999999999994</v>
      </c>
    </row>
    <row r="68" spans="1:20" x14ac:dyDescent="0.2">
      <c r="A68" s="56" t="s">
        <v>48</v>
      </c>
      <c r="B68">
        <v>1946</v>
      </c>
      <c r="C68">
        <v>16</v>
      </c>
      <c r="D68" s="42">
        <v>8.7568999999999999</v>
      </c>
      <c r="E68" s="42">
        <v>8.9086999999999996</v>
      </c>
      <c r="F68" s="42">
        <v>10.413399999999999</v>
      </c>
      <c r="G68" s="42">
        <v>7.8486000000000002</v>
      </c>
      <c r="H68" s="42">
        <v>8.9360999999999997</v>
      </c>
      <c r="I68" s="42">
        <v>9.4251000000000005</v>
      </c>
      <c r="J68" s="42">
        <v>9.3400999999999996</v>
      </c>
      <c r="K68" s="42">
        <v>9.3483000000000001</v>
      </c>
      <c r="L68" s="42">
        <v>9.3013999999999992</v>
      </c>
      <c r="M68" s="42">
        <v>9.4451999999999998</v>
      </c>
      <c r="N68" s="42">
        <v>9.2974999999999994</v>
      </c>
      <c r="O68" s="42">
        <v>9.4452999999999996</v>
      </c>
      <c r="P68" s="42">
        <v>10.117000000000001</v>
      </c>
      <c r="Q68" s="42">
        <v>9.8612000000000002</v>
      </c>
      <c r="R68" s="42">
        <v>9.5035000000000007</v>
      </c>
      <c r="S68" s="42">
        <v>8.8422999999999998</v>
      </c>
      <c r="T68" s="42">
        <v>9.3125</v>
      </c>
    </row>
    <row r="69" spans="1:20" x14ac:dyDescent="0.2">
      <c r="A69" s="56" t="s">
        <v>48</v>
      </c>
      <c r="B69">
        <v>1947</v>
      </c>
      <c r="C69">
        <v>16</v>
      </c>
      <c r="D69" s="42">
        <v>8.1316000000000006</v>
      </c>
      <c r="E69" s="42">
        <v>8.8820999999999994</v>
      </c>
      <c r="F69" s="42">
        <v>9.2700999999999993</v>
      </c>
      <c r="G69" s="42">
        <v>7.0688000000000004</v>
      </c>
      <c r="H69" s="42">
        <v>8.6340000000000003</v>
      </c>
      <c r="I69" s="42">
        <v>9.4238</v>
      </c>
      <c r="J69" s="42">
        <v>9.6118000000000006</v>
      </c>
      <c r="K69" s="42">
        <v>9.9306999999999999</v>
      </c>
      <c r="L69" s="42">
        <v>9.5393000000000008</v>
      </c>
      <c r="M69" s="42">
        <v>9.2521000000000004</v>
      </c>
      <c r="N69" s="42">
        <v>9.0874000000000006</v>
      </c>
      <c r="O69" s="42">
        <v>7.8522999999999996</v>
      </c>
      <c r="P69" s="42">
        <v>8.8614999999999995</v>
      </c>
      <c r="Q69" s="42">
        <v>9.1713000000000005</v>
      </c>
      <c r="R69" s="42">
        <v>8.9136000000000006</v>
      </c>
      <c r="S69" s="42">
        <v>8.5691000000000006</v>
      </c>
      <c r="T69" s="42">
        <v>8.9344000000000001</v>
      </c>
    </row>
    <row r="70" spans="1:20" x14ac:dyDescent="0.2">
      <c r="A70" s="56" t="s">
        <v>48</v>
      </c>
      <c r="B70">
        <v>1948</v>
      </c>
      <c r="C70">
        <v>16</v>
      </c>
      <c r="D70" s="42">
        <v>9.3116000000000003</v>
      </c>
      <c r="E70" s="42">
        <v>9.9388000000000005</v>
      </c>
      <c r="F70" s="42">
        <v>10.739800000000001</v>
      </c>
      <c r="G70" s="42">
        <v>8.7667000000000002</v>
      </c>
      <c r="H70" s="42">
        <v>9.7373999999999992</v>
      </c>
      <c r="I70" s="42">
        <v>10.1188</v>
      </c>
      <c r="J70" s="42">
        <v>10.236599999999999</v>
      </c>
      <c r="K70" s="42">
        <v>10.7117</v>
      </c>
      <c r="L70" s="42">
        <v>9.7453000000000003</v>
      </c>
      <c r="M70" s="42">
        <v>9.9829000000000008</v>
      </c>
      <c r="N70" s="42">
        <v>9.5371000000000006</v>
      </c>
      <c r="O70" s="42">
        <v>9.1791999999999998</v>
      </c>
      <c r="P70" s="42">
        <v>10.136900000000001</v>
      </c>
      <c r="Q70" s="42">
        <v>10.3217</v>
      </c>
      <c r="R70" s="42">
        <v>9.8935999999999993</v>
      </c>
      <c r="S70" s="42">
        <v>9.4733000000000001</v>
      </c>
      <c r="T70" s="42">
        <v>9.7706</v>
      </c>
    </row>
    <row r="71" spans="1:20" x14ac:dyDescent="0.2">
      <c r="A71" s="56" t="s">
        <v>48</v>
      </c>
      <c r="B71">
        <v>1949</v>
      </c>
      <c r="C71">
        <v>16</v>
      </c>
      <c r="D71" s="42">
        <v>8.2490000000000006</v>
      </c>
      <c r="E71" s="42">
        <v>8.5390999999999995</v>
      </c>
      <c r="F71" s="42">
        <v>9.3353999999999999</v>
      </c>
      <c r="G71" s="42">
        <v>7.5275999999999996</v>
      </c>
      <c r="H71" s="42">
        <v>8.2617999999999991</v>
      </c>
      <c r="I71" s="42">
        <v>8.7119</v>
      </c>
      <c r="J71" s="42">
        <v>8.7012</v>
      </c>
      <c r="K71" s="42">
        <v>9.1275999999999993</v>
      </c>
      <c r="L71" s="42">
        <v>7.8728999999999996</v>
      </c>
      <c r="M71" s="42">
        <v>8.4395000000000007</v>
      </c>
      <c r="N71" s="42">
        <v>7.6814999999999998</v>
      </c>
      <c r="O71" s="42">
        <v>8.0330999999999992</v>
      </c>
      <c r="P71" s="42">
        <v>8.7432999999999996</v>
      </c>
      <c r="Q71" s="42">
        <v>8.8401999999999994</v>
      </c>
      <c r="R71" s="42">
        <v>8.0810999999999993</v>
      </c>
      <c r="S71" s="42">
        <v>7.7747999999999999</v>
      </c>
      <c r="T71" s="42">
        <v>8.19</v>
      </c>
    </row>
    <row r="72" spans="1:20" x14ac:dyDescent="0.2">
      <c r="A72" s="56" t="s">
        <v>48</v>
      </c>
      <c r="B72">
        <v>1950</v>
      </c>
      <c r="C72">
        <v>16</v>
      </c>
      <c r="D72" s="42">
        <v>8.5800999999999998</v>
      </c>
      <c r="E72" s="42">
        <v>8.7408000000000001</v>
      </c>
      <c r="F72" s="42">
        <v>9.6043000000000003</v>
      </c>
      <c r="G72" s="42">
        <v>8.0109999999999992</v>
      </c>
      <c r="H72" s="42">
        <v>8.5503999999999998</v>
      </c>
      <c r="I72" s="42">
        <v>8.8312000000000008</v>
      </c>
      <c r="J72" s="42">
        <v>8.6762999999999995</v>
      </c>
      <c r="K72" s="42">
        <v>9.1798999999999999</v>
      </c>
      <c r="L72" s="42">
        <v>8.3062000000000005</v>
      </c>
      <c r="M72" s="42">
        <v>8.3859999999999992</v>
      </c>
      <c r="N72" s="42">
        <v>8.1533999999999995</v>
      </c>
      <c r="O72" s="42">
        <v>8.3280999999999992</v>
      </c>
      <c r="P72" s="42">
        <v>9.0376999999999992</v>
      </c>
      <c r="Q72" s="42">
        <v>8.9061000000000003</v>
      </c>
      <c r="R72" s="42">
        <v>8.4268000000000001</v>
      </c>
      <c r="S72" s="42">
        <v>7.8074000000000003</v>
      </c>
      <c r="T72" s="42">
        <v>8.4623000000000008</v>
      </c>
    </row>
    <row r="73" spans="1:20" x14ac:dyDescent="0.2">
      <c r="A73" s="56" t="s">
        <v>48</v>
      </c>
      <c r="B73">
        <v>1951</v>
      </c>
      <c r="C73">
        <v>16</v>
      </c>
      <c r="D73" s="42">
        <v>7.1033999999999997</v>
      </c>
      <c r="E73" s="42">
        <v>7.2102000000000004</v>
      </c>
      <c r="F73" s="42">
        <v>7.8377999999999997</v>
      </c>
      <c r="G73" s="42">
        <v>6.3474000000000004</v>
      </c>
      <c r="H73" s="42">
        <v>7.0030000000000001</v>
      </c>
      <c r="I73" s="42">
        <v>7.4051</v>
      </c>
      <c r="J73" s="42">
        <v>7.3532999999999999</v>
      </c>
      <c r="K73" s="42">
        <v>7.6833999999999998</v>
      </c>
      <c r="L73" s="42">
        <v>7.2107000000000001</v>
      </c>
      <c r="M73" s="42">
        <v>7.0750000000000002</v>
      </c>
      <c r="N73" s="42">
        <v>6.8575999999999997</v>
      </c>
      <c r="O73" s="42">
        <v>6.4542999999999999</v>
      </c>
      <c r="P73" s="42">
        <v>7.3517999999999999</v>
      </c>
      <c r="Q73" s="42">
        <v>7.3628999999999998</v>
      </c>
      <c r="R73" s="42">
        <v>6.9766000000000004</v>
      </c>
      <c r="S73" s="42">
        <v>6.5354999999999999</v>
      </c>
      <c r="T73" s="42">
        <v>7.0279999999999996</v>
      </c>
    </row>
    <row r="74" spans="1:20" x14ac:dyDescent="0.2">
      <c r="A74" s="56" t="s">
        <v>48</v>
      </c>
      <c r="B74">
        <v>1952</v>
      </c>
      <c r="C74">
        <v>16</v>
      </c>
      <c r="D74" s="42">
        <v>8.4794</v>
      </c>
      <c r="E74" s="42">
        <v>8.5488</v>
      </c>
      <c r="F74" s="42">
        <v>8.7010000000000005</v>
      </c>
      <c r="G74" s="42">
        <v>7.6071</v>
      </c>
      <c r="H74" s="42">
        <v>8.4521999999999995</v>
      </c>
      <c r="I74" s="42">
        <v>9.3948</v>
      </c>
      <c r="J74" s="42">
        <v>9.4309999999999992</v>
      </c>
      <c r="K74" s="42">
        <v>10.0749</v>
      </c>
      <c r="L74" s="42">
        <v>8.8526000000000007</v>
      </c>
      <c r="M74" s="42">
        <v>8.8423999999999996</v>
      </c>
      <c r="N74" s="42">
        <v>7.9936999999999996</v>
      </c>
      <c r="O74" s="42">
        <v>7.3722000000000003</v>
      </c>
      <c r="P74" s="42">
        <v>8.1342999999999996</v>
      </c>
      <c r="Q74" s="42">
        <v>8.5312999999999999</v>
      </c>
      <c r="R74" s="42">
        <v>7.8810000000000002</v>
      </c>
      <c r="S74" s="42">
        <v>7.9227999999999996</v>
      </c>
      <c r="T74" s="42">
        <v>8.3996999999999993</v>
      </c>
    </row>
    <row r="75" spans="1:20" x14ac:dyDescent="0.2">
      <c r="A75" s="56" t="s">
        <v>48</v>
      </c>
      <c r="B75">
        <v>1953</v>
      </c>
      <c r="C75">
        <v>16</v>
      </c>
      <c r="D75" s="42">
        <v>9.0638000000000005</v>
      </c>
      <c r="E75" s="42">
        <v>9.0213999999999999</v>
      </c>
      <c r="F75" s="42">
        <v>10.3309</v>
      </c>
      <c r="G75" s="42">
        <v>8.2905999999999995</v>
      </c>
      <c r="H75" s="42">
        <v>8.8772000000000002</v>
      </c>
      <c r="I75" s="42">
        <v>9.2426999999999992</v>
      </c>
      <c r="J75" s="42">
        <v>9.6417000000000002</v>
      </c>
      <c r="K75" s="42">
        <v>10.3955</v>
      </c>
      <c r="L75" s="42">
        <v>9.0535999999999994</v>
      </c>
      <c r="M75" s="42">
        <v>9.3542000000000005</v>
      </c>
      <c r="N75" s="42">
        <v>8.5479000000000003</v>
      </c>
      <c r="O75" s="42">
        <v>8.6692999999999998</v>
      </c>
      <c r="P75" s="42">
        <v>9.6130999999999993</v>
      </c>
      <c r="Q75" s="42">
        <v>9.4922000000000004</v>
      </c>
      <c r="R75" s="42">
        <v>9.0618999999999996</v>
      </c>
      <c r="S75" s="42">
        <v>8.8710000000000004</v>
      </c>
      <c r="T75" s="42">
        <v>9.0175999999999998</v>
      </c>
    </row>
    <row r="76" spans="1:20" x14ac:dyDescent="0.2">
      <c r="A76" s="56" t="s">
        <v>48</v>
      </c>
      <c r="B76">
        <v>1954</v>
      </c>
      <c r="C76">
        <v>16</v>
      </c>
      <c r="D76" s="42">
        <v>7.6086</v>
      </c>
      <c r="E76" s="42">
        <v>7.8178999999999998</v>
      </c>
      <c r="F76" s="42">
        <v>8.4579000000000004</v>
      </c>
      <c r="G76" s="42">
        <v>7.0130999999999997</v>
      </c>
      <c r="H76" s="42">
        <v>7.6460999999999997</v>
      </c>
      <c r="I76" s="42">
        <v>8.2493999999999996</v>
      </c>
      <c r="J76" s="42">
        <v>8.1204000000000001</v>
      </c>
      <c r="K76" s="42">
        <v>8.5175999999999998</v>
      </c>
      <c r="L76" s="42">
        <v>7.2484000000000002</v>
      </c>
      <c r="M76" s="42">
        <v>7.7755999999999998</v>
      </c>
      <c r="N76" s="42">
        <v>6.8255999999999997</v>
      </c>
      <c r="O76" s="42">
        <v>6.8327</v>
      </c>
      <c r="P76" s="42">
        <v>7.8399000000000001</v>
      </c>
      <c r="Q76" s="42">
        <v>7.9535</v>
      </c>
      <c r="R76" s="42">
        <v>7.3403</v>
      </c>
      <c r="S76" s="42">
        <v>7.0320999999999998</v>
      </c>
      <c r="T76" s="42">
        <v>7.4534000000000002</v>
      </c>
    </row>
    <row r="77" spans="1:20" x14ac:dyDescent="0.2">
      <c r="A77" s="56" t="s">
        <v>48</v>
      </c>
      <c r="B77">
        <v>1955</v>
      </c>
      <c r="C77">
        <v>16</v>
      </c>
      <c r="D77" s="42">
        <v>5.9170999999999996</v>
      </c>
      <c r="E77" s="42">
        <v>6.1802999999999999</v>
      </c>
      <c r="F77" s="42">
        <v>6.4271000000000003</v>
      </c>
      <c r="G77" s="42">
        <v>5.2446000000000002</v>
      </c>
      <c r="H77" s="42">
        <v>5.8684000000000003</v>
      </c>
      <c r="I77" s="42">
        <v>6.5145</v>
      </c>
      <c r="J77" s="42">
        <v>6.7206000000000001</v>
      </c>
      <c r="K77" s="42">
        <v>7.2709999999999999</v>
      </c>
      <c r="L77" s="42">
        <v>6.3002000000000002</v>
      </c>
      <c r="M77" s="42">
        <v>6.1361999999999997</v>
      </c>
      <c r="N77" s="42">
        <v>5.5313999999999997</v>
      </c>
      <c r="O77" s="42">
        <v>5.1376999999999997</v>
      </c>
      <c r="P77" s="42">
        <v>5.9455999999999998</v>
      </c>
      <c r="Q77" s="42">
        <v>6.0526</v>
      </c>
      <c r="R77" s="42">
        <v>5.6768000000000001</v>
      </c>
      <c r="S77" s="42">
        <v>5.3564999999999996</v>
      </c>
      <c r="T77" s="42">
        <v>5.8920000000000003</v>
      </c>
    </row>
    <row r="78" spans="1:20" x14ac:dyDescent="0.2">
      <c r="A78" s="56" t="s">
        <v>48</v>
      </c>
      <c r="B78">
        <v>1956</v>
      </c>
      <c r="C78">
        <v>16</v>
      </c>
      <c r="D78" s="42">
        <v>7.1210000000000004</v>
      </c>
      <c r="E78" s="42">
        <v>7.1627000000000001</v>
      </c>
      <c r="F78" s="42">
        <v>7.4248000000000003</v>
      </c>
      <c r="G78" s="42">
        <v>6.2830000000000004</v>
      </c>
      <c r="H78" s="42">
        <v>6.9650999999999996</v>
      </c>
      <c r="I78" s="42">
        <v>7.6761999999999997</v>
      </c>
      <c r="J78" s="42">
        <v>7.8337000000000003</v>
      </c>
      <c r="K78" s="42">
        <v>8.2934000000000001</v>
      </c>
      <c r="L78" s="42">
        <v>7.2016999999999998</v>
      </c>
      <c r="M78" s="42">
        <v>7.4413</v>
      </c>
      <c r="N78" s="42">
        <v>6.4490999999999996</v>
      </c>
      <c r="O78" s="42">
        <v>6.2332000000000001</v>
      </c>
      <c r="P78" s="42">
        <v>7.0240999999999998</v>
      </c>
      <c r="Q78" s="42">
        <v>7.0862999999999996</v>
      </c>
      <c r="R78" s="42">
        <v>6.3265000000000002</v>
      </c>
      <c r="S78" s="42">
        <v>6.4355000000000002</v>
      </c>
      <c r="T78" s="42">
        <v>6.9203999999999999</v>
      </c>
    </row>
    <row r="79" spans="1:20" x14ac:dyDescent="0.2">
      <c r="A79" s="56" t="s">
        <v>48</v>
      </c>
      <c r="B79">
        <v>1957</v>
      </c>
      <c r="C79">
        <v>16</v>
      </c>
      <c r="D79" s="42">
        <v>7.8983999999999996</v>
      </c>
      <c r="E79" s="42">
        <v>8.2896000000000001</v>
      </c>
      <c r="F79" s="42">
        <v>8.4229000000000003</v>
      </c>
      <c r="G79" s="42">
        <v>7.1280999999999999</v>
      </c>
      <c r="H79" s="42">
        <v>8.0442</v>
      </c>
      <c r="I79" s="42">
        <v>8.7072000000000003</v>
      </c>
      <c r="J79" s="42">
        <v>8.5917999999999992</v>
      </c>
      <c r="K79" s="42">
        <v>9.1095000000000006</v>
      </c>
      <c r="L79" s="42">
        <v>8.0112000000000005</v>
      </c>
      <c r="M79" s="42">
        <v>8.157</v>
      </c>
      <c r="N79" s="42">
        <v>7.3719000000000001</v>
      </c>
      <c r="O79" s="42">
        <v>6.8498999999999999</v>
      </c>
      <c r="P79" s="42">
        <v>7.9457000000000004</v>
      </c>
      <c r="Q79" s="42">
        <v>8.0844000000000005</v>
      </c>
      <c r="R79" s="42">
        <v>7.6996000000000002</v>
      </c>
      <c r="S79" s="42">
        <v>7.4469000000000003</v>
      </c>
      <c r="T79" s="42">
        <v>7.8486000000000002</v>
      </c>
    </row>
    <row r="80" spans="1:20" x14ac:dyDescent="0.2">
      <c r="A80" s="56" t="s">
        <v>48</v>
      </c>
      <c r="B80">
        <v>1958</v>
      </c>
      <c r="C80">
        <v>16</v>
      </c>
      <c r="D80" s="42">
        <v>6.2229999999999999</v>
      </c>
      <c r="E80" s="42">
        <v>6.3520000000000003</v>
      </c>
      <c r="F80" s="42">
        <v>6.7693000000000003</v>
      </c>
      <c r="G80" s="42">
        <v>5.3922999999999996</v>
      </c>
      <c r="H80" s="42">
        <v>6.1712999999999996</v>
      </c>
      <c r="I80" s="42">
        <v>6.6022999999999996</v>
      </c>
      <c r="J80" s="42">
        <v>6.5734000000000004</v>
      </c>
      <c r="K80" s="42">
        <v>7.0035999999999996</v>
      </c>
      <c r="L80" s="42">
        <v>6.2434000000000003</v>
      </c>
      <c r="M80" s="42">
        <v>6.1773999999999996</v>
      </c>
      <c r="N80" s="42">
        <v>5.7657999999999996</v>
      </c>
      <c r="O80" s="42">
        <v>5.5381999999999998</v>
      </c>
      <c r="P80" s="42">
        <v>6.4454000000000002</v>
      </c>
      <c r="Q80" s="42">
        <v>6.3907999999999996</v>
      </c>
      <c r="R80" s="42">
        <v>5.9123000000000001</v>
      </c>
      <c r="S80" s="42">
        <v>5.4703999999999997</v>
      </c>
      <c r="T80" s="42">
        <v>6.0857000000000001</v>
      </c>
    </row>
    <row r="81" spans="1:20" x14ac:dyDescent="0.2">
      <c r="A81" s="56" t="s">
        <v>48</v>
      </c>
      <c r="B81">
        <v>1959</v>
      </c>
      <c r="C81">
        <v>16</v>
      </c>
      <c r="D81" s="42">
        <v>9.7908000000000008</v>
      </c>
      <c r="E81" s="42">
        <v>9.6501999999999999</v>
      </c>
      <c r="F81" s="42">
        <v>10.4001</v>
      </c>
      <c r="G81" s="42">
        <v>8.8110999999999997</v>
      </c>
      <c r="H81" s="42">
        <v>9.5960999999999999</v>
      </c>
      <c r="I81" s="42">
        <v>10.081899999999999</v>
      </c>
      <c r="J81" s="42">
        <v>9.8434000000000008</v>
      </c>
      <c r="K81" s="42">
        <v>10.284700000000001</v>
      </c>
      <c r="L81" s="42">
        <v>9.3027999999999995</v>
      </c>
      <c r="M81" s="42">
        <v>9.6824999999999992</v>
      </c>
      <c r="N81" s="42">
        <v>8.8752999999999993</v>
      </c>
      <c r="O81" s="42">
        <v>8.8740000000000006</v>
      </c>
      <c r="P81" s="42">
        <v>9.9278999999999993</v>
      </c>
      <c r="Q81" s="42">
        <v>9.9282000000000004</v>
      </c>
      <c r="R81" s="42">
        <v>9.4626000000000001</v>
      </c>
      <c r="S81" s="42">
        <v>9.1389999999999993</v>
      </c>
      <c r="T81" s="42">
        <v>9.4344999999999999</v>
      </c>
    </row>
    <row r="82" spans="1:20" x14ac:dyDescent="0.2">
      <c r="A82" s="56" t="s">
        <v>48</v>
      </c>
      <c r="B82">
        <v>1960</v>
      </c>
      <c r="C82">
        <v>16</v>
      </c>
      <c r="D82" s="42">
        <v>8.1393000000000004</v>
      </c>
      <c r="E82" s="42">
        <v>8.4034999999999993</v>
      </c>
      <c r="F82" s="42">
        <v>8.5165000000000006</v>
      </c>
      <c r="G82" s="42">
        <v>7.2055999999999996</v>
      </c>
      <c r="H82" s="42">
        <v>8.2173999999999996</v>
      </c>
      <c r="I82" s="42">
        <v>9.0120000000000005</v>
      </c>
      <c r="J82" s="42">
        <v>9.1306999999999992</v>
      </c>
      <c r="K82" s="42">
        <v>9.7088000000000001</v>
      </c>
      <c r="L82" s="42">
        <v>8.5517000000000003</v>
      </c>
      <c r="M82" s="42">
        <v>8.6356999999999999</v>
      </c>
      <c r="N82" s="42">
        <v>7.9154</v>
      </c>
      <c r="O82" s="42">
        <v>6.9996999999999998</v>
      </c>
      <c r="P82" s="42">
        <v>8.1060999999999996</v>
      </c>
      <c r="Q82" s="42">
        <v>8.1752000000000002</v>
      </c>
      <c r="R82" s="42">
        <v>7.6033999999999997</v>
      </c>
      <c r="S82" s="42">
        <v>7.5477999999999996</v>
      </c>
      <c r="T82" s="42">
        <v>8.1571999999999996</v>
      </c>
    </row>
    <row r="83" spans="1:20" x14ac:dyDescent="0.2">
      <c r="A83" s="56" t="s">
        <v>48</v>
      </c>
      <c r="B83">
        <v>1961</v>
      </c>
      <c r="C83">
        <v>16</v>
      </c>
      <c r="D83" s="42">
        <v>9.2822999999999993</v>
      </c>
      <c r="E83" s="42">
        <v>9.2042000000000002</v>
      </c>
      <c r="F83" s="42">
        <v>9.8870000000000005</v>
      </c>
      <c r="G83" s="42">
        <v>8.6706000000000003</v>
      </c>
      <c r="H83" s="42">
        <v>9.0418000000000003</v>
      </c>
      <c r="I83" s="42">
        <v>9.2644000000000002</v>
      </c>
      <c r="J83" s="42">
        <v>9.3450000000000006</v>
      </c>
      <c r="K83" s="42">
        <v>9.8021999999999991</v>
      </c>
      <c r="L83" s="42">
        <v>8.8895999999999997</v>
      </c>
      <c r="M83" s="42">
        <v>8.9901999999999997</v>
      </c>
      <c r="N83" s="42">
        <v>8.5092999999999996</v>
      </c>
      <c r="O83" s="42">
        <v>8.7707999999999995</v>
      </c>
      <c r="P83" s="42">
        <v>9.4915000000000003</v>
      </c>
      <c r="Q83" s="42">
        <v>9.4214000000000002</v>
      </c>
      <c r="R83" s="42">
        <v>9.0874000000000006</v>
      </c>
      <c r="S83" s="42">
        <v>8.5792999999999999</v>
      </c>
      <c r="T83" s="42">
        <v>8.9713999999999992</v>
      </c>
    </row>
    <row r="84" spans="1:20" x14ac:dyDescent="0.2">
      <c r="A84" s="56" t="s">
        <v>48</v>
      </c>
      <c r="B84">
        <v>1962</v>
      </c>
      <c r="C84">
        <v>16</v>
      </c>
      <c r="D84" s="42">
        <v>6.1475999999999997</v>
      </c>
      <c r="E84" s="42">
        <v>6.2196999999999996</v>
      </c>
      <c r="F84" s="42">
        <v>7.4093</v>
      </c>
      <c r="G84" s="42">
        <v>5.6374000000000004</v>
      </c>
      <c r="H84" s="42">
        <v>6.0716999999999999</v>
      </c>
      <c r="I84" s="42">
        <v>6.2910000000000004</v>
      </c>
      <c r="J84" s="42">
        <v>6.2961999999999998</v>
      </c>
      <c r="K84" s="42">
        <v>6.6436999999999999</v>
      </c>
      <c r="L84" s="42">
        <v>6.0370999999999997</v>
      </c>
      <c r="M84" s="42">
        <v>5.9833999999999996</v>
      </c>
      <c r="N84" s="42">
        <v>5.6295000000000002</v>
      </c>
      <c r="O84" s="42">
        <v>5.7447999999999997</v>
      </c>
      <c r="P84" s="42">
        <v>6.9057000000000004</v>
      </c>
      <c r="Q84" s="42">
        <v>6.6</v>
      </c>
      <c r="R84" s="42">
        <v>6.2767999999999997</v>
      </c>
      <c r="S84" s="42">
        <v>5.444</v>
      </c>
      <c r="T84" s="42">
        <v>6.0589000000000004</v>
      </c>
    </row>
    <row r="85" spans="1:20" x14ac:dyDescent="0.2">
      <c r="A85" s="56" t="s">
        <v>48</v>
      </c>
      <c r="B85">
        <v>1963</v>
      </c>
      <c r="C85">
        <v>16</v>
      </c>
      <c r="D85" s="42">
        <v>7.6753999999999998</v>
      </c>
      <c r="E85" s="42">
        <v>7.8308</v>
      </c>
      <c r="F85" s="42">
        <v>8.5524000000000004</v>
      </c>
      <c r="G85" s="42">
        <v>6.6063999999999998</v>
      </c>
      <c r="H85" s="42">
        <v>7.8083999999999998</v>
      </c>
      <c r="I85" s="42">
        <v>8.3164999999999996</v>
      </c>
      <c r="J85" s="42">
        <v>8.1388999999999996</v>
      </c>
      <c r="K85" s="42">
        <v>8.6456</v>
      </c>
      <c r="L85" s="42">
        <v>7.5804999999999998</v>
      </c>
      <c r="M85" s="42">
        <v>7.8559999999999999</v>
      </c>
      <c r="N85" s="42">
        <v>7.0180999999999996</v>
      </c>
      <c r="O85" s="42">
        <v>6.6791999999999998</v>
      </c>
      <c r="P85" s="42">
        <v>8.0786999999999995</v>
      </c>
      <c r="Q85" s="42">
        <v>8.2895000000000003</v>
      </c>
      <c r="R85" s="42">
        <v>7.7838000000000003</v>
      </c>
      <c r="S85" s="42">
        <v>7.3830999999999998</v>
      </c>
      <c r="T85" s="42">
        <v>7.6102999999999996</v>
      </c>
    </row>
    <row r="86" spans="1:20" x14ac:dyDescent="0.2">
      <c r="A86" s="56" t="s">
        <v>48</v>
      </c>
      <c r="B86">
        <v>1964</v>
      </c>
      <c r="C86">
        <v>16</v>
      </c>
      <c r="D86" s="42">
        <v>7.5076000000000001</v>
      </c>
      <c r="E86" s="42">
        <v>7.8949999999999996</v>
      </c>
      <c r="F86" s="42">
        <v>8.0408000000000008</v>
      </c>
      <c r="G86" s="42">
        <v>6.8028000000000004</v>
      </c>
      <c r="H86" s="42">
        <v>7.6769999999999996</v>
      </c>
      <c r="I86" s="42">
        <v>8.3848000000000003</v>
      </c>
      <c r="J86" s="42">
        <v>8.2216000000000005</v>
      </c>
      <c r="K86" s="42">
        <v>8.7523</v>
      </c>
      <c r="L86" s="42">
        <v>8.0306999999999995</v>
      </c>
      <c r="M86" s="42">
        <v>7.7514000000000003</v>
      </c>
      <c r="N86" s="42">
        <v>7.3015999999999996</v>
      </c>
      <c r="O86" s="42">
        <v>6.7649999999999997</v>
      </c>
      <c r="P86" s="42">
        <v>7.5953999999999997</v>
      </c>
      <c r="Q86" s="42">
        <v>7.6943000000000001</v>
      </c>
      <c r="R86" s="42">
        <v>7.2484999999999999</v>
      </c>
      <c r="S86" s="42">
        <v>6.9622000000000002</v>
      </c>
      <c r="T86" s="42">
        <v>7.5922000000000001</v>
      </c>
    </row>
    <row r="87" spans="1:20" x14ac:dyDescent="0.2">
      <c r="A87" s="56" t="s">
        <v>48</v>
      </c>
      <c r="B87">
        <v>1965</v>
      </c>
      <c r="C87">
        <v>16</v>
      </c>
      <c r="D87" s="42">
        <v>7.0514000000000001</v>
      </c>
      <c r="E87" s="42">
        <v>7.2933000000000003</v>
      </c>
      <c r="F87" s="42">
        <v>7.4135</v>
      </c>
      <c r="G87" s="42">
        <v>6.2671000000000001</v>
      </c>
      <c r="H87" s="42">
        <v>7.1178999999999997</v>
      </c>
      <c r="I87" s="42">
        <v>7.5705</v>
      </c>
      <c r="J87" s="42">
        <v>7.4564000000000004</v>
      </c>
      <c r="K87" s="42">
        <v>7.8772000000000002</v>
      </c>
      <c r="L87" s="42">
        <v>6.6837</v>
      </c>
      <c r="M87" s="42">
        <v>7.0522999999999998</v>
      </c>
      <c r="N87" s="42">
        <v>5.9036999999999997</v>
      </c>
      <c r="O87" s="42">
        <v>6.1298000000000004</v>
      </c>
      <c r="P87" s="42">
        <v>6.9676999999999998</v>
      </c>
      <c r="Q87" s="42">
        <v>7.1917</v>
      </c>
      <c r="R87" s="42">
        <v>6.4367999999999999</v>
      </c>
      <c r="S87" s="42">
        <v>6.1999000000000004</v>
      </c>
      <c r="T87" s="42">
        <v>6.7121000000000004</v>
      </c>
    </row>
    <row r="88" spans="1:20" x14ac:dyDescent="0.2">
      <c r="A88" s="56" t="s">
        <v>48</v>
      </c>
      <c r="B88">
        <v>1966</v>
      </c>
      <c r="C88">
        <v>16</v>
      </c>
      <c r="D88" s="42">
        <v>8.1415000000000006</v>
      </c>
      <c r="E88" s="42">
        <v>8.3934999999999995</v>
      </c>
      <c r="F88" s="42">
        <v>9.1889000000000003</v>
      </c>
      <c r="G88" s="42">
        <v>7.1689999999999996</v>
      </c>
      <c r="H88" s="42">
        <v>8.3756000000000004</v>
      </c>
      <c r="I88" s="42">
        <v>8.9039999999999999</v>
      </c>
      <c r="J88" s="42">
        <v>8.7775999999999996</v>
      </c>
      <c r="K88" s="42">
        <v>9.0004000000000008</v>
      </c>
      <c r="L88" s="42">
        <v>8.2451000000000008</v>
      </c>
      <c r="M88" s="42">
        <v>8.5878999999999994</v>
      </c>
      <c r="N88" s="42">
        <v>7.8094999999999999</v>
      </c>
      <c r="O88" s="42">
        <v>7.3750999999999998</v>
      </c>
      <c r="P88" s="42">
        <v>8.7875999999999994</v>
      </c>
      <c r="Q88" s="42">
        <v>8.9161000000000001</v>
      </c>
      <c r="R88" s="42">
        <v>8.5739999999999998</v>
      </c>
      <c r="S88" s="42">
        <v>8.0361999999999991</v>
      </c>
      <c r="T88" s="42">
        <v>8.2843999999999998</v>
      </c>
    </row>
    <row r="89" spans="1:20" x14ac:dyDescent="0.2">
      <c r="A89" s="56" t="s">
        <v>48</v>
      </c>
      <c r="B89">
        <v>1967</v>
      </c>
      <c r="C89">
        <v>16</v>
      </c>
      <c r="D89" s="42">
        <v>8.6732999999999993</v>
      </c>
      <c r="E89" s="42">
        <v>8.6898</v>
      </c>
      <c r="F89" s="42">
        <v>9.3846000000000007</v>
      </c>
      <c r="G89" s="42">
        <v>8.0158000000000005</v>
      </c>
      <c r="H89" s="42">
        <v>8.4216999999999995</v>
      </c>
      <c r="I89" s="42">
        <v>8.5069999999999997</v>
      </c>
      <c r="J89" s="42">
        <v>8.3427000000000007</v>
      </c>
      <c r="K89" s="42">
        <v>8.6477000000000004</v>
      </c>
      <c r="L89" s="42">
        <v>7.8164999999999996</v>
      </c>
      <c r="M89" s="42">
        <v>8.1317000000000004</v>
      </c>
      <c r="N89" s="42">
        <v>7.3784999999999998</v>
      </c>
      <c r="O89" s="42">
        <v>8.2428000000000008</v>
      </c>
      <c r="P89" s="42">
        <v>8.9664999999999999</v>
      </c>
      <c r="Q89" s="42">
        <v>8.7407000000000004</v>
      </c>
      <c r="R89" s="42">
        <v>8.1904000000000003</v>
      </c>
      <c r="S89" s="42">
        <v>7.5983000000000001</v>
      </c>
      <c r="T89" s="42">
        <v>8.1306999999999992</v>
      </c>
    </row>
    <row r="90" spans="1:20" x14ac:dyDescent="0.2">
      <c r="A90" s="56" t="s">
        <v>48</v>
      </c>
      <c r="B90">
        <v>1968</v>
      </c>
      <c r="C90">
        <v>16</v>
      </c>
      <c r="D90" s="42">
        <v>8.5382999999999996</v>
      </c>
      <c r="E90" s="42">
        <v>8.641</v>
      </c>
      <c r="F90" s="42">
        <v>9.1180000000000003</v>
      </c>
      <c r="G90" s="42">
        <v>7.7636000000000003</v>
      </c>
      <c r="H90" s="42">
        <v>8.3579000000000008</v>
      </c>
      <c r="I90" s="42">
        <v>8.7020999999999997</v>
      </c>
      <c r="J90" s="42">
        <v>8.3338999999999999</v>
      </c>
      <c r="K90" s="42">
        <v>8.5548000000000002</v>
      </c>
      <c r="L90" s="42">
        <v>7.9173999999999998</v>
      </c>
      <c r="M90" s="42">
        <v>8.1336999999999993</v>
      </c>
      <c r="N90" s="42">
        <v>7.5547000000000004</v>
      </c>
      <c r="O90" s="42">
        <v>7.8230000000000004</v>
      </c>
      <c r="P90" s="42">
        <v>8.6542999999999992</v>
      </c>
      <c r="Q90" s="42">
        <v>8.5250000000000004</v>
      </c>
      <c r="R90" s="42">
        <v>8.0744000000000007</v>
      </c>
      <c r="S90" s="42">
        <v>7.4640000000000004</v>
      </c>
      <c r="T90" s="42">
        <v>8.0953999999999997</v>
      </c>
    </row>
    <row r="91" spans="1:20" x14ac:dyDescent="0.2">
      <c r="A91" s="56" t="s">
        <v>48</v>
      </c>
      <c r="B91">
        <v>1969</v>
      </c>
      <c r="C91">
        <v>16</v>
      </c>
      <c r="D91" s="42">
        <v>6.4622999999999999</v>
      </c>
      <c r="E91" s="42">
        <v>6.7201000000000004</v>
      </c>
      <c r="F91" s="42">
        <v>7.1393000000000004</v>
      </c>
      <c r="G91" s="42">
        <v>5.5819999999999999</v>
      </c>
      <c r="H91" s="42">
        <v>6.5586000000000002</v>
      </c>
      <c r="I91" s="42">
        <v>7.6276000000000002</v>
      </c>
      <c r="J91" s="42">
        <v>7.8098000000000001</v>
      </c>
      <c r="K91" s="42">
        <v>8.1620000000000008</v>
      </c>
      <c r="L91" s="42">
        <v>7.5735999999999999</v>
      </c>
      <c r="M91" s="42">
        <v>7.2404999999999999</v>
      </c>
      <c r="N91" s="42">
        <v>7.1872999999999996</v>
      </c>
      <c r="O91" s="42">
        <v>5.6426999999999996</v>
      </c>
      <c r="P91" s="42">
        <v>6.7352999999999996</v>
      </c>
      <c r="Q91" s="42">
        <v>6.7628000000000004</v>
      </c>
      <c r="R91" s="42">
        <v>6.6585000000000001</v>
      </c>
      <c r="S91" s="42">
        <v>6.2138999999999998</v>
      </c>
      <c r="T91" s="42">
        <v>6.9245999999999999</v>
      </c>
    </row>
    <row r="92" spans="1:20" x14ac:dyDescent="0.2">
      <c r="A92" s="56" t="s">
        <v>48</v>
      </c>
      <c r="B92">
        <v>1970</v>
      </c>
      <c r="C92">
        <v>16</v>
      </c>
      <c r="D92" s="42">
        <v>6.2119</v>
      </c>
      <c r="E92" s="42">
        <v>6.6393000000000004</v>
      </c>
      <c r="F92" s="42">
        <v>6.7596999999999996</v>
      </c>
      <c r="G92" s="42">
        <v>5.4116999999999997</v>
      </c>
      <c r="H92" s="42">
        <v>6.4165000000000001</v>
      </c>
      <c r="I92" s="42">
        <v>6.8190999999999997</v>
      </c>
      <c r="J92" s="42">
        <v>6.5571999999999999</v>
      </c>
      <c r="K92" s="42">
        <v>6.7660999999999998</v>
      </c>
      <c r="L92" s="42">
        <v>5.8095999999999997</v>
      </c>
      <c r="M92" s="42">
        <v>6.3147000000000002</v>
      </c>
      <c r="N92" s="42">
        <v>5.2538999999999998</v>
      </c>
      <c r="O92" s="42">
        <v>5.2489999999999997</v>
      </c>
      <c r="P92" s="42">
        <v>6.3452999999999999</v>
      </c>
      <c r="Q92" s="42">
        <v>6.4462999999999999</v>
      </c>
      <c r="R92" s="42">
        <v>5.7535999999999996</v>
      </c>
      <c r="S92" s="42">
        <v>5.3803999999999998</v>
      </c>
      <c r="T92" s="42">
        <v>5.9637000000000002</v>
      </c>
    </row>
    <row r="93" spans="1:20" x14ac:dyDescent="0.2">
      <c r="A93" s="56" t="s">
        <v>48</v>
      </c>
      <c r="B93">
        <v>1971</v>
      </c>
      <c r="C93">
        <v>16</v>
      </c>
      <c r="D93" s="42">
        <v>7.8833000000000002</v>
      </c>
      <c r="E93" s="42">
        <v>8.0266000000000002</v>
      </c>
      <c r="F93" s="42">
        <v>8.6808999999999994</v>
      </c>
      <c r="G93" s="42">
        <v>6.8377999999999997</v>
      </c>
      <c r="H93" s="42">
        <v>7.7907999999999999</v>
      </c>
      <c r="I93" s="42">
        <v>8.3162000000000003</v>
      </c>
      <c r="J93" s="42">
        <v>8.3635000000000002</v>
      </c>
      <c r="K93" s="42">
        <v>8.7708999999999993</v>
      </c>
      <c r="L93" s="42">
        <v>7.8631000000000002</v>
      </c>
      <c r="M93" s="42">
        <v>8.0343</v>
      </c>
      <c r="N93" s="42">
        <v>7.2668999999999997</v>
      </c>
      <c r="O93" s="42">
        <v>6.9489999999999998</v>
      </c>
      <c r="P93" s="42">
        <v>8.1087000000000007</v>
      </c>
      <c r="Q93" s="42">
        <v>8.0473999999999997</v>
      </c>
      <c r="R93" s="42">
        <v>7.5319000000000003</v>
      </c>
      <c r="S93" s="42">
        <v>7.1619000000000002</v>
      </c>
      <c r="T93" s="42">
        <v>7.7037000000000004</v>
      </c>
    </row>
    <row r="94" spans="1:20" x14ac:dyDescent="0.2">
      <c r="A94" s="56" t="s">
        <v>48</v>
      </c>
      <c r="B94">
        <v>1972</v>
      </c>
      <c r="C94">
        <v>16</v>
      </c>
      <c r="D94" s="42">
        <v>8.4137000000000004</v>
      </c>
      <c r="E94" s="42">
        <v>8.4791000000000007</v>
      </c>
      <c r="F94" s="42">
        <v>8.9502000000000006</v>
      </c>
      <c r="G94" s="42">
        <v>7.5759999999999996</v>
      </c>
      <c r="H94" s="42">
        <v>8.1327999999999996</v>
      </c>
      <c r="I94" s="42">
        <v>8.3087</v>
      </c>
      <c r="J94" s="42">
        <v>8.1053999999999995</v>
      </c>
      <c r="K94" s="42">
        <v>8.3483999999999998</v>
      </c>
      <c r="L94" s="42">
        <v>7.8489000000000004</v>
      </c>
      <c r="M94" s="42">
        <v>7.8888999999999996</v>
      </c>
      <c r="N94" s="42">
        <v>7.5777000000000001</v>
      </c>
      <c r="O94" s="42">
        <v>7.4607000000000001</v>
      </c>
      <c r="P94" s="42">
        <v>8.4746000000000006</v>
      </c>
      <c r="Q94" s="42">
        <v>8.4298000000000002</v>
      </c>
      <c r="R94" s="42">
        <v>7.9683000000000002</v>
      </c>
      <c r="S94" s="42">
        <v>7.3734000000000002</v>
      </c>
      <c r="T94" s="42">
        <v>7.9347000000000003</v>
      </c>
    </row>
    <row r="95" spans="1:20" x14ac:dyDescent="0.2">
      <c r="A95" s="56" t="s">
        <v>48</v>
      </c>
      <c r="B95">
        <v>1973</v>
      </c>
      <c r="C95">
        <v>16</v>
      </c>
      <c r="D95" s="42">
        <v>7.7595999999999998</v>
      </c>
      <c r="E95" s="42">
        <v>7.8261000000000003</v>
      </c>
      <c r="F95" s="42">
        <v>8.3682999999999996</v>
      </c>
      <c r="G95" s="42">
        <v>7.2165999999999997</v>
      </c>
      <c r="H95" s="42">
        <v>7.4592000000000001</v>
      </c>
      <c r="I95" s="42">
        <v>7.6028000000000002</v>
      </c>
      <c r="J95" s="42">
        <v>7.6226000000000003</v>
      </c>
      <c r="K95" s="42">
        <v>7.8593999999999999</v>
      </c>
      <c r="L95" s="42">
        <v>6.9272999999999998</v>
      </c>
      <c r="M95" s="42">
        <v>7.3094999999999999</v>
      </c>
      <c r="N95" s="42">
        <v>6.4284999999999997</v>
      </c>
      <c r="O95" s="42">
        <v>7.3164999999999996</v>
      </c>
      <c r="P95" s="42">
        <v>7.8131000000000004</v>
      </c>
      <c r="Q95" s="42">
        <v>7.6797000000000004</v>
      </c>
      <c r="R95" s="42">
        <v>7.0804999999999998</v>
      </c>
      <c r="S95" s="42">
        <v>6.5500999999999996</v>
      </c>
      <c r="T95" s="42">
        <v>7.1833</v>
      </c>
    </row>
    <row r="96" spans="1:20" x14ac:dyDescent="0.2">
      <c r="A96" s="56" t="s">
        <v>48</v>
      </c>
      <c r="B96">
        <v>1974</v>
      </c>
      <c r="C96">
        <v>16</v>
      </c>
      <c r="D96" s="42">
        <v>8.3945000000000007</v>
      </c>
      <c r="E96" s="42">
        <v>8.7638999999999996</v>
      </c>
      <c r="F96" s="42">
        <v>9.0286000000000008</v>
      </c>
      <c r="G96" s="42">
        <v>7.5586000000000002</v>
      </c>
      <c r="H96" s="42">
        <v>8.3450000000000006</v>
      </c>
      <c r="I96" s="42">
        <v>8.7888999999999999</v>
      </c>
      <c r="J96" s="42">
        <v>8.7538999999999998</v>
      </c>
      <c r="K96" s="42">
        <v>9.1748999999999992</v>
      </c>
      <c r="L96" s="42">
        <v>8.3109999999999999</v>
      </c>
      <c r="M96" s="42">
        <v>8.4652999999999992</v>
      </c>
      <c r="N96" s="42">
        <v>7.8715999999999999</v>
      </c>
      <c r="O96" s="42">
        <v>7.3307000000000002</v>
      </c>
      <c r="P96" s="42">
        <v>8.3859999999999992</v>
      </c>
      <c r="Q96" s="42">
        <v>8.4581</v>
      </c>
      <c r="R96" s="42">
        <v>8.0368999999999993</v>
      </c>
      <c r="S96" s="42">
        <v>7.5876000000000001</v>
      </c>
      <c r="T96" s="42">
        <v>8.1882999999999999</v>
      </c>
    </row>
    <row r="97" spans="1:20" x14ac:dyDescent="0.2">
      <c r="A97" s="56" t="s">
        <v>48</v>
      </c>
      <c r="B97">
        <v>1975</v>
      </c>
      <c r="C97">
        <v>16</v>
      </c>
      <c r="D97" s="42">
        <v>7.4215</v>
      </c>
      <c r="E97" s="42">
        <v>7.6269</v>
      </c>
      <c r="F97" s="42">
        <v>8.4745000000000008</v>
      </c>
      <c r="G97" s="42">
        <v>6.7397999999999998</v>
      </c>
      <c r="H97" s="42">
        <v>7.3986000000000001</v>
      </c>
      <c r="I97" s="42">
        <v>7.6927000000000003</v>
      </c>
      <c r="J97" s="42">
        <v>7.5537999999999998</v>
      </c>
      <c r="K97" s="42">
        <v>7.8552</v>
      </c>
      <c r="L97" s="42">
        <v>7.4168000000000003</v>
      </c>
      <c r="M97" s="42">
        <v>7.4467999999999996</v>
      </c>
      <c r="N97" s="42">
        <v>7.2084999999999999</v>
      </c>
      <c r="O97" s="42">
        <v>6.8250999999999999</v>
      </c>
      <c r="P97" s="42">
        <v>7.9</v>
      </c>
      <c r="Q97" s="42">
        <v>7.7548000000000004</v>
      </c>
      <c r="R97" s="42">
        <v>7.4440999999999997</v>
      </c>
      <c r="S97" s="42">
        <v>6.8876999999999997</v>
      </c>
      <c r="T97" s="42">
        <v>7.3841999999999999</v>
      </c>
    </row>
    <row r="98" spans="1:20" x14ac:dyDescent="0.2">
      <c r="A98" s="56" t="s">
        <v>48</v>
      </c>
      <c r="B98">
        <v>1976</v>
      </c>
      <c r="C98">
        <v>16</v>
      </c>
      <c r="D98" s="42">
        <v>7.2260999999999997</v>
      </c>
      <c r="E98" s="42">
        <v>7.4688999999999997</v>
      </c>
      <c r="F98" s="42">
        <v>7.77</v>
      </c>
      <c r="G98" s="42">
        <v>6.2908999999999997</v>
      </c>
      <c r="H98" s="42">
        <v>7.0754999999999999</v>
      </c>
      <c r="I98" s="42">
        <v>7.6965000000000003</v>
      </c>
      <c r="J98" s="42">
        <v>7.8312999999999997</v>
      </c>
      <c r="K98" s="42">
        <v>8.3002000000000002</v>
      </c>
      <c r="L98" s="42">
        <v>7.5438000000000001</v>
      </c>
      <c r="M98" s="42">
        <v>7.2977999999999996</v>
      </c>
      <c r="N98" s="42">
        <v>6.7244999999999999</v>
      </c>
      <c r="O98" s="42">
        <v>6.1341000000000001</v>
      </c>
      <c r="P98" s="42">
        <v>7.07</v>
      </c>
      <c r="Q98" s="42">
        <v>7.1932</v>
      </c>
      <c r="R98" s="42">
        <v>6.5646000000000004</v>
      </c>
      <c r="S98" s="42">
        <v>6.3093000000000004</v>
      </c>
      <c r="T98" s="42">
        <v>7.0293000000000001</v>
      </c>
    </row>
    <row r="99" spans="1:20" x14ac:dyDescent="0.2">
      <c r="A99" s="56" t="s">
        <v>48</v>
      </c>
      <c r="B99">
        <v>1977</v>
      </c>
      <c r="C99">
        <v>16</v>
      </c>
      <c r="D99" s="42">
        <v>8.1640999999999995</v>
      </c>
      <c r="E99" s="42">
        <v>8.2837999999999994</v>
      </c>
      <c r="F99" s="42">
        <v>8.8246000000000002</v>
      </c>
      <c r="G99" s="42">
        <v>7.3705999999999996</v>
      </c>
      <c r="H99" s="42">
        <v>7.9424000000000001</v>
      </c>
      <c r="I99" s="42">
        <v>8.1956000000000007</v>
      </c>
      <c r="J99" s="42">
        <v>8.0342000000000002</v>
      </c>
      <c r="K99" s="42">
        <v>8.3665000000000003</v>
      </c>
      <c r="L99" s="42">
        <v>7.8955000000000002</v>
      </c>
      <c r="M99" s="42">
        <v>7.8182</v>
      </c>
      <c r="N99" s="42">
        <v>7.58</v>
      </c>
      <c r="O99" s="42">
        <v>7.2938999999999998</v>
      </c>
      <c r="P99" s="42">
        <v>8.2356999999999996</v>
      </c>
      <c r="Q99" s="42">
        <v>8.1580999999999992</v>
      </c>
      <c r="R99" s="42">
        <v>7.7222999999999997</v>
      </c>
      <c r="S99" s="42">
        <v>7.1962999999999999</v>
      </c>
      <c r="T99" s="42">
        <v>7.8188000000000004</v>
      </c>
    </row>
    <row r="100" spans="1:20" x14ac:dyDescent="0.2">
      <c r="A100" s="56" t="s">
        <v>48</v>
      </c>
      <c r="B100">
        <v>1978</v>
      </c>
      <c r="C100">
        <v>16</v>
      </c>
      <c r="D100" s="42">
        <v>7.9877000000000002</v>
      </c>
      <c r="E100" s="42">
        <v>8.2875999999999994</v>
      </c>
      <c r="F100" s="42">
        <v>8.9915000000000003</v>
      </c>
      <c r="G100" s="42">
        <v>6.9701000000000004</v>
      </c>
      <c r="H100" s="42">
        <v>8.0342000000000002</v>
      </c>
      <c r="I100" s="42">
        <v>8.3768999999999991</v>
      </c>
      <c r="J100" s="42">
        <v>8.0928000000000004</v>
      </c>
      <c r="K100" s="42">
        <v>8.2558000000000007</v>
      </c>
      <c r="L100" s="42">
        <v>7.4987000000000004</v>
      </c>
      <c r="M100" s="42">
        <v>7.9105999999999996</v>
      </c>
      <c r="N100" s="42">
        <v>6.9283000000000001</v>
      </c>
      <c r="O100" s="42">
        <v>6.8711000000000002</v>
      </c>
      <c r="P100" s="42">
        <v>8.3118999999999996</v>
      </c>
      <c r="Q100" s="42">
        <v>8.2390000000000008</v>
      </c>
      <c r="R100" s="42">
        <v>7.5506000000000002</v>
      </c>
      <c r="S100" s="42">
        <v>7.2081</v>
      </c>
      <c r="T100" s="42">
        <v>7.6445999999999996</v>
      </c>
    </row>
    <row r="101" spans="1:20" x14ac:dyDescent="0.2">
      <c r="A101" s="56" t="s">
        <v>48</v>
      </c>
      <c r="B101">
        <v>1979</v>
      </c>
      <c r="C101">
        <v>16</v>
      </c>
      <c r="D101" s="42">
        <v>7.6151</v>
      </c>
      <c r="E101" s="42">
        <v>7.5016999999999996</v>
      </c>
      <c r="F101" s="42">
        <v>8.4931999999999999</v>
      </c>
      <c r="G101" s="42">
        <v>6.6620999999999997</v>
      </c>
      <c r="H101" s="42">
        <v>7.5335000000000001</v>
      </c>
      <c r="I101" s="42">
        <v>7.8550000000000004</v>
      </c>
      <c r="J101" s="42">
        <v>7.6252000000000004</v>
      </c>
      <c r="K101" s="42">
        <v>7.9187000000000003</v>
      </c>
      <c r="L101" s="42">
        <v>7.5193000000000003</v>
      </c>
      <c r="M101" s="42">
        <v>7.3700999999999999</v>
      </c>
      <c r="N101" s="42">
        <v>7.1531000000000002</v>
      </c>
      <c r="O101" s="42">
        <v>7.0373999999999999</v>
      </c>
      <c r="P101" s="42">
        <v>8.0089000000000006</v>
      </c>
      <c r="Q101" s="42">
        <v>7.8897000000000004</v>
      </c>
      <c r="R101" s="42">
        <v>7.5747999999999998</v>
      </c>
      <c r="S101" s="42">
        <v>6.8543000000000003</v>
      </c>
      <c r="T101" s="42">
        <v>7.4496000000000002</v>
      </c>
    </row>
    <row r="102" spans="1:20" x14ac:dyDescent="0.2">
      <c r="A102" s="56" t="s">
        <v>48</v>
      </c>
      <c r="B102">
        <v>1980</v>
      </c>
      <c r="C102">
        <v>16</v>
      </c>
      <c r="D102" s="42">
        <v>7.0011000000000001</v>
      </c>
      <c r="E102" s="42">
        <v>7.2595000000000001</v>
      </c>
      <c r="F102" s="42">
        <v>7.0781999999999998</v>
      </c>
      <c r="G102" s="42">
        <v>6.1966999999999999</v>
      </c>
      <c r="H102" s="42">
        <v>7.0967000000000002</v>
      </c>
      <c r="I102" s="42">
        <v>7.7930999999999999</v>
      </c>
      <c r="J102" s="42">
        <v>7.6234000000000002</v>
      </c>
      <c r="K102" s="42">
        <v>7.9804000000000004</v>
      </c>
      <c r="L102" s="42">
        <v>6.8422000000000001</v>
      </c>
      <c r="M102" s="42">
        <v>7.1403999999999996</v>
      </c>
      <c r="N102" s="42">
        <v>6.0758999999999999</v>
      </c>
      <c r="O102" s="42">
        <v>5.7793999999999999</v>
      </c>
      <c r="P102" s="42">
        <v>6.5411000000000001</v>
      </c>
      <c r="Q102" s="42">
        <v>6.8026</v>
      </c>
      <c r="R102" s="42">
        <v>5.9429999999999996</v>
      </c>
      <c r="S102" s="42">
        <v>6.0125999999999999</v>
      </c>
      <c r="T102" s="42">
        <v>6.6772</v>
      </c>
    </row>
    <row r="103" spans="1:20" x14ac:dyDescent="0.2">
      <c r="A103" s="56" t="s">
        <v>48</v>
      </c>
      <c r="B103">
        <v>1981</v>
      </c>
      <c r="C103">
        <v>16</v>
      </c>
      <c r="D103" s="42">
        <v>9.5607000000000006</v>
      </c>
      <c r="E103" s="42">
        <v>9.6710999999999991</v>
      </c>
      <c r="F103" s="42">
        <v>10.166700000000001</v>
      </c>
      <c r="G103" s="42">
        <v>8.4126999999999992</v>
      </c>
      <c r="H103" s="42">
        <v>9.6050000000000004</v>
      </c>
      <c r="I103" s="42">
        <v>10.022399999999999</v>
      </c>
      <c r="J103" s="42">
        <v>9.5830000000000002</v>
      </c>
      <c r="K103" s="42">
        <v>9.9642999999999997</v>
      </c>
      <c r="L103" s="42">
        <v>9.1719000000000008</v>
      </c>
      <c r="M103" s="42">
        <v>9.3971</v>
      </c>
      <c r="N103" s="42">
        <v>8.7507000000000001</v>
      </c>
      <c r="O103" s="42">
        <v>8.6417000000000002</v>
      </c>
      <c r="P103" s="42">
        <v>9.6262000000000008</v>
      </c>
      <c r="Q103" s="42">
        <v>9.7230000000000008</v>
      </c>
      <c r="R103" s="42">
        <v>9.0609000000000002</v>
      </c>
      <c r="S103" s="42">
        <v>8.7454999999999998</v>
      </c>
      <c r="T103" s="42">
        <v>9.2493999999999996</v>
      </c>
    </row>
    <row r="104" spans="1:20" x14ac:dyDescent="0.2">
      <c r="A104" s="56" t="s">
        <v>48</v>
      </c>
      <c r="B104">
        <v>1982</v>
      </c>
      <c r="C104">
        <v>16</v>
      </c>
      <c r="D104" s="42">
        <v>8.2774000000000001</v>
      </c>
      <c r="E104" s="42">
        <v>7.9435000000000002</v>
      </c>
      <c r="F104" s="42">
        <v>9.0410000000000004</v>
      </c>
      <c r="G104" s="42">
        <v>7.4278000000000004</v>
      </c>
      <c r="H104" s="42">
        <v>7.9424999999999999</v>
      </c>
      <c r="I104" s="42">
        <v>8.2828999999999997</v>
      </c>
      <c r="J104" s="42">
        <v>7.9576000000000002</v>
      </c>
      <c r="K104" s="42">
        <v>8.5128000000000004</v>
      </c>
      <c r="L104" s="42">
        <v>7.4074999999999998</v>
      </c>
      <c r="M104" s="42">
        <v>7.6570999999999998</v>
      </c>
      <c r="N104" s="42">
        <v>7.0385999999999997</v>
      </c>
      <c r="O104" s="42">
        <v>7.6116999999999999</v>
      </c>
      <c r="P104" s="42">
        <v>8.4124999999999996</v>
      </c>
      <c r="Q104" s="42">
        <v>8.3633000000000006</v>
      </c>
      <c r="R104" s="42">
        <v>7.6657999999999999</v>
      </c>
      <c r="S104" s="42">
        <v>7.173</v>
      </c>
      <c r="T104" s="42">
        <v>7.7039999999999997</v>
      </c>
    </row>
    <row r="105" spans="1:20" x14ac:dyDescent="0.2">
      <c r="A105" s="56" t="s">
        <v>48</v>
      </c>
      <c r="B105">
        <v>1983</v>
      </c>
      <c r="C105">
        <v>16</v>
      </c>
      <c r="D105" s="42">
        <v>8.5487000000000002</v>
      </c>
      <c r="E105" s="42">
        <v>8.3420000000000005</v>
      </c>
      <c r="F105" s="42">
        <v>9.5509000000000004</v>
      </c>
      <c r="G105" s="42">
        <v>7.7156000000000002</v>
      </c>
      <c r="H105" s="42">
        <v>8.3409999999999993</v>
      </c>
      <c r="I105" s="42">
        <v>8.3018999999999998</v>
      </c>
      <c r="J105" s="42">
        <v>7.8498000000000001</v>
      </c>
      <c r="K105" s="42">
        <v>8.0086999999999993</v>
      </c>
      <c r="L105" s="42">
        <v>7.8310000000000004</v>
      </c>
      <c r="M105" s="42">
        <v>7.8449999999999998</v>
      </c>
      <c r="N105" s="42">
        <v>7.7698999999999998</v>
      </c>
      <c r="O105" s="42">
        <v>8.0292999999999992</v>
      </c>
      <c r="P105" s="42">
        <v>9.1076999999999995</v>
      </c>
      <c r="Q105" s="42">
        <v>8.8872</v>
      </c>
      <c r="R105" s="42">
        <v>8.5861999999999998</v>
      </c>
      <c r="S105" s="42">
        <v>7.6708999999999996</v>
      </c>
      <c r="T105" s="42">
        <v>8.1476000000000006</v>
      </c>
    </row>
    <row r="106" spans="1:20" x14ac:dyDescent="0.2">
      <c r="A106" s="56" t="s">
        <v>48</v>
      </c>
      <c r="B106">
        <v>1984</v>
      </c>
      <c r="C106">
        <v>16</v>
      </c>
      <c r="D106" s="42">
        <v>7.6138000000000003</v>
      </c>
      <c r="E106" s="42">
        <v>7.3005000000000004</v>
      </c>
      <c r="F106" s="42">
        <v>8.2725000000000009</v>
      </c>
      <c r="G106" s="42">
        <v>6.7835999999999999</v>
      </c>
      <c r="H106" s="42">
        <v>7.0740999999999996</v>
      </c>
      <c r="I106" s="42">
        <v>7.0930999999999997</v>
      </c>
      <c r="J106" s="42">
        <v>6.5609000000000002</v>
      </c>
      <c r="K106" s="42">
        <v>7.0366</v>
      </c>
      <c r="L106" s="42">
        <v>5.8906000000000001</v>
      </c>
      <c r="M106" s="42">
        <v>6.2801999999999998</v>
      </c>
      <c r="N106" s="42">
        <v>5.6596000000000002</v>
      </c>
      <c r="O106" s="42">
        <v>6.8021000000000003</v>
      </c>
      <c r="P106" s="42">
        <v>7.5902000000000003</v>
      </c>
      <c r="Q106" s="42">
        <v>7.1901000000000002</v>
      </c>
      <c r="R106" s="42">
        <v>6.4863</v>
      </c>
      <c r="S106" s="42">
        <v>5.7042999999999999</v>
      </c>
      <c r="T106" s="42">
        <v>6.5319000000000003</v>
      </c>
    </row>
    <row r="107" spans="1:20" x14ac:dyDescent="0.2">
      <c r="A107" s="56" t="s">
        <v>48</v>
      </c>
      <c r="B107">
        <v>1985</v>
      </c>
      <c r="C107">
        <v>16</v>
      </c>
      <c r="D107" s="42">
        <v>8.2172000000000001</v>
      </c>
      <c r="E107" s="42">
        <v>8.2372999999999994</v>
      </c>
      <c r="F107" s="42">
        <v>9.3752999999999993</v>
      </c>
      <c r="G107" s="42">
        <v>7.1603000000000003</v>
      </c>
      <c r="H107" s="42">
        <v>8.2650000000000006</v>
      </c>
      <c r="I107" s="42">
        <v>8.5752000000000006</v>
      </c>
      <c r="J107" s="42">
        <v>8.2257999999999996</v>
      </c>
      <c r="K107" s="42">
        <v>8.5471000000000004</v>
      </c>
      <c r="L107" s="42">
        <v>7.6390000000000002</v>
      </c>
      <c r="M107" s="42">
        <v>8.0751000000000008</v>
      </c>
      <c r="N107" s="42">
        <v>7.3444000000000003</v>
      </c>
      <c r="O107" s="42">
        <v>7.2030000000000003</v>
      </c>
      <c r="P107" s="42">
        <v>8.6895000000000007</v>
      </c>
      <c r="Q107" s="42">
        <v>8.5635999999999992</v>
      </c>
      <c r="R107" s="42">
        <v>8.0543999999999993</v>
      </c>
      <c r="S107" s="42">
        <v>7.5011999999999999</v>
      </c>
      <c r="T107" s="42">
        <v>7.9306000000000001</v>
      </c>
    </row>
    <row r="108" spans="1:20" x14ac:dyDescent="0.2">
      <c r="A108" s="56" t="s">
        <v>48</v>
      </c>
      <c r="B108">
        <v>1986</v>
      </c>
      <c r="C108">
        <v>16</v>
      </c>
      <c r="D108" s="42">
        <v>8.0274000000000001</v>
      </c>
      <c r="E108" s="42">
        <v>7.9009999999999998</v>
      </c>
      <c r="F108" s="42">
        <v>8.8745999999999992</v>
      </c>
      <c r="G108" s="42">
        <v>6.9253999999999998</v>
      </c>
      <c r="H108" s="42">
        <v>7.8368000000000002</v>
      </c>
      <c r="I108" s="42">
        <v>8.0869999999999997</v>
      </c>
      <c r="J108" s="42">
        <v>7.8536999999999999</v>
      </c>
      <c r="K108" s="42">
        <v>8.1377000000000006</v>
      </c>
      <c r="L108" s="42">
        <v>7.6826999999999996</v>
      </c>
      <c r="M108" s="42">
        <v>7.7473000000000001</v>
      </c>
      <c r="N108" s="42">
        <v>7.7935999999999996</v>
      </c>
      <c r="O108" s="42">
        <v>7.069</v>
      </c>
      <c r="P108" s="42">
        <v>8.3170999999999999</v>
      </c>
      <c r="Q108" s="42">
        <v>8.2323000000000004</v>
      </c>
      <c r="R108" s="42">
        <v>8.1945999999999994</v>
      </c>
      <c r="S108" s="42">
        <v>7.3628999999999998</v>
      </c>
      <c r="T108" s="42">
        <v>7.8075000000000001</v>
      </c>
    </row>
    <row r="109" spans="1:20" x14ac:dyDescent="0.2">
      <c r="A109" s="56" t="s">
        <v>48</v>
      </c>
      <c r="B109">
        <v>1987</v>
      </c>
      <c r="C109">
        <v>16</v>
      </c>
      <c r="D109" s="42">
        <v>6.6062000000000003</v>
      </c>
      <c r="E109" s="42">
        <v>6.4409999999999998</v>
      </c>
      <c r="F109" s="42">
        <v>6.9458000000000002</v>
      </c>
      <c r="G109" s="42">
        <v>5.7984</v>
      </c>
      <c r="H109" s="42">
        <v>6.3691000000000004</v>
      </c>
      <c r="I109" s="42">
        <v>7.0675999999999997</v>
      </c>
      <c r="J109" s="42">
        <v>6.8460000000000001</v>
      </c>
      <c r="K109" s="42">
        <v>7.3639000000000001</v>
      </c>
      <c r="L109" s="42">
        <v>6.1881000000000004</v>
      </c>
      <c r="M109" s="42">
        <v>6.2465000000000002</v>
      </c>
      <c r="N109" s="42">
        <v>5.4183000000000003</v>
      </c>
      <c r="O109" s="42">
        <v>5.5664999999999996</v>
      </c>
      <c r="P109" s="42">
        <v>6.4238</v>
      </c>
      <c r="Q109" s="42">
        <v>6.37</v>
      </c>
      <c r="R109" s="42">
        <v>5.6555</v>
      </c>
      <c r="S109" s="42">
        <v>5.2157999999999998</v>
      </c>
      <c r="T109" s="42">
        <v>6.0968</v>
      </c>
    </row>
    <row r="110" spans="1:20" x14ac:dyDescent="0.2">
      <c r="A110" s="56" t="s">
        <v>48</v>
      </c>
      <c r="B110">
        <v>1988</v>
      </c>
      <c r="C110">
        <v>16</v>
      </c>
      <c r="D110" s="42">
        <v>8.5592000000000006</v>
      </c>
      <c r="E110" s="42">
        <v>8.7308000000000003</v>
      </c>
      <c r="F110" s="42">
        <v>9.3664000000000005</v>
      </c>
      <c r="G110" s="42">
        <v>7.6220999999999997</v>
      </c>
      <c r="H110" s="42">
        <v>8.5802999999999994</v>
      </c>
      <c r="I110" s="42">
        <v>8.9783000000000008</v>
      </c>
      <c r="J110" s="42">
        <v>8.8034999999999997</v>
      </c>
      <c r="K110" s="42">
        <v>9.2455999999999996</v>
      </c>
      <c r="L110" s="42">
        <v>8.2867999999999995</v>
      </c>
      <c r="M110" s="42">
        <v>8.2989999999999995</v>
      </c>
      <c r="N110" s="42">
        <v>7.8470000000000004</v>
      </c>
      <c r="O110" s="42">
        <v>7.7663000000000002</v>
      </c>
      <c r="P110" s="42">
        <v>8.7478999999999996</v>
      </c>
      <c r="Q110" s="42">
        <v>8.7302</v>
      </c>
      <c r="R110" s="42">
        <v>7.9611999999999998</v>
      </c>
      <c r="S110" s="42">
        <v>7.6349999999999998</v>
      </c>
      <c r="T110" s="42">
        <v>8.2997999999999994</v>
      </c>
    </row>
    <row r="111" spans="1:20" x14ac:dyDescent="0.2">
      <c r="A111" s="56" t="s">
        <v>48</v>
      </c>
      <c r="B111">
        <v>1989</v>
      </c>
      <c r="C111">
        <v>16</v>
      </c>
      <c r="D111" s="42">
        <v>9.5533999999999999</v>
      </c>
      <c r="E111" s="42">
        <v>9.3925000000000001</v>
      </c>
      <c r="F111" s="42">
        <v>10.4916</v>
      </c>
      <c r="G111" s="42">
        <v>8.6511999999999993</v>
      </c>
      <c r="H111" s="42">
        <v>9.3731000000000009</v>
      </c>
      <c r="I111" s="42">
        <v>9.7736000000000001</v>
      </c>
      <c r="J111" s="42">
        <v>9.6995000000000005</v>
      </c>
      <c r="K111" s="42">
        <v>10.051500000000001</v>
      </c>
      <c r="L111" s="42">
        <v>9.2681000000000004</v>
      </c>
      <c r="M111" s="42">
        <v>9.3061000000000007</v>
      </c>
      <c r="N111" s="42">
        <v>8.8247999999999998</v>
      </c>
      <c r="O111" s="42">
        <v>8.9463000000000008</v>
      </c>
      <c r="P111" s="42">
        <v>9.8939000000000004</v>
      </c>
      <c r="Q111" s="42">
        <v>9.8371999999999993</v>
      </c>
      <c r="R111" s="42">
        <v>9.4207000000000001</v>
      </c>
      <c r="S111" s="42">
        <v>8.7603000000000009</v>
      </c>
      <c r="T111" s="42">
        <v>9.3004999999999995</v>
      </c>
    </row>
    <row r="112" spans="1:20" x14ac:dyDescent="0.2">
      <c r="A112" s="56" t="s">
        <v>48</v>
      </c>
      <c r="B112">
        <v>1990</v>
      </c>
      <c r="C112">
        <v>16</v>
      </c>
      <c r="D112" s="42">
        <v>10.0366</v>
      </c>
      <c r="E112" s="42">
        <v>9.8841000000000001</v>
      </c>
      <c r="F112" s="42">
        <v>10.806699999999999</v>
      </c>
      <c r="G112" s="42">
        <v>9.2086000000000006</v>
      </c>
      <c r="H112" s="42">
        <v>9.7436000000000007</v>
      </c>
      <c r="I112" s="42">
        <v>9.8594000000000008</v>
      </c>
      <c r="J112" s="42">
        <v>9.6334999999999997</v>
      </c>
      <c r="K112" s="42">
        <v>9.9352999999999998</v>
      </c>
      <c r="L112" s="42">
        <v>9.0785</v>
      </c>
      <c r="M112" s="42">
        <v>9.3478999999999992</v>
      </c>
      <c r="N112" s="42">
        <v>8.6925000000000008</v>
      </c>
      <c r="O112" s="42">
        <v>9.4448000000000008</v>
      </c>
      <c r="P112" s="42">
        <v>10.2026</v>
      </c>
      <c r="Q112" s="42">
        <v>9.9344999999999999</v>
      </c>
      <c r="R112" s="42">
        <v>9.3651</v>
      </c>
      <c r="S112" s="42">
        <v>8.7746999999999993</v>
      </c>
      <c r="T112" s="42">
        <v>9.3978000000000002</v>
      </c>
    </row>
    <row r="113" spans="1:20" x14ac:dyDescent="0.2">
      <c r="A113" s="56" t="s">
        <v>48</v>
      </c>
      <c r="B113">
        <v>1991</v>
      </c>
      <c r="C113">
        <v>16</v>
      </c>
      <c r="D113" s="42">
        <v>8.3740000000000006</v>
      </c>
      <c r="E113" s="42">
        <v>8.3561999999999994</v>
      </c>
      <c r="F113" s="42">
        <v>8.6336999999999993</v>
      </c>
      <c r="G113" s="42">
        <v>7.4945000000000004</v>
      </c>
      <c r="H113" s="42">
        <v>8.2341999999999995</v>
      </c>
      <c r="I113" s="42">
        <v>8.5334000000000003</v>
      </c>
      <c r="J113" s="42">
        <v>8.1846999999999994</v>
      </c>
      <c r="K113" s="42">
        <v>8.67</v>
      </c>
      <c r="L113" s="42">
        <v>7.5087000000000002</v>
      </c>
      <c r="M113" s="42">
        <v>7.6315999999999997</v>
      </c>
      <c r="N113" s="42">
        <v>6.8464</v>
      </c>
      <c r="O113" s="42">
        <v>7.3825000000000003</v>
      </c>
      <c r="P113" s="42">
        <v>8.1477000000000004</v>
      </c>
      <c r="Q113" s="42">
        <v>8.1134000000000004</v>
      </c>
      <c r="R113" s="42">
        <v>7.3098000000000001</v>
      </c>
      <c r="S113" s="42">
        <v>6.8868999999999998</v>
      </c>
      <c r="T113" s="42">
        <v>7.6706000000000003</v>
      </c>
    </row>
    <row r="114" spans="1:20" x14ac:dyDescent="0.2">
      <c r="A114" s="56" t="s">
        <v>48</v>
      </c>
      <c r="B114">
        <v>1992</v>
      </c>
      <c r="C114">
        <v>16</v>
      </c>
      <c r="D114" s="42">
        <v>9.6010000000000009</v>
      </c>
      <c r="E114" s="42">
        <v>9.5950000000000006</v>
      </c>
      <c r="F114" s="42">
        <v>9.9063999999999997</v>
      </c>
      <c r="G114" s="42">
        <v>8.7224000000000004</v>
      </c>
      <c r="H114" s="42">
        <v>9.4489000000000001</v>
      </c>
      <c r="I114" s="42">
        <v>9.7772000000000006</v>
      </c>
      <c r="J114" s="42">
        <v>9.4891000000000005</v>
      </c>
      <c r="K114" s="42">
        <v>9.8536999999999999</v>
      </c>
      <c r="L114" s="42">
        <v>8.9443999999999999</v>
      </c>
      <c r="M114" s="42">
        <v>9.0669000000000004</v>
      </c>
      <c r="N114" s="42">
        <v>8.3803000000000001</v>
      </c>
      <c r="O114" s="42">
        <v>8.6448</v>
      </c>
      <c r="P114" s="42">
        <v>9.548</v>
      </c>
      <c r="Q114" s="42">
        <v>9.5655999999999999</v>
      </c>
      <c r="R114" s="42">
        <v>8.8282000000000007</v>
      </c>
      <c r="S114" s="42">
        <v>8.3465000000000007</v>
      </c>
      <c r="T114" s="42">
        <v>9.0515000000000008</v>
      </c>
    </row>
    <row r="115" spans="1:20" x14ac:dyDescent="0.2">
      <c r="A115" s="56" t="s">
        <v>48</v>
      </c>
      <c r="B115">
        <v>1993</v>
      </c>
      <c r="C115">
        <v>16</v>
      </c>
      <c r="D115" s="42">
        <v>9.8664000000000005</v>
      </c>
      <c r="E115" s="42">
        <v>9.9443000000000001</v>
      </c>
      <c r="F115" s="42">
        <v>10.690200000000001</v>
      </c>
      <c r="G115" s="42">
        <v>8.7151999999999994</v>
      </c>
      <c r="H115" s="42">
        <v>9.8109000000000002</v>
      </c>
      <c r="I115" s="42">
        <v>10.206899999999999</v>
      </c>
      <c r="J115" s="42">
        <v>9.9669000000000008</v>
      </c>
      <c r="K115" s="42">
        <v>10.2471</v>
      </c>
      <c r="L115" s="42">
        <v>9.3308</v>
      </c>
      <c r="M115" s="42">
        <v>9.7667000000000002</v>
      </c>
      <c r="N115" s="42">
        <v>8.9809000000000001</v>
      </c>
      <c r="O115" s="42">
        <v>8.8614999999999995</v>
      </c>
      <c r="P115" s="42">
        <v>10.219799999999999</v>
      </c>
      <c r="Q115" s="42">
        <v>10.167</v>
      </c>
      <c r="R115" s="42">
        <v>9.4794</v>
      </c>
      <c r="S115" s="42">
        <v>9.0876000000000001</v>
      </c>
      <c r="T115" s="42">
        <v>9.5429999999999993</v>
      </c>
    </row>
    <row r="116" spans="1:20" x14ac:dyDescent="0.2">
      <c r="A116" s="56" t="s">
        <v>48</v>
      </c>
      <c r="B116">
        <v>1994</v>
      </c>
      <c r="C116">
        <v>16</v>
      </c>
      <c r="D116" s="42">
        <v>9.2838999999999992</v>
      </c>
      <c r="E116" s="42">
        <v>9.1074999999999999</v>
      </c>
      <c r="F116" s="42">
        <v>9.7428000000000008</v>
      </c>
      <c r="G116" s="42">
        <v>8.3043999999999993</v>
      </c>
      <c r="H116" s="42">
        <v>9.0866000000000007</v>
      </c>
      <c r="I116" s="42">
        <v>9.2920999999999996</v>
      </c>
      <c r="J116" s="42">
        <v>9.2258999999999993</v>
      </c>
      <c r="K116" s="42">
        <v>9.5311000000000003</v>
      </c>
      <c r="L116" s="42">
        <v>9.0974000000000004</v>
      </c>
      <c r="M116" s="42">
        <v>8.9780999999999995</v>
      </c>
      <c r="N116" s="42">
        <v>8.6880000000000006</v>
      </c>
      <c r="O116" s="42">
        <v>8.2690000000000001</v>
      </c>
      <c r="P116" s="42">
        <v>9.3140000000000001</v>
      </c>
      <c r="Q116" s="42">
        <v>9.4311000000000007</v>
      </c>
      <c r="R116" s="42">
        <v>8.7726000000000006</v>
      </c>
      <c r="S116" s="42">
        <v>8.4277999999999995</v>
      </c>
      <c r="T116" s="42">
        <v>8.9405999999999999</v>
      </c>
    </row>
    <row r="117" spans="1:20" x14ac:dyDescent="0.2">
      <c r="A117" s="56" t="s">
        <v>48</v>
      </c>
      <c r="B117">
        <v>1995</v>
      </c>
      <c r="C117">
        <v>16</v>
      </c>
      <c r="D117" s="42">
        <v>8.2060999999999993</v>
      </c>
      <c r="E117" s="42">
        <v>8.1652000000000005</v>
      </c>
      <c r="F117" s="42">
        <v>8.8816000000000006</v>
      </c>
      <c r="G117" s="42">
        <v>7.3303000000000003</v>
      </c>
      <c r="H117" s="42">
        <v>8.0937000000000001</v>
      </c>
      <c r="I117" s="42">
        <v>8.5386000000000006</v>
      </c>
      <c r="J117" s="42">
        <v>8.4242000000000008</v>
      </c>
      <c r="K117" s="42">
        <v>8.7327999999999992</v>
      </c>
      <c r="L117" s="42">
        <v>7.8914</v>
      </c>
      <c r="M117" s="42">
        <v>8.0492000000000008</v>
      </c>
      <c r="N117" s="42">
        <v>7.5937999999999999</v>
      </c>
      <c r="O117" s="42">
        <v>7.3727999999999998</v>
      </c>
      <c r="P117" s="42">
        <v>8.3877000000000006</v>
      </c>
      <c r="Q117" s="42">
        <v>8.2719000000000005</v>
      </c>
      <c r="R117" s="42">
        <v>7.7154999999999996</v>
      </c>
      <c r="S117" s="42">
        <v>7.3303000000000003</v>
      </c>
      <c r="T117" s="42">
        <v>7.9401999999999999</v>
      </c>
    </row>
    <row r="118" spans="1:20" x14ac:dyDescent="0.2">
      <c r="A118" s="56" t="s">
        <v>48</v>
      </c>
      <c r="B118">
        <v>1996</v>
      </c>
      <c r="C118">
        <v>16</v>
      </c>
      <c r="D118" s="42">
        <v>7.0701999999999998</v>
      </c>
      <c r="E118" s="42">
        <v>7.1094999999999997</v>
      </c>
      <c r="F118" s="42">
        <v>7.7708000000000004</v>
      </c>
      <c r="G118" s="42">
        <v>6.0629999999999997</v>
      </c>
      <c r="H118" s="42">
        <v>6.9554</v>
      </c>
      <c r="I118" s="42">
        <v>7.5080999999999998</v>
      </c>
      <c r="J118" s="42">
        <v>7.4623999999999997</v>
      </c>
      <c r="K118" s="42">
        <v>7.9349999999999996</v>
      </c>
      <c r="L118" s="42">
        <v>7.1473000000000004</v>
      </c>
      <c r="M118" s="42">
        <v>6.9198000000000004</v>
      </c>
      <c r="N118" s="42">
        <v>6.5448000000000004</v>
      </c>
      <c r="O118" s="42">
        <v>6.1172000000000004</v>
      </c>
      <c r="P118" s="42">
        <v>7.1924999999999999</v>
      </c>
      <c r="Q118" s="42">
        <v>7.0930999999999997</v>
      </c>
      <c r="R118" s="42">
        <v>6.3945999999999996</v>
      </c>
      <c r="S118" s="42">
        <v>6.0561999999999996</v>
      </c>
      <c r="T118" s="42">
        <v>6.8464999999999998</v>
      </c>
    </row>
    <row r="119" spans="1:20" x14ac:dyDescent="0.2">
      <c r="A119" s="56" t="s">
        <v>48</v>
      </c>
      <c r="B119">
        <v>1997</v>
      </c>
      <c r="C119">
        <v>16</v>
      </c>
      <c r="D119" s="42">
        <v>8.3325999999999993</v>
      </c>
      <c r="E119" s="42">
        <v>8.4296000000000006</v>
      </c>
      <c r="F119" s="42">
        <v>8.82</v>
      </c>
      <c r="G119" s="42">
        <v>7.3808999999999996</v>
      </c>
      <c r="H119" s="42">
        <v>8.4153000000000002</v>
      </c>
      <c r="I119" s="42">
        <v>9.0352999999999994</v>
      </c>
      <c r="J119" s="42">
        <v>9.0867000000000004</v>
      </c>
      <c r="K119" s="42">
        <v>9.5593000000000004</v>
      </c>
      <c r="L119" s="42">
        <v>8.6305999999999994</v>
      </c>
      <c r="M119" s="42">
        <v>8.6446000000000005</v>
      </c>
      <c r="N119" s="42">
        <v>7.9142000000000001</v>
      </c>
      <c r="O119" s="42">
        <v>7.3653000000000004</v>
      </c>
      <c r="P119" s="42">
        <v>8.3007000000000009</v>
      </c>
      <c r="Q119" s="42">
        <v>8.4974000000000007</v>
      </c>
      <c r="R119" s="42">
        <v>7.7442000000000002</v>
      </c>
      <c r="S119" s="42">
        <v>7.8147000000000002</v>
      </c>
      <c r="T119" s="42">
        <v>8.2767999999999997</v>
      </c>
    </row>
    <row r="120" spans="1:20" x14ac:dyDescent="0.2">
      <c r="A120" s="56" t="s">
        <v>48</v>
      </c>
      <c r="B120">
        <v>1998</v>
      </c>
      <c r="C120">
        <v>16</v>
      </c>
      <c r="D120" s="42">
        <v>9.7690999999999999</v>
      </c>
      <c r="E120" s="42">
        <v>9.8325999999999993</v>
      </c>
      <c r="F120" s="42">
        <v>10.426600000000001</v>
      </c>
      <c r="G120" s="42">
        <v>8.8402999999999992</v>
      </c>
      <c r="H120" s="42">
        <v>9.7243999999999993</v>
      </c>
      <c r="I120" s="42">
        <v>9.9246999999999996</v>
      </c>
      <c r="J120" s="42">
        <v>9.5366</v>
      </c>
      <c r="K120" s="42">
        <v>9.8435000000000006</v>
      </c>
      <c r="L120" s="42">
        <v>9.0425000000000004</v>
      </c>
      <c r="M120" s="42">
        <v>9.2849000000000004</v>
      </c>
      <c r="N120" s="42">
        <v>8.6361000000000008</v>
      </c>
      <c r="O120" s="42">
        <v>8.7935999999999996</v>
      </c>
      <c r="P120" s="42">
        <v>9.8843999999999994</v>
      </c>
      <c r="Q120" s="42">
        <v>9.9398</v>
      </c>
      <c r="R120" s="42">
        <v>9.2057000000000002</v>
      </c>
      <c r="S120" s="42">
        <v>8.8163999999999998</v>
      </c>
      <c r="T120" s="42">
        <v>9.2847000000000008</v>
      </c>
    </row>
    <row r="121" spans="1:20" x14ac:dyDescent="0.2">
      <c r="A121" s="56" t="s">
        <v>48</v>
      </c>
      <c r="B121">
        <v>1999</v>
      </c>
      <c r="C121">
        <v>16</v>
      </c>
      <c r="D121" s="42">
        <v>9.8256999999999994</v>
      </c>
      <c r="E121" s="42">
        <v>9.7676999999999996</v>
      </c>
      <c r="F121" s="42">
        <v>10.174799999999999</v>
      </c>
      <c r="G121" s="42">
        <v>8.7486999999999995</v>
      </c>
      <c r="H121" s="42">
        <v>9.7273999999999994</v>
      </c>
      <c r="I121" s="42">
        <v>10.1031</v>
      </c>
      <c r="J121" s="42">
        <v>9.76</v>
      </c>
      <c r="K121" s="42">
        <v>9.9359000000000002</v>
      </c>
      <c r="L121" s="42">
        <v>9.3521999999999998</v>
      </c>
      <c r="M121" s="42">
        <v>9.4149999999999991</v>
      </c>
      <c r="N121" s="42">
        <v>8.8844999999999992</v>
      </c>
      <c r="O121" s="42">
        <v>8.6533999999999995</v>
      </c>
      <c r="P121" s="42">
        <v>9.6350999999999996</v>
      </c>
      <c r="Q121" s="42">
        <v>9.7505000000000006</v>
      </c>
      <c r="R121" s="42">
        <v>9.0969999999999995</v>
      </c>
      <c r="S121" s="42">
        <v>8.7843</v>
      </c>
      <c r="T121" s="42">
        <v>9.3506</v>
      </c>
    </row>
    <row r="122" spans="1:20" x14ac:dyDescent="0.2">
      <c r="A122" s="56" t="s">
        <v>48</v>
      </c>
      <c r="B122">
        <v>2000</v>
      </c>
      <c r="C122">
        <v>16</v>
      </c>
      <c r="D122" s="42">
        <v>10.154</v>
      </c>
      <c r="E122" s="42">
        <v>10.440300000000001</v>
      </c>
      <c r="F122" s="42">
        <v>11.3041</v>
      </c>
      <c r="G122" s="42">
        <v>9.3190000000000008</v>
      </c>
      <c r="H122" s="42">
        <v>10.240399999999999</v>
      </c>
      <c r="I122" s="42">
        <v>10.4833</v>
      </c>
      <c r="J122" s="42">
        <v>10.165900000000001</v>
      </c>
      <c r="K122" s="42">
        <v>10.207000000000001</v>
      </c>
      <c r="L122" s="42">
        <v>9.7113999999999994</v>
      </c>
      <c r="M122" s="42">
        <v>10.072100000000001</v>
      </c>
      <c r="N122" s="42">
        <v>9.4847000000000001</v>
      </c>
      <c r="O122" s="42">
        <v>9.4640000000000004</v>
      </c>
      <c r="P122" s="42">
        <v>10.732100000000001</v>
      </c>
      <c r="Q122" s="42">
        <v>10.6167</v>
      </c>
      <c r="R122" s="42">
        <v>9.9758999999999993</v>
      </c>
      <c r="S122" s="42">
        <v>9.6088000000000005</v>
      </c>
      <c r="T122" s="42">
        <v>9.9783000000000008</v>
      </c>
    </row>
    <row r="123" spans="1:20" x14ac:dyDescent="0.2">
      <c r="A123" s="56" t="s">
        <v>48</v>
      </c>
      <c r="B123">
        <v>2001</v>
      </c>
      <c r="C123">
        <v>16</v>
      </c>
      <c r="D123" s="42">
        <v>8.2422000000000004</v>
      </c>
      <c r="E123" s="42">
        <v>8.1763999999999992</v>
      </c>
      <c r="F123" s="42">
        <v>8.9824999999999999</v>
      </c>
      <c r="G123" s="42">
        <v>7.2934000000000001</v>
      </c>
      <c r="H123" s="42">
        <v>8.2870000000000008</v>
      </c>
      <c r="I123" s="42">
        <v>9.0190999999999999</v>
      </c>
      <c r="J123" s="42">
        <v>9.3417999999999992</v>
      </c>
      <c r="K123" s="42">
        <v>9.6264000000000003</v>
      </c>
      <c r="L123" s="42">
        <v>9.1917000000000009</v>
      </c>
      <c r="M123" s="42">
        <v>8.8018000000000001</v>
      </c>
      <c r="N123" s="42">
        <v>8.7895000000000003</v>
      </c>
      <c r="O123" s="42">
        <v>7.4833999999999996</v>
      </c>
      <c r="P123" s="42">
        <v>8.4747000000000003</v>
      </c>
      <c r="Q123" s="42">
        <v>8.6826000000000008</v>
      </c>
      <c r="R123" s="42">
        <v>8.1499000000000006</v>
      </c>
      <c r="S123" s="42">
        <v>8.0142000000000007</v>
      </c>
      <c r="T123" s="42">
        <v>8.5716999999999999</v>
      </c>
    </row>
    <row r="124" spans="1:20" x14ac:dyDescent="0.2">
      <c r="A124" s="56" t="s">
        <v>48</v>
      </c>
      <c r="B124">
        <v>2002</v>
      </c>
      <c r="C124">
        <v>16</v>
      </c>
      <c r="D124" s="42">
        <v>9.4202999999999992</v>
      </c>
      <c r="E124" s="42">
        <v>9.5054999999999996</v>
      </c>
      <c r="F124" s="42">
        <v>10.151199999999999</v>
      </c>
      <c r="G124" s="42">
        <v>8.7847000000000008</v>
      </c>
      <c r="H124" s="42">
        <v>9.3557000000000006</v>
      </c>
      <c r="I124" s="42">
        <v>9.6267999999999994</v>
      </c>
      <c r="J124" s="42">
        <v>9.4097000000000008</v>
      </c>
      <c r="K124" s="42">
        <v>9.6338000000000008</v>
      </c>
      <c r="L124" s="42">
        <v>8.8717000000000006</v>
      </c>
      <c r="M124" s="42">
        <v>8.9735999999999994</v>
      </c>
      <c r="N124" s="42">
        <v>8.6526999999999994</v>
      </c>
      <c r="O124" s="42">
        <v>8.7455999999999996</v>
      </c>
      <c r="P124" s="42">
        <v>9.6327999999999996</v>
      </c>
      <c r="Q124" s="42">
        <v>9.3490000000000002</v>
      </c>
      <c r="R124" s="42">
        <v>8.9337999999999997</v>
      </c>
      <c r="S124" s="42">
        <v>8.3422999999999998</v>
      </c>
      <c r="T124" s="42">
        <v>9.0687999999999995</v>
      </c>
    </row>
    <row r="125" spans="1:20" x14ac:dyDescent="0.2">
      <c r="A125" s="56" t="s">
        <v>48</v>
      </c>
      <c r="B125">
        <v>2003</v>
      </c>
      <c r="C125">
        <v>16</v>
      </c>
      <c r="D125" s="42">
        <v>9.3384</v>
      </c>
      <c r="E125" s="42">
        <v>9.3716000000000008</v>
      </c>
      <c r="F125" s="42">
        <v>9.9842999999999993</v>
      </c>
      <c r="G125" s="42">
        <v>8.4628999999999994</v>
      </c>
      <c r="H125" s="42">
        <v>9.4018999999999995</v>
      </c>
      <c r="I125" s="42">
        <v>10.037800000000001</v>
      </c>
      <c r="J125" s="42">
        <v>10.2082</v>
      </c>
      <c r="K125" s="42">
        <v>10.723000000000001</v>
      </c>
      <c r="L125" s="42">
        <v>9.5424000000000007</v>
      </c>
      <c r="M125" s="42">
        <v>9.6282999999999994</v>
      </c>
      <c r="N125" s="42">
        <v>9.0318000000000005</v>
      </c>
      <c r="O125" s="42">
        <v>8.4164999999999992</v>
      </c>
      <c r="P125" s="42">
        <v>9.3894000000000002</v>
      </c>
      <c r="Q125" s="42">
        <v>9.5287000000000006</v>
      </c>
      <c r="R125" s="42">
        <v>9.0191999999999997</v>
      </c>
      <c r="S125" s="42">
        <v>8.7394999999999996</v>
      </c>
      <c r="T125" s="42">
        <v>9.3242999999999991</v>
      </c>
    </row>
    <row r="126" spans="1:20" x14ac:dyDescent="0.2">
      <c r="A126" s="56" t="s">
        <v>48</v>
      </c>
      <c r="B126">
        <v>2004</v>
      </c>
      <c r="C126">
        <v>16</v>
      </c>
      <c r="D126" s="42">
        <v>9.1088000000000005</v>
      </c>
      <c r="E126" s="42">
        <v>9.0358000000000001</v>
      </c>
      <c r="F126" s="42">
        <v>9.6179000000000006</v>
      </c>
      <c r="G126" s="42">
        <v>8.3020999999999994</v>
      </c>
      <c r="H126" s="42">
        <v>8.9026999999999994</v>
      </c>
      <c r="I126" s="42">
        <v>8.9247999999999994</v>
      </c>
      <c r="J126" s="42">
        <v>8.7172999999999998</v>
      </c>
      <c r="K126" s="42">
        <v>9.1625999999999994</v>
      </c>
      <c r="L126" s="42">
        <v>7.9648000000000003</v>
      </c>
      <c r="M126" s="42">
        <v>8.3397000000000006</v>
      </c>
      <c r="N126" s="42">
        <v>7.5285000000000002</v>
      </c>
      <c r="O126" s="42">
        <v>8.3828999999999994</v>
      </c>
      <c r="P126" s="42">
        <v>9.0562000000000005</v>
      </c>
      <c r="Q126" s="42">
        <v>8.8439999999999994</v>
      </c>
      <c r="R126" s="42">
        <v>8.1257999999999999</v>
      </c>
      <c r="S126" s="42">
        <v>7.6367000000000003</v>
      </c>
      <c r="T126" s="42">
        <v>8.3507999999999996</v>
      </c>
    </row>
    <row r="127" spans="1:20" x14ac:dyDescent="0.2">
      <c r="A127" s="56" t="s">
        <v>48</v>
      </c>
      <c r="B127">
        <v>2005</v>
      </c>
      <c r="C127">
        <v>16</v>
      </c>
      <c r="D127" s="42">
        <v>8.8163999999999998</v>
      </c>
      <c r="E127" s="42">
        <v>8.8514999999999997</v>
      </c>
      <c r="F127" s="42">
        <v>9.3346999999999998</v>
      </c>
      <c r="G127" s="42">
        <v>7.7572000000000001</v>
      </c>
      <c r="H127" s="42">
        <v>8.8886000000000003</v>
      </c>
      <c r="I127" s="42">
        <v>9.4786999999999999</v>
      </c>
      <c r="J127" s="42">
        <v>9.3752999999999993</v>
      </c>
      <c r="K127" s="42">
        <v>9.6877999999999993</v>
      </c>
      <c r="L127" s="42">
        <v>8.5557999999999996</v>
      </c>
      <c r="M127" s="42">
        <v>8.9270999999999994</v>
      </c>
      <c r="N127" s="42">
        <v>7.9752000000000001</v>
      </c>
      <c r="O127" s="42">
        <v>7.7511999999999999</v>
      </c>
      <c r="P127" s="42">
        <v>8.6936</v>
      </c>
      <c r="Q127" s="42">
        <v>8.8565000000000005</v>
      </c>
      <c r="R127" s="42">
        <v>8.1928999999999998</v>
      </c>
      <c r="S127" s="42">
        <v>7.9852999999999996</v>
      </c>
      <c r="T127" s="42">
        <v>8.5488999999999997</v>
      </c>
    </row>
    <row r="128" spans="1:20" x14ac:dyDescent="0.2">
      <c r="A128" s="56" t="s">
        <v>48</v>
      </c>
      <c r="B128">
        <v>2006</v>
      </c>
      <c r="C128">
        <v>16</v>
      </c>
      <c r="D128" s="42">
        <v>7.6551999999999998</v>
      </c>
      <c r="E128" s="42">
        <v>7.7502000000000004</v>
      </c>
      <c r="F128" s="42">
        <v>8.4228000000000005</v>
      </c>
      <c r="G128" s="42">
        <v>6.7512999999999996</v>
      </c>
      <c r="H128" s="42">
        <v>7.7813999999999997</v>
      </c>
      <c r="I128" s="42">
        <v>8.1880000000000006</v>
      </c>
      <c r="J128" s="42">
        <v>8.1585999999999999</v>
      </c>
      <c r="K128" s="42">
        <v>8.5228999999999999</v>
      </c>
      <c r="L128" s="42">
        <v>7.6371000000000002</v>
      </c>
      <c r="M128" s="42">
        <v>7.5936000000000003</v>
      </c>
      <c r="N128" s="42">
        <v>7.1749000000000001</v>
      </c>
      <c r="O128" s="42">
        <v>6.8289999999999997</v>
      </c>
      <c r="P128" s="42">
        <v>7.8259999999999996</v>
      </c>
      <c r="Q128" s="42">
        <v>7.8689</v>
      </c>
      <c r="R128" s="42">
        <v>7.3578000000000001</v>
      </c>
      <c r="S128" s="42">
        <v>6.9371999999999998</v>
      </c>
      <c r="T128" s="42">
        <v>7.5442999999999998</v>
      </c>
    </row>
    <row r="129" spans="1:26" x14ac:dyDescent="0.2">
      <c r="A129" s="56" t="s">
        <v>48</v>
      </c>
      <c r="B129">
        <v>2007</v>
      </c>
      <c r="C129">
        <v>16</v>
      </c>
      <c r="D129" s="42">
        <v>10.7514</v>
      </c>
      <c r="E129" s="42">
        <v>10.993499999999999</v>
      </c>
      <c r="F129" s="42">
        <v>11.8377</v>
      </c>
      <c r="G129" s="42">
        <v>9.9968000000000004</v>
      </c>
      <c r="H129" s="42">
        <v>10.8802</v>
      </c>
      <c r="I129" s="42">
        <v>11.210699999999999</v>
      </c>
      <c r="J129" s="42">
        <v>11.2323</v>
      </c>
      <c r="K129" s="42">
        <v>11.5229</v>
      </c>
      <c r="L129" s="42">
        <v>10.532400000000001</v>
      </c>
      <c r="M129" s="42">
        <v>10.7118</v>
      </c>
      <c r="N129" s="42">
        <v>10.1404</v>
      </c>
      <c r="O129" s="42">
        <v>10.217499999999999</v>
      </c>
      <c r="P129" s="42">
        <v>11.1311</v>
      </c>
      <c r="Q129" s="42">
        <v>10.925599999999999</v>
      </c>
      <c r="R129" s="42">
        <v>10.4213</v>
      </c>
      <c r="S129" s="42">
        <v>9.9521999999999995</v>
      </c>
      <c r="T129" s="42">
        <v>10.6233</v>
      </c>
    </row>
    <row r="130" spans="1:26" x14ac:dyDescent="0.2">
      <c r="A130" s="56" t="s">
        <v>48</v>
      </c>
      <c r="B130">
        <v>2008</v>
      </c>
      <c r="C130">
        <v>16</v>
      </c>
      <c r="D130" s="42">
        <v>9.0914999999999999</v>
      </c>
      <c r="E130" s="42">
        <v>9.2612000000000005</v>
      </c>
      <c r="F130" s="42">
        <v>9.8524999999999991</v>
      </c>
      <c r="G130" s="42">
        <v>8.4539000000000009</v>
      </c>
      <c r="H130" s="42">
        <v>9.1035000000000004</v>
      </c>
      <c r="I130" s="42">
        <v>9.2852999999999994</v>
      </c>
      <c r="J130" s="42">
        <v>9.2378</v>
      </c>
      <c r="K130" s="42">
        <v>9.4841999999999995</v>
      </c>
      <c r="L130" s="42">
        <v>8.7302</v>
      </c>
      <c r="M130" s="42">
        <v>8.8676999999999992</v>
      </c>
      <c r="N130" s="42">
        <v>8.3536999999999999</v>
      </c>
      <c r="O130" s="42">
        <v>8.4262999999999995</v>
      </c>
      <c r="P130" s="42">
        <v>9.2514000000000003</v>
      </c>
      <c r="Q130" s="42">
        <v>9.1437000000000008</v>
      </c>
      <c r="R130" s="42">
        <v>8.5007000000000001</v>
      </c>
      <c r="S130" s="42">
        <v>8.1369000000000007</v>
      </c>
      <c r="T130" s="42">
        <v>8.8003</v>
      </c>
    </row>
    <row r="131" spans="1:26" x14ac:dyDescent="0.2">
      <c r="A131" s="56" t="s">
        <v>48</v>
      </c>
      <c r="B131">
        <v>2009</v>
      </c>
      <c r="C131">
        <v>16</v>
      </c>
      <c r="D131" s="42">
        <v>10.214700000000001</v>
      </c>
      <c r="E131" s="42">
        <v>10.4968</v>
      </c>
      <c r="F131" s="42">
        <v>11.079700000000001</v>
      </c>
      <c r="G131" s="42">
        <v>9.3649000000000004</v>
      </c>
      <c r="H131" s="42">
        <v>10.307700000000001</v>
      </c>
      <c r="I131" s="42">
        <v>10.415100000000001</v>
      </c>
      <c r="J131" s="42">
        <v>10.3104</v>
      </c>
      <c r="K131" s="42">
        <v>10.4757</v>
      </c>
      <c r="L131" s="42">
        <v>9.6907999999999994</v>
      </c>
      <c r="M131" s="42">
        <v>10.049899999999999</v>
      </c>
      <c r="N131" s="42">
        <v>9.4097000000000008</v>
      </c>
      <c r="O131" s="42">
        <v>9.3658999999999999</v>
      </c>
      <c r="P131" s="42">
        <v>10.4544</v>
      </c>
      <c r="Q131" s="42">
        <v>10.3887</v>
      </c>
      <c r="R131" s="42">
        <v>9.9009999999999998</v>
      </c>
      <c r="S131" s="42">
        <v>9.4506999999999994</v>
      </c>
      <c r="T131" s="42">
        <v>9.9207000000000001</v>
      </c>
    </row>
    <row r="132" spans="1:26" x14ac:dyDescent="0.2">
      <c r="A132" s="56" t="s">
        <v>48</v>
      </c>
      <c r="B132">
        <v>2010</v>
      </c>
      <c r="C132">
        <v>16</v>
      </c>
      <c r="D132" s="42">
        <v>7.8784999999999998</v>
      </c>
      <c r="E132" s="42">
        <v>8.1021999999999998</v>
      </c>
      <c r="F132" s="42">
        <v>8.6959</v>
      </c>
      <c r="G132" s="42">
        <v>7.2774999999999999</v>
      </c>
      <c r="H132" s="42">
        <v>7.9932999999999996</v>
      </c>
      <c r="I132" s="42">
        <v>8.1676000000000002</v>
      </c>
      <c r="J132" s="42">
        <v>8.2667999999999999</v>
      </c>
      <c r="K132" s="42">
        <v>8.6304999999999996</v>
      </c>
      <c r="L132" s="42">
        <v>7.7599</v>
      </c>
      <c r="M132" s="42">
        <v>7.8789999999999996</v>
      </c>
      <c r="N132" s="42">
        <v>7.4036</v>
      </c>
      <c r="O132" s="42">
        <v>7.3109999999999999</v>
      </c>
      <c r="P132" s="42">
        <v>8.2064000000000004</v>
      </c>
      <c r="Q132" s="42">
        <v>8.0836000000000006</v>
      </c>
      <c r="R132" s="42">
        <v>7.569</v>
      </c>
      <c r="S132" s="42">
        <v>7.2511000000000001</v>
      </c>
      <c r="T132" s="42">
        <v>7.7765000000000004</v>
      </c>
      <c r="V132" s="43">
        <f>CORREL(T3:T135,B3:B135)</f>
        <v>0.35626232399574559</v>
      </c>
      <c r="W132" s="43">
        <f>(V132^2/(1-V132^2))*131</f>
        <v>19.044012747947086</v>
      </c>
      <c r="X132" s="43" t="s">
        <v>30</v>
      </c>
    </row>
    <row r="133" spans="1:26" x14ac:dyDescent="0.2">
      <c r="A133" s="56" t="s">
        <v>48</v>
      </c>
      <c r="B133">
        <v>2011</v>
      </c>
      <c r="C133">
        <v>16</v>
      </c>
      <c r="D133" s="42">
        <v>9.9933333333333341</v>
      </c>
      <c r="E133" s="42">
        <v>10.19</v>
      </c>
      <c r="F133" s="42">
        <v>11.06</v>
      </c>
      <c r="G133" s="42">
        <v>9.0633333333333326</v>
      </c>
      <c r="H133" s="42">
        <v>10.14</v>
      </c>
      <c r="I133" s="42">
        <v>10.82</v>
      </c>
      <c r="J133" s="42">
        <v>11.13</v>
      </c>
      <c r="K133" s="42">
        <v>11.506666666666668</v>
      </c>
      <c r="L133" s="42">
        <v>10.396666666666667</v>
      </c>
      <c r="M133" s="42">
        <v>10.49</v>
      </c>
      <c r="N133" s="42">
        <v>9.7433333333333323</v>
      </c>
      <c r="O133" s="42">
        <v>9.2666666666666657</v>
      </c>
      <c r="P133" s="42">
        <v>10.35</v>
      </c>
      <c r="Q133" s="42">
        <v>10.353333333333333</v>
      </c>
      <c r="R133" s="42">
        <v>9.7666666666666657</v>
      </c>
      <c r="S133" s="42">
        <v>9.6366666666666667</v>
      </c>
      <c r="T133" s="42">
        <v>10.123333333333333</v>
      </c>
      <c r="V133" s="43">
        <f>SLOPE(T3:T135,B3:B135)</f>
        <v>9.7446946742704762E-3</v>
      </c>
      <c r="W133" s="43"/>
      <c r="X133" s="43"/>
    </row>
    <row r="134" spans="1:26" x14ac:dyDescent="0.2">
      <c r="A134" s="56" t="s">
        <v>48</v>
      </c>
      <c r="B134">
        <v>2012</v>
      </c>
      <c r="C134">
        <v>16</v>
      </c>
      <c r="D134" s="42">
        <v>9.6133333333333333</v>
      </c>
      <c r="E134" s="42">
        <v>9.8233333333333324</v>
      </c>
      <c r="F134" s="42">
        <v>10.896666666666667</v>
      </c>
      <c r="G134" s="42">
        <v>8.7333333333333325</v>
      </c>
      <c r="H134" s="42">
        <v>9.9</v>
      </c>
      <c r="I134" s="42">
        <v>10.17</v>
      </c>
      <c r="J134" s="42">
        <v>10.143333333333333</v>
      </c>
      <c r="K134" s="42">
        <v>10.34</v>
      </c>
      <c r="L134" s="42">
        <v>9.7333333333333325</v>
      </c>
      <c r="M134" s="42">
        <v>9.93</v>
      </c>
      <c r="N134" s="42">
        <v>9.423333333333332</v>
      </c>
      <c r="O134" s="42">
        <v>9.0333333333333332</v>
      </c>
      <c r="P134" s="42">
        <v>10.303333333333333</v>
      </c>
      <c r="Q134" s="42">
        <v>10.34</v>
      </c>
      <c r="R134" s="42">
        <v>9.7966666666666669</v>
      </c>
      <c r="S134" s="42">
        <v>9.5233333333333334</v>
      </c>
      <c r="T134" s="42">
        <v>9.7649000000000008</v>
      </c>
      <c r="V134" s="43">
        <f>INTERCEPT(T3:T135,B3:B135)</f>
        <v>-11.110996971907371</v>
      </c>
      <c r="W134" s="43"/>
      <c r="X134" s="43"/>
    </row>
    <row r="135" spans="1:26" x14ac:dyDescent="0.2">
      <c r="A135" s="56" t="s">
        <v>48</v>
      </c>
      <c r="B135">
        <v>2013</v>
      </c>
      <c r="C135">
        <v>16</v>
      </c>
      <c r="D135" s="42">
        <v>6.6833333333333336</v>
      </c>
      <c r="E135" s="42">
        <v>6.6833333333333336</v>
      </c>
      <c r="F135" s="42">
        <v>7.5733333333333333</v>
      </c>
      <c r="G135" s="42">
        <v>6.08</v>
      </c>
      <c r="H135" s="42">
        <v>6.57</v>
      </c>
      <c r="I135" s="42">
        <v>6.9933333333333323</v>
      </c>
      <c r="J135" s="42">
        <v>6.9666666666666659</v>
      </c>
      <c r="K135" s="42">
        <v>7.2266666666666666</v>
      </c>
      <c r="L135" s="42">
        <v>6.836666666666666</v>
      </c>
      <c r="M135" s="42">
        <v>6.6266666666666678</v>
      </c>
      <c r="N135" s="42">
        <v>6.6066666666666665</v>
      </c>
      <c r="O135" s="42">
        <v>6.4766666666666666</v>
      </c>
      <c r="P135" s="42">
        <v>7.05</v>
      </c>
      <c r="Q135" s="42">
        <v>6.7233333333333336</v>
      </c>
      <c r="R135" s="42">
        <v>6.2866666666666662</v>
      </c>
      <c r="S135" s="42">
        <v>5.84</v>
      </c>
      <c r="T135" s="42">
        <v>6.65</v>
      </c>
      <c r="V135" s="42">
        <f>V133*132</f>
        <v>1.2862996970037028</v>
      </c>
      <c r="W135" s="43"/>
      <c r="X135" s="43"/>
    </row>
    <row r="136" spans="1:26" x14ac:dyDescent="0.2">
      <c r="A136" s="56" t="s">
        <v>48</v>
      </c>
      <c r="B136">
        <v>2014</v>
      </c>
      <c r="C136">
        <v>16</v>
      </c>
      <c r="D136" s="42">
        <v>10.323333333333332</v>
      </c>
      <c r="E136" s="42">
        <v>10.536666666666667</v>
      </c>
      <c r="F136" s="42">
        <v>11.11</v>
      </c>
      <c r="G136" s="42">
        <v>9.5566666666666666</v>
      </c>
      <c r="H136" s="42">
        <v>10.376666666666667</v>
      </c>
      <c r="I136" s="42">
        <v>10.65</v>
      </c>
      <c r="J136" s="42">
        <v>10.596666666666666</v>
      </c>
      <c r="K136" s="42">
        <v>10.770000000000001</v>
      </c>
      <c r="L136" s="42">
        <v>9.7966666666666669</v>
      </c>
      <c r="M136" s="42">
        <v>10.216666666666667</v>
      </c>
      <c r="N136" s="42">
        <v>9.4</v>
      </c>
      <c r="O136" s="42">
        <v>9.6566666666666663</v>
      </c>
      <c r="P136" s="42">
        <v>10.496666666666668</v>
      </c>
      <c r="Q136" s="42">
        <v>10.506666666666668</v>
      </c>
      <c r="R136" s="42">
        <v>9.91</v>
      </c>
      <c r="S136" s="42">
        <v>9.6466666666666665</v>
      </c>
      <c r="T136" s="42">
        <v>10.036666666666667</v>
      </c>
    </row>
    <row r="137" spans="1:26" x14ac:dyDescent="0.2">
      <c r="A137" s="56" t="s">
        <v>48</v>
      </c>
      <c r="B137">
        <v>2015</v>
      </c>
      <c r="C137">
        <v>16</v>
      </c>
      <c r="D137" s="42">
        <v>8.6</v>
      </c>
      <c r="E137" s="42">
        <v>8.6</v>
      </c>
      <c r="F137" s="42">
        <v>9.6</v>
      </c>
      <c r="G137" s="42">
        <v>7.9</v>
      </c>
      <c r="H137" s="42">
        <v>8.5</v>
      </c>
      <c r="I137" s="42">
        <v>8.9</v>
      </c>
      <c r="J137" s="42">
        <v>9.1999999999999993</v>
      </c>
      <c r="K137" s="42">
        <v>9.6</v>
      </c>
      <c r="L137" s="42">
        <v>9</v>
      </c>
      <c r="M137" s="42">
        <v>8.6999999999999993</v>
      </c>
      <c r="N137" s="42">
        <v>8.5</v>
      </c>
      <c r="O137" s="42">
        <v>8.1999999999999993</v>
      </c>
      <c r="P137" s="42">
        <v>9</v>
      </c>
      <c r="Q137" s="42">
        <v>8.9</v>
      </c>
      <c r="R137" s="42">
        <v>8.5</v>
      </c>
      <c r="S137" s="42">
        <v>8.1</v>
      </c>
      <c r="T137" s="42">
        <v>8.6</v>
      </c>
    </row>
    <row r="138" spans="1:26" s="60" customFormat="1" x14ac:dyDescent="0.2">
      <c r="A138" s="56" t="s">
        <v>48</v>
      </c>
      <c r="B138" s="60">
        <v>2016</v>
      </c>
      <c r="C138" s="60">
        <v>16</v>
      </c>
      <c r="D138" s="42">
        <v>9</v>
      </c>
      <c r="E138" s="42">
        <v>9</v>
      </c>
      <c r="F138" s="42">
        <v>10</v>
      </c>
      <c r="G138" s="42">
        <v>8.4</v>
      </c>
      <c r="H138" s="42">
        <v>8.9</v>
      </c>
      <c r="I138" s="42">
        <v>8.9</v>
      </c>
      <c r="J138" s="42">
        <v>8.5</v>
      </c>
      <c r="K138" s="42">
        <v>8.6</v>
      </c>
      <c r="L138" s="42">
        <v>8</v>
      </c>
      <c r="M138" s="42">
        <v>8.3000000000000007</v>
      </c>
      <c r="N138" s="42">
        <v>8</v>
      </c>
      <c r="O138" s="42">
        <v>8.8000000000000007</v>
      </c>
      <c r="P138" s="42">
        <v>9.4</v>
      </c>
      <c r="Q138" s="42">
        <v>9.1999999999999993</v>
      </c>
      <c r="R138" s="42">
        <v>8.4</v>
      </c>
      <c r="S138" s="42">
        <v>7.9</v>
      </c>
      <c r="T138" s="42">
        <v>8.5</v>
      </c>
    </row>
    <row r="139" spans="1:26" s="60" customFormat="1" x14ac:dyDescent="0.2">
      <c r="A139" s="56" t="s">
        <v>48</v>
      </c>
      <c r="B139" s="60">
        <v>2017</v>
      </c>
      <c r="C139" s="60">
        <v>16</v>
      </c>
      <c r="D139" s="42">
        <v>9.6</v>
      </c>
      <c r="E139" s="42">
        <v>9.8000000000000007</v>
      </c>
      <c r="F139" s="42">
        <v>10.3</v>
      </c>
      <c r="G139" s="42">
        <v>8.8000000000000007</v>
      </c>
      <c r="H139" s="42">
        <v>9.8000000000000007</v>
      </c>
      <c r="I139" s="42">
        <v>10.3</v>
      </c>
      <c r="J139" s="42">
        <v>10.3</v>
      </c>
      <c r="K139" s="42">
        <v>10.6</v>
      </c>
      <c r="L139" s="42">
        <v>9.6</v>
      </c>
      <c r="M139" s="42">
        <v>9.6999999999999993</v>
      </c>
      <c r="N139" s="42">
        <v>9.1999999999999993</v>
      </c>
      <c r="O139" s="42">
        <v>8.9</v>
      </c>
      <c r="P139" s="42">
        <v>9.8000000000000007</v>
      </c>
      <c r="Q139" s="42">
        <v>10</v>
      </c>
      <c r="R139" s="42">
        <v>9.3000000000000007</v>
      </c>
      <c r="S139" s="42">
        <v>9.1999999999999993</v>
      </c>
      <c r="T139" s="42">
        <v>9.6</v>
      </c>
    </row>
    <row r="140" spans="1:26" s="60" customFormat="1" x14ac:dyDescent="0.2">
      <c r="A140" s="56" t="s">
        <v>48</v>
      </c>
      <c r="B140" s="60">
        <v>2018</v>
      </c>
      <c r="C140" s="60">
        <v>16</v>
      </c>
      <c r="D140" s="42">
        <v>10.199999999999999</v>
      </c>
      <c r="E140" s="42">
        <v>10.6</v>
      </c>
      <c r="F140" s="42">
        <v>11.1</v>
      </c>
      <c r="G140" s="42">
        <v>9.1</v>
      </c>
      <c r="H140" s="42">
        <v>10.4</v>
      </c>
      <c r="I140" s="42">
        <v>10.9</v>
      </c>
      <c r="J140" s="42">
        <v>10.7</v>
      </c>
      <c r="K140" s="42">
        <v>10.8</v>
      </c>
      <c r="L140" s="42">
        <v>10.3</v>
      </c>
      <c r="M140" s="42">
        <v>10.4</v>
      </c>
      <c r="N140" s="42">
        <v>10.1</v>
      </c>
      <c r="O140" s="42">
        <v>9.1</v>
      </c>
      <c r="P140" s="42">
        <v>10.5</v>
      </c>
      <c r="Q140" s="42">
        <v>10.5</v>
      </c>
      <c r="R140" s="42">
        <v>10</v>
      </c>
      <c r="S140" s="42">
        <v>9.6999999999999993</v>
      </c>
      <c r="T140" s="42">
        <v>10.199999999999999</v>
      </c>
    </row>
    <row r="141" spans="1:26" s="60" customFormat="1" x14ac:dyDescent="0.2">
      <c r="A141" s="56" t="s">
        <v>48</v>
      </c>
      <c r="B141" s="60">
        <v>2019</v>
      </c>
      <c r="D141" s="42">
        <v>9.4</v>
      </c>
      <c r="E141" s="42">
        <v>9.6</v>
      </c>
      <c r="F141" s="42">
        <v>10.4</v>
      </c>
      <c r="G141" s="42">
        <v>8.6999999999999993</v>
      </c>
      <c r="H141" s="42">
        <v>9.4</v>
      </c>
      <c r="I141" s="42">
        <v>9.5</v>
      </c>
      <c r="J141" s="42">
        <v>9.1999999999999993</v>
      </c>
      <c r="K141" s="42">
        <v>9.4</v>
      </c>
      <c r="L141" s="42">
        <v>8.6</v>
      </c>
      <c r="M141" s="42">
        <v>9.1</v>
      </c>
      <c r="N141" s="42">
        <v>8.5</v>
      </c>
      <c r="O141" s="42">
        <v>9</v>
      </c>
      <c r="P141" s="42">
        <v>9.9</v>
      </c>
      <c r="Q141" s="42">
        <v>9.6</v>
      </c>
      <c r="R141" s="42">
        <v>9</v>
      </c>
      <c r="S141" s="42">
        <v>8.5</v>
      </c>
      <c r="T141" s="42">
        <v>9.1</v>
      </c>
    </row>
    <row r="142" spans="1:26" x14ac:dyDescent="0.2">
      <c r="A142" s="56" t="s">
        <v>48</v>
      </c>
      <c r="B142" s="60">
        <v>2020</v>
      </c>
      <c r="C142" s="60"/>
      <c r="D142" s="42">
        <v>9.1</v>
      </c>
      <c r="E142" s="42">
        <v>9.4</v>
      </c>
      <c r="F142" s="42">
        <v>9.8000000000000007</v>
      </c>
      <c r="G142" s="42">
        <v>8.5</v>
      </c>
      <c r="H142" s="42">
        <v>9.1999999999999993</v>
      </c>
      <c r="I142" s="42">
        <v>9.9</v>
      </c>
      <c r="J142" s="42">
        <v>10.199999999999999</v>
      </c>
      <c r="K142" s="42">
        <v>10.6</v>
      </c>
      <c r="L142" s="42">
        <v>9.6</v>
      </c>
      <c r="M142" s="42">
        <v>9.4</v>
      </c>
      <c r="N142" s="42">
        <v>8.8000000000000007</v>
      </c>
      <c r="O142" s="42">
        <v>8.5</v>
      </c>
      <c r="P142" s="42">
        <v>9.1</v>
      </c>
      <c r="Q142" s="42">
        <v>9.3000000000000007</v>
      </c>
      <c r="R142" s="42">
        <v>8.6</v>
      </c>
      <c r="S142" s="42">
        <v>8.4</v>
      </c>
      <c r="T142" s="42">
        <v>9.1999999999999993</v>
      </c>
      <c r="U142" s="60"/>
      <c r="V142" s="60"/>
      <c r="W142" s="60"/>
      <c r="X142" s="60"/>
      <c r="Y142" s="60"/>
      <c r="Z142" s="60"/>
    </row>
    <row r="143" spans="1:26" x14ac:dyDescent="0.2">
      <c r="A143" t="s">
        <v>31</v>
      </c>
      <c r="D143" s="42">
        <f t="shared" ref="D143:T143" si="0">AVERAGE(D3:D142)</f>
        <v>8.0889259523809525</v>
      </c>
      <c r="E143" s="42">
        <f t="shared" si="0"/>
        <v>8.2802180952380944</v>
      </c>
      <c r="F143" s="42">
        <f t="shared" si="0"/>
        <v>8.8900792857142878</v>
      </c>
      <c r="G143" s="42">
        <f t="shared" si="0"/>
        <v>7.3235123809523799</v>
      </c>
      <c r="H143" s="42">
        <f t="shared" si="0"/>
        <v>8.0929119047619071</v>
      </c>
      <c r="I143" s="42">
        <f t="shared" si="0"/>
        <v>8.4949580952381005</v>
      </c>
      <c r="J143" s="42">
        <f t="shared" si="0"/>
        <v>8.3959461904761969</v>
      </c>
      <c r="K143" s="42">
        <f t="shared" si="0"/>
        <v>8.67902523809523</v>
      </c>
      <c r="L143" s="42">
        <f t="shared" si="0"/>
        <v>7.9569659523809495</v>
      </c>
      <c r="M143" s="42">
        <f t="shared" si="0"/>
        <v>8.0687195238095271</v>
      </c>
      <c r="N143" s="42">
        <f t="shared" si="0"/>
        <v>7.4670730952380948</v>
      </c>
      <c r="O143" s="42">
        <f t="shared" si="0"/>
        <v>7.4530180952380958</v>
      </c>
      <c r="P143" s="42">
        <f t="shared" si="0"/>
        <v>8.4230014285714301</v>
      </c>
      <c r="Q143" s="42">
        <f t="shared" si="0"/>
        <v>8.3722430952380922</v>
      </c>
      <c r="R143" s="42">
        <f t="shared" si="0"/>
        <v>7.7791314285714241</v>
      </c>
      <c r="S143" s="42">
        <f t="shared" si="0"/>
        <v>7.3652319047619033</v>
      </c>
      <c r="T143" s="42">
        <f t="shared" si="0"/>
        <v>7.9348035714285743</v>
      </c>
      <c r="U143" s="42"/>
    </row>
    <row r="144" spans="1:26" x14ac:dyDescent="0.2">
      <c r="A144" s="56" t="s">
        <v>32</v>
      </c>
      <c r="D144" s="42">
        <f t="shared" ref="D144:T144" si="1">AVERAGE(D83:D112)</f>
        <v>7.9519633333333344</v>
      </c>
      <c r="E144" s="42">
        <f t="shared" si="1"/>
        <v>8.0298200000000008</v>
      </c>
      <c r="F144" s="42">
        <f t="shared" si="1"/>
        <v>8.6814999999999998</v>
      </c>
      <c r="G144" s="42">
        <f t="shared" si="1"/>
        <v>7.101709999999998</v>
      </c>
      <c r="H144" s="42">
        <f t="shared" si="1"/>
        <v>7.8595433333333329</v>
      </c>
      <c r="I144" s="42">
        <f t="shared" si="1"/>
        <v>8.2351599999999987</v>
      </c>
      <c r="J144" s="42">
        <f t="shared" si="1"/>
        <v>8.0632900000000021</v>
      </c>
      <c r="K144" s="42">
        <f t="shared" si="1"/>
        <v>8.4161966666666661</v>
      </c>
      <c r="L144" s="42">
        <f t="shared" si="1"/>
        <v>7.6231533333333337</v>
      </c>
      <c r="M144" s="42">
        <f t="shared" si="1"/>
        <v>7.7641666666666662</v>
      </c>
      <c r="N144" s="42">
        <f t="shared" si="1"/>
        <v>7.1833499999999999</v>
      </c>
      <c r="O144" s="42">
        <f t="shared" si="1"/>
        <v>7.1500266666666672</v>
      </c>
      <c r="P144" s="42">
        <f t="shared" si="1"/>
        <v>8.1463133333333335</v>
      </c>
      <c r="Q144" s="42">
        <f t="shared" si="1"/>
        <v>8.1023866666666677</v>
      </c>
      <c r="R144" s="42">
        <f t="shared" si="1"/>
        <v>7.5983966666666678</v>
      </c>
      <c r="S144" s="42">
        <f t="shared" si="1"/>
        <v>7.0982066666666661</v>
      </c>
      <c r="T144" s="83">
        <f t="shared" si="1"/>
        <v>7.6607766666666679</v>
      </c>
      <c r="U144" s="42"/>
    </row>
    <row r="145" spans="1:24" x14ac:dyDescent="0.2">
      <c r="A145" t="s">
        <v>33</v>
      </c>
      <c r="D145" s="42">
        <f t="shared" ref="D145:T145" si="2">AVERAGE(D93:D122)</f>
        <v>8.4450099999999999</v>
      </c>
      <c r="E145" s="42">
        <f t="shared" si="2"/>
        <v>8.4705266666666645</v>
      </c>
      <c r="F145" s="42">
        <f t="shared" si="2"/>
        <v>9.1300833333333333</v>
      </c>
      <c r="G145" s="42">
        <f t="shared" si="2"/>
        <v>7.5347866666666645</v>
      </c>
      <c r="H145" s="42">
        <f t="shared" si="2"/>
        <v>8.3225466666666659</v>
      </c>
      <c r="I145" s="42">
        <f t="shared" si="2"/>
        <v>8.6690166666666659</v>
      </c>
      <c r="J145" s="42">
        <f t="shared" si="2"/>
        <v>8.4640599999999999</v>
      </c>
      <c r="K145" s="42">
        <f t="shared" si="2"/>
        <v>8.8049766666666685</v>
      </c>
      <c r="L145" s="42">
        <f t="shared" si="2"/>
        <v>8.0255833333333335</v>
      </c>
      <c r="M145" s="42">
        <f t="shared" si="2"/>
        <v>8.1570700000000009</v>
      </c>
      <c r="N145" s="42">
        <f t="shared" si="2"/>
        <v>7.5969366666666653</v>
      </c>
      <c r="O145" s="42">
        <f t="shared" si="2"/>
        <v>7.5667566666666666</v>
      </c>
      <c r="P145" s="42">
        <f t="shared" si="2"/>
        <v>8.5741133333333313</v>
      </c>
      <c r="Q145" s="42">
        <f t="shared" si="2"/>
        <v>8.5310099999999984</v>
      </c>
      <c r="R145" s="42">
        <f t="shared" si="2"/>
        <v>7.9463533333333354</v>
      </c>
      <c r="S145" s="42">
        <f t="shared" si="2"/>
        <v>7.4948133333333322</v>
      </c>
      <c r="T145" s="42">
        <f t="shared" si="2"/>
        <v>8.0787466666666656</v>
      </c>
      <c r="U145" s="42"/>
    </row>
    <row r="146" spans="1:24" x14ac:dyDescent="0.2">
      <c r="A146" t="s">
        <v>34</v>
      </c>
      <c r="D146" s="42">
        <f>AVERAGE(D103:D132)</f>
        <v>8.8666999999999998</v>
      </c>
      <c r="E146" s="42">
        <f t="shared" ref="E146:T146" si="3">AVERAGE(E103:E132)</f>
        <v>8.8712133333333334</v>
      </c>
      <c r="F146" s="42">
        <f t="shared" si="3"/>
        <v>9.5733899999999998</v>
      </c>
      <c r="G146" s="42">
        <f t="shared" si="3"/>
        <v>7.9689699999999997</v>
      </c>
      <c r="H146" s="42">
        <f t="shared" si="3"/>
        <v>8.7923233333333339</v>
      </c>
      <c r="I146" s="42">
        <f t="shared" si="3"/>
        <v>9.1266000000000016</v>
      </c>
      <c r="J146" s="42">
        <f t="shared" si="3"/>
        <v>8.9524633333333341</v>
      </c>
      <c r="K146" s="42">
        <f t="shared" si="3"/>
        <v>9.292956666666667</v>
      </c>
      <c r="L146" s="42">
        <f t="shared" si="3"/>
        <v>8.4525899999999989</v>
      </c>
      <c r="M146" s="42">
        <f t="shared" si="3"/>
        <v>8.5934233333333339</v>
      </c>
      <c r="N146" s="42">
        <f t="shared" si="3"/>
        <v>8.0517700000000012</v>
      </c>
      <c r="O146" s="42">
        <f t="shared" si="3"/>
        <v>8.0311366666666686</v>
      </c>
      <c r="P146" s="42">
        <f t="shared" si="3"/>
        <v>9.0163133333333327</v>
      </c>
      <c r="Q146" s="42">
        <f t="shared" si="3"/>
        <v>8.9649733333333312</v>
      </c>
      <c r="R146" s="42">
        <f t="shared" si="3"/>
        <v>8.3715000000000011</v>
      </c>
      <c r="S146" s="42">
        <f t="shared" si="3"/>
        <v>7.9383066666666648</v>
      </c>
      <c r="T146" s="42">
        <f t="shared" si="3"/>
        <v>8.5292766666666662</v>
      </c>
      <c r="V146"/>
      <c r="W146"/>
      <c r="X146"/>
    </row>
    <row r="147" spans="1:24" x14ac:dyDescent="0.2">
      <c r="A147" t="s">
        <v>187</v>
      </c>
      <c r="D147" s="41">
        <f>AVERAGE(D113:D142)</f>
        <v>9.1171244444444426</v>
      </c>
      <c r="E147" s="41">
        <f t="shared" ref="E147:T147" si="4">AVERAGE(E113:E142)</f>
        <v>9.2175311111111107</v>
      </c>
      <c r="F147" s="41">
        <f t="shared" si="4"/>
        <v>9.8716733333333355</v>
      </c>
      <c r="G147" s="41">
        <f t="shared" si="4"/>
        <v>8.2732244444444447</v>
      </c>
      <c r="H147" s="41">
        <f t="shared" si="4"/>
        <v>9.1275288888888895</v>
      </c>
      <c r="I147" s="41">
        <f t="shared" si="4"/>
        <v>9.4929977777777772</v>
      </c>
      <c r="J147" s="41">
        <f t="shared" si="4"/>
        <v>9.416575555555557</v>
      </c>
      <c r="K147" s="41">
        <f t="shared" si="4"/>
        <v>9.7142844444444449</v>
      </c>
      <c r="L147" s="41">
        <f t="shared" si="4"/>
        <v>8.8998944444444437</v>
      </c>
      <c r="M147" s="41">
        <f t="shared" si="4"/>
        <v>9.0154911111111122</v>
      </c>
      <c r="N147" s="41">
        <f t="shared" si="4"/>
        <v>8.4895677777777774</v>
      </c>
      <c r="O147" s="41">
        <f t="shared" si="4"/>
        <v>8.359557777777777</v>
      </c>
      <c r="P147" s="41">
        <f t="shared" si="4"/>
        <v>9.3126000000000015</v>
      </c>
      <c r="Q147" s="41">
        <f t="shared" si="4"/>
        <v>9.2847044444444453</v>
      </c>
      <c r="R147" s="41">
        <f t="shared" si="4"/>
        <v>8.6751433333333328</v>
      </c>
      <c r="S147" s="41">
        <f t="shared" si="4"/>
        <v>8.3350755555555551</v>
      </c>
      <c r="T147" s="41">
        <f t="shared" si="4"/>
        <v>8.9062433333333324</v>
      </c>
      <c r="U147" s="41"/>
      <c r="V147" s="41"/>
      <c r="W147" s="41"/>
      <c r="X147" s="41"/>
    </row>
    <row r="148" spans="1:24" x14ac:dyDescent="0.2">
      <c r="A148" t="s">
        <v>198</v>
      </c>
      <c r="D148" s="43">
        <f t="shared" ref="D148:S148" si="5">AVERAGE(D3:D22)</f>
        <v>7.3392299999999988</v>
      </c>
      <c r="E148" s="43">
        <f t="shared" si="5"/>
        <v>7.480645</v>
      </c>
      <c r="F148" s="43">
        <f t="shared" si="5"/>
        <v>8.2437749999999994</v>
      </c>
      <c r="G148" s="43">
        <f t="shared" si="5"/>
        <v>6.7181299999999995</v>
      </c>
      <c r="H148" s="43">
        <f t="shared" si="5"/>
        <v>7.394070000000001</v>
      </c>
      <c r="I148" s="43">
        <f t="shared" si="5"/>
        <v>7.8335000000000008</v>
      </c>
      <c r="J148" s="43">
        <f t="shared" si="5"/>
        <v>7.6651049999999996</v>
      </c>
      <c r="K148" s="43">
        <f t="shared" si="5"/>
        <v>7.9461299999999992</v>
      </c>
      <c r="L148" s="43">
        <f t="shared" si="5"/>
        <v>7.3592700000000004</v>
      </c>
      <c r="M148" s="43">
        <f t="shared" si="5"/>
        <v>7.3692250000000019</v>
      </c>
      <c r="N148" s="43">
        <f t="shared" si="5"/>
        <v>6.5863199999999988</v>
      </c>
      <c r="O148" s="43">
        <f t="shared" si="5"/>
        <v>6.817475</v>
      </c>
      <c r="P148" s="43">
        <f t="shared" si="5"/>
        <v>7.8591900000000008</v>
      </c>
      <c r="Q148" s="43">
        <f t="shared" si="5"/>
        <v>7.7294199999999993</v>
      </c>
      <c r="R148" s="43">
        <f t="shared" si="5"/>
        <v>7.0078450000000005</v>
      </c>
      <c r="S148" s="43">
        <f t="shared" si="5"/>
        <v>6.6099350000000001</v>
      </c>
      <c r="T148" s="43">
        <f>AVERAGE(T3:T22)</f>
        <v>7.2279949999999999</v>
      </c>
      <c r="U148" s="41"/>
      <c r="V148" s="41"/>
      <c r="W148" s="41"/>
      <c r="X148" s="41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</sheetData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S150"/>
  <sheetViews>
    <sheetView showGridLines="0" topLeftCell="A139" workbookViewId="0">
      <selection activeCell="E158" sqref="E158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10" t="s">
        <v>194</v>
      </c>
      <c r="C1" s="110"/>
      <c r="D1" s="111"/>
    </row>
    <row r="2" spans="1:19" ht="15.95" customHeight="1" x14ac:dyDescent="0.2">
      <c r="A2" s="16" t="s">
        <v>2</v>
      </c>
      <c r="B2" s="110"/>
      <c r="C2" s="110"/>
      <c r="D2" s="111"/>
    </row>
    <row r="3" spans="1:19" ht="15.95" customHeight="1" x14ac:dyDescent="0.2">
      <c r="A3" s="16" t="s">
        <v>0</v>
      </c>
      <c r="B3" s="110" t="s">
        <v>193</v>
      </c>
      <c r="C3" s="110"/>
      <c r="D3" s="111"/>
      <c r="S3" s="9" t="str">
        <f>"Quelle: "&amp;'5_Daten'!B3</f>
        <v>Quelle: Deutscher Wetterdienst (DWD), Mitteilung vom 08.04.2021</v>
      </c>
    </row>
    <row r="4" spans="1:19" x14ac:dyDescent="0.2">
      <c r="A4" s="16" t="s">
        <v>3</v>
      </c>
      <c r="B4" s="110"/>
      <c r="C4" s="110"/>
      <c r="D4" s="111"/>
    </row>
    <row r="5" spans="1:19" x14ac:dyDescent="0.2">
      <c r="A5" s="16" t="s">
        <v>8</v>
      </c>
      <c r="B5" s="110" t="s">
        <v>11</v>
      </c>
      <c r="C5" s="110"/>
      <c r="D5" s="111"/>
    </row>
    <row r="6" spans="1:19" x14ac:dyDescent="0.2">
      <c r="A6" s="17" t="s">
        <v>9</v>
      </c>
      <c r="B6" s="112"/>
      <c r="C6" s="112"/>
      <c r="D6" s="113"/>
    </row>
    <row r="8" spans="1:19" x14ac:dyDescent="0.2">
      <c r="A8" s="10"/>
      <c r="B8" s="10"/>
      <c r="C8" s="62"/>
      <c r="D8" s="8"/>
    </row>
    <row r="9" spans="1:19" ht="18.75" customHeight="1" x14ac:dyDescent="0.2">
      <c r="A9" s="8"/>
      <c r="B9" s="38"/>
      <c r="C9" s="39" t="s">
        <v>35</v>
      </c>
      <c r="D9" s="39" t="s">
        <v>197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5" t="e">
        <f>NA()</f>
        <v>#N/A</v>
      </c>
      <c r="D10" s="65">
        <v>7.2279999999999998</v>
      </c>
      <c r="E10" s="10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6">
        <f>'5_DWD'!T3</f>
        <v>6.7065999999999999</v>
      </c>
      <c r="D11" s="66">
        <v>7.2279999999999998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5">
        <f>'5_DWD'!T4</f>
        <v>8.5931999999999995</v>
      </c>
      <c r="D12" s="65">
        <v>7.2279999999999998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6">
        <f>'5_DWD'!T5</f>
        <v>5.6513</v>
      </c>
      <c r="D13" s="66">
        <v>7.2279999999999998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5">
        <f>'5_DWD'!T6</f>
        <v>7.8381999999999996</v>
      </c>
      <c r="D14" s="65">
        <v>7.2279999999999998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6">
        <f>'5_DWD'!T7</f>
        <v>7.2740999999999998</v>
      </c>
      <c r="D15" s="66">
        <v>7.2279999999999998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5">
        <f>'5_DWD'!T8</f>
        <v>7.3158000000000003</v>
      </c>
      <c r="D16" s="65">
        <v>7.2279999999999998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6">
        <f>'5_DWD'!T9</f>
        <v>6.1063999999999998</v>
      </c>
      <c r="D17" s="66">
        <v>7.2279999999999998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5">
        <f>'5_DWD'!T10</f>
        <v>6.1833999999999998</v>
      </c>
      <c r="D18" s="65">
        <v>7.2279999999999998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6">
        <f>'5_DWD'!T11</f>
        <v>7.6814</v>
      </c>
      <c r="D19" s="66">
        <v>7.2279999999999998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5">
        <f>'5_DWD'!T12</f>
        <v>8.2070000000000007</v>
      </c>
      <c r="D20" s="65">
        <v>7.2279999999999998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6">
        <f>'5_DWD'!T13</f>
        <v>6.7945000000000002</v>
      </c>
      <c r="D21" s="66">
        <v>7.2279999999999998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5">
        <f>'5_DWD'!T14</f>
        <v>6.6003999999999996</v>
      </c>
      <c r="D22" s="65">
        <v>7.2279999999999998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6">
        <f>'5_DWD'!T15</f>
        <v>8.4868000000000006</v>
      </c>
      <c r="D23" s="66">
        <v>7.2279999999999998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5">
        <f>'5_DWD'!T16</f>
        <v>8.66</v>
      </c>
      <c r="D24" s="65">
        <v>7.2279999999999998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6">
        <f>'5_DWD'!T17</f>
        <v>7.4027000000000003</v>
      </c>
      <c r="D25" s="66">
        <v>7.2279999999999998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5">
        <f>'5_DWD'!T18</f>
        <v>7.3201999999999998</v>
      </c>
      <c r="D26" s="65">
        <v>7.2279999999999998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6">
        <f>'5_DWD'!T19</f>
        <v>7.6393000000000004</v>
      </c>
      <c r="D27" s="66">
        <v>7.2279999999999998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5">
        <f>'5_DWD'!T20</f>
        <v>7.1734</v>
      </c>
      <c r="D28" s="65">
        <v>7.2279999999999998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6">
        <f>'5_DWD'!T21</f>
        <v>6.9394999999999998</v>
      </c>
      <c r="D29" s="66">
        <v>7.2279999999999998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5">
        <f>'5_DWD'!T22</f>
        <v>5.9856999999999996</v>
      </c>
      <c r="D30" s="65">
        <v>7.2279999999999998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6">
        <f>'5_DWD'!T23</f>
        <v>7.6904000000000003</v>
      </c>
      <c r="D31" s="66">
        <v>7.2279999999999998</v>
      </c>
    </row>
    <row r="32" spans="1:19" ht="18.75" customHeight="1" x14ac:dyDescent="0.2">
      <c r="A32" s="14"/>
      <c r="B32" s="13">
        <v>1902</v>
      </c>
      <c r="C32" s="65">
        <f>'5_DWD'!T24</f>
        <v>6.6482000000000001</v>
      </c>
      <c r="D32" s="65">
        <v>7.2279999999999998</v>
      </c>
    </row>
    <row r="33" spans="1:4" ht="18.75" customHeight="1" x14ac:dyDescent="0.2">
      <c r="A33" s="14"/>
      <c r="B33" s="15">
        <v>1903</v>
      </c>
      <c r="C33" s="66">
        <f>'5_DWD'!T25</f>
        <v>7.6913999999999998</v>
      </c>
      <c r="D33" s="66">
        <v>7.2279999999999998</v>
      </c>
    </row>
    <row r="34" spans="1:4" ht="18.75" customHeight="1" x14ac:dyDescent="0.2">
      <c r="A34" s="14"/>
      <c r="B34" s="13">
        <v>1904</v>
      </c>
      <c r="C34" s="65">
        <f>'5_DWD'!T26</f>
        <v>8.0791000000000004</v>
      </c>
      <c r="D34" s="65">
        <v>7.2279999999999998</v>
      </c>
    </row>
    <row r="35" spans="1:4" ht="18.75" customHeight="1" x14ac:dyDescent="0.2">
      <c r="A35" s="14"/>
      <c r="B35" s="15">
        <v>1905</v>
      </c>
      <c r="C35" s="66">
        <f>'5_DWD'!T27</f>
        <v>7.5265000000000004</v>
      </c>
      <c r="D35" s="66">
        <v>7.2279999999999998</v>
      </c>
    </row>
    <row r="36" spans="1:4" ht="18.75" customHeight="1" x14ac:dyDescent="0.2">
      <c r="A36" s="14"/>
      <c r="B36" s="13">
        <v>1906</v>
      </c>
      <c r="C36" s="65">
        <f>'5_DWD'!T28</f>
        <v>7.7903000000000002</v>
      </c>
      <c r="D36" s="65">
        <v>7.2279999999999998</v>
      </c>
    </row>
    <row r="37" spans="1:4" ht="18.75" customHeight="1" x14ac:dyDescent="0.2">
      <c r="A37" s="14"/>
      <c r="B37" s="15">
        <v>1907</v>
      </c>
      <c r="C37" s="66">
        <f>'5_DWD'!T29</f>
        <v>7.2412000000000001</v>
      </c>
      <c r="D37" s="66">
        <v>7.2279999999999998</v>
      </c>
    </row>
    <row r="38" spans="1:4" ht="18.75" customHeight="1" x14ac:dyDescent="0.2">
      <c r="A38" s="14"/>
      <c r="B38" s="13">
        <v>1908</v>
      </c>
      <c r="C38" s="65">
        <f>'5_DWD'!T30</f>
        <v>7.0015999999999998</v>
      </c>
      <c r="D38" s="65">
        <v>7.2279999999999998</v>
      </c>
    </row>
    <row r="39" spans="1:4" ht="18.75" customHeight="1" x14ac:dyDescent="0.2">
      <c r="A39" s="14"/>
      <c r="B39" s="15">
        <v>1909</v>
      </c>
      <c r="C39" s="66">
        <f>'5_DWD'!T31</f>
        <v>6.7656999999999998</v>
      </c>
      <c r="D39" s="66">
        <v>7.2279999999999998</v>
      </c>
    </row>
    <row r="40" spans="1:4" ht="18.75" customHeight="1" x14ac:dyDescent="0.2">
      <c r="A40" s="14"/>
      <c r="B40" s="13">
        <v>1910</v>
      </c>
      <c r="C40" s="65">
        <f>'5_DWD'!T32</f>
        <v>7.7903000000000002</v>
      </c>
      <c r="D40" s="65">
        <v>7.2279999999999998</v>
      </c>
    </row>
    <row r="41" spans="1:4" ht="18.75" customHeight="1" x14ac:dyDescent="0.2">
      <c r="A41" s="14"/>
      <c r="B41" s="15">
        <v>1911</v>
      </c>
      <c r="C41" s="66">
        <f>'5_DWD'!T33</f>
        <v>8.1396999999999995</v>
      </c>
      <c r="D41" s="66">
        <v>7.2279999999999998</v>
      </c>
    </row>
    <row r="42" spans="1:4" ht="18.75" customHeight="1" x14ac:dyDescent="0.2">
      <c r="A42" s="14"/>
      <c r="B42" s="13">
        <v>1912</v>
      </c>
      <c r="C42" s="65">
        <f>'5_DWD'!T34</f>
        <v>8.2872000000000003</v>
      </c>
      <c r="D42" s="65">
        <v>7.2279999999999998</v>
      </c>
    </row>
    <row r="43" spans="1:4" ht="18.75" customHeight="1" x14ac:dyDescent="0.2">
      <c r="A43" s="14"/>
      <c r="B43" s="15">
        <v>1913</v>
      </c>
      <c r="C43" s="66">
        <f>'5_DWD'!T35</f>
        <v>8.7515999999999998</v>
      </c>
      <c r="D43" s="66">
        <v>7.2279999999999998</v>
      </c>
    </row>
    <row r="44" spans="1:4" ht="18.75" customHeight="1" x14ac:dyDescent="0.2">
      <c r="A44" s="14"/>
      <c r="B44" s="13">
        <v>1914</v>
      </c>
      <c r="C44" s="65">
        <f>'5_DWD'!T36</f>
        <v>8.4878999999999998</v>
      </c>
      <c r="D44" s="65">
        <v>7.2279999999999998</v>
      </c>
    </row>
    <row r="45" spans="1:4" ht="18.75" customHeight="1" x14ac:dyDescent="0.2">
      <c r="A45" s="8"/>
      <c r="B45" s="15">
        <v>1915</v>
      </c>
      <c r="C45" s="66">
        <f>'5_DWD'!T37</f>
        <v>7.2594000000000003</v>
      </c>
      <c r="D45" s="66">
        <v>7.2279999999999998</v>
      </c>
    </row>
    <row r="46" spans="1:4" ht="18.75" customHeight="1" x14ac:dyDescent="0.2">
      <c r="B46" s="13">
        <v>1916</v>
      </c>
      <c r="C46" s="65">
        <f>'5_DWD'!T38</f>
        <v>8.4644999999999992</v>
      </c>
      <c r="D46" s="65">
        <v>7.2279999999999998</v>
      </c>
    </row>
    <row r="47" spans="1:4" ht="18.75" customHeight="1" x14ac:dyDescent="0.2">
      <c r="B47" s="15">
        <v>1917</v>
      </c>
      <c r="C47" s="66">
        <f>'5_DWD'!T39</f>
        <v>6.4755000000000003</v>
      </c>
      <c r="D47" s="66">
        <v>7.2279999999999998</v>
      </c>
    </row>
    <row r="48" spans="1:4" ht="18.75" customHeight="1" x14ac:dyDescent="0.2">
      <c r="B48" s="13">
        <v>1918</v>
      </c>
      <c r="C48" s="65">
        <f>'5_DWD'!T40</f>
        <v>9.0336999999999996</v>
      </c>
      <c r="D48" s="65">
        <v>7.2279999999999998</v>
      </c>
    </row>
    <row r="49" spans="2:4" ht="18.75" customHeight="1" x14ac:dyDescent="0.2">
      <c r="B49" s="15">
        <v>1919</v>
      </c>
      <c r="C49" s="66">
        <f>'5_DWD'!T41</f>
        <v>6.7253999999999996</v>
      </c>
      <c r="D49" s="66">
        <v>7.2279999999999998</v>
      </c>
    </row>
    <row r="50" spans="2:4" ht="18.75" customHeight="1" x14ac:dyDescent="0.2">
      <c r="B50" s="13">
        <v>1920</v>
      </c>
      <c r="C50" s="65">
        <f>'5_DWD'!T42</f>
        <v>9.7995000000000001</v>
      </c>
      <c r="D50" s="65">
        <v>7.2279999999999998</v>
      </c>
    </row>
    <row r="51" spans="2:4" ht="18.75" customHeight="1" x14ac:dyDescent="0.2">
      <c r="B51" s="15">
        <v>1921</v>
      </c>
      <c r="C51" s="66">
        <f>'5_DWD'!T43</f>
        <v>9.1590000000000007</v>
      </c>
      <c r="D51" s="66">
        <v>7.2279999999999998</v>
      </c>
    </row>
    <row r="52" spans="2:4" ht="18.75" customHeight="1" x14ac:dyDescent="0.2">
      <c r="B52" s="13">
        <v>1922</v>
      </c>
      <c r="C52" s="65">
        <f>'5_DWD'!T44</f>
        <v>7.5479000000000003</v>
      </c>
      <c r="D52" s="65">
        <v>7.2279999999999998</v>
      </c>
    </row>
    <row r="53" spans="2:4" ht="18.75" customHeight="1" x14ac:dyDescent="0.2">
      <c r="B53" s="15">
        <v>1923</v>
      </c>
      <c r="C53" s="66">
        <f>'5_DWD'!T45</f>
        <v>7.7420999999999998</v>
      </c>
      <c r="D53" s="66">
        <v>7.2279999999999998</v>
      </c>
    </row>
    <row r="54" spans="2:4" ht="18.75" customHeight="1" x14ac:dyDescent="0.2">
      <c r="B54" s="13">
        <v>1924</v>
      </c>
      <c r="C54" s="65">
        <f>'5_DWD'!T46</f>
        <v>7.4039000000000001</v>
      </c>
      <c r="D54" s="65">
        <v>7.2279999999999998</v>
      </c>
    </row>
    <row r="55" spans="2:4" ht="18.75" customHeight="1" x14ac:dyDescent="0.2">
      <c r="B55" s="15">
        <v>1925</v>
      </c>
      <c r="C55" s="66">
        <f>'5_DWD'!T47</f>
        <v>7.8041999999999998</v>
      </c>
      <c r="D55" s="66">
        <v>7.2279999999999998</v>
      </c>
    </row>
    <row r="56" spans="2:4" ht="18.75" customHeight="1" x14ac:dyDescent="0.2">
      <c r="B56" s="13">
        <v>1926</v>
      </c>
      <c r="C56" s="65">
        <f>'5_DWD'!T48</f>
        <v>8.1435999999999993</v>
      </c>
      <c r="D56" s="65">
        <v>7.2279999999999998</v>
      </c>
    </row>
    <row r="57" spans="2:4" ht="18.75" customHeight="1" x14ac:dyDescent="0.2">
      <c r="B57" s="15">
        <v>1927</v>
      </c>
      <c r="C57" s="66">
        <f>'5_DWD'!T49</f>
        <v>7.9785000000000004</v>
      </c>
      <c r="D57" s="66">
        <v>7.2279999999999998</v>
      </c>
    </row>
    <row r="58" spans="2:4" ht="18.75" customHeight="1" x14ac:dyDescent="0.2">
      <c r="B58" s="13">
        <v>1928</v>
      </c>
      <c r="C58" s="65">
        <f>'5_DWD'!T50</f>
        <v>6.8449</v>
      </c>
      <c r="D58" s="65">
        <v>7.2279999999999998</v>
      </c>
    </row>
    <row r="59" spans="2:4" ht="18.75" customHeight="1" x14ac:dyDescent="0.2">
      <c r="B59" s="15">
        <v>1929</v>
      </c>
      <c r="C59" s="66">
        <f>'5_DWD'!T51</f>
        <v>6.7186000000000003</v>
      </c>
      <c r="D59" s="66">
        <v>7.2279999999999998</v>
      </c>
    </row>
    <row r="60" spans="2:4" ht="18.75" customHeight="1" x14ac:dyDescent="0.2">
      <c r="B60" s="13">
        <v>1930</v>
      </c>
      <c r="C60" s="65">
        <f>'5_DWD'!T52</f>
        <v>8.0379000000000005</v>
      </c>
      <c r="D60" s="65">
        <v>7.2279999999999998</v>
      </c>
    </row>
    <row r="61" spans="2:4" ht="18.75" customHeight="1" x14ac:dyDescent="0.2">
      <c r="B61" s="15">
        <v>1931</v>
      </c>
      <c r="C61" s="66">
        <f>'5_DWD'!T53</f>
        <v>7.0292000000000003</v>
      </c>
      <c r="D61" s="66">
        <v>7.2279999999999998</v>
      </c>
    </row>
    <row r="62" spans="2:4" ht="18.75" customHeight="1" x14ac:dyDescent="0.2">
      <c r="B62" s="13">
        <v>1932</v>
      </c>
      <c r="C62" s="65">
        <f>'5_DWD'!T54</f>
        <v>6.7834000000000003</v>
      </c>
      <c r="D62" s="65">
        <v>7.2279999999999998</v>
      </c>
    </row>
    <row r="63" spans="2:4" ht="18.75" customHeight="1" x14ac:dyDescent="0.2">
      <c r="B63" s="15">
        <v>1933</v>
      </c>
      <c r="C63" s="66">
        <f>'5_DWD'!T55</f>
        <v>7.8863000000000003</v>
      </c>
      <c r="D63" s="66">
        <v>7.2279999999999998</v>
      </c>
    </row>
    <row r="64" spans="2:4" ht="18.75" customHeight="1" x14ac:dyDescent="0.2">
      <c r="B64" s="13">
        <v>1934</v>
      </c>
      <c r="C64" s="65">
        <f>'5_DWD'!T56</f>
        <v>9.2794000000000008</v>
      </c>
      <c r="D64" s="65">
        <v>7.2279999999999998</v>
      </c>
    </row>
    <row r="65" spans="2:4" ht="18.75" customHeight="1" x14ac:dyDescent="0.2">
      <c r="B65" s="15">
        <v>1935</v>
      </c>
      <c r="C65" s="66">
        <f>'5_DWD'!T57</f>
        <v>6.8806000000000003</v>
      </c>
      <c r="D65" s="66">
        <v>7.2279999999999998</v>
      </c>
    </row>
    <row r="66" spans="2:4" ht="18.75" customHeight="1" x14ac:dyDescent="0.2">
      <c r="B66" s="13">
        <v>1936</v>
      </c>
      <c r="C66" s="65">
        <f>'5_DWD'!T58</f>
        <v>7.8456999999999999</v>
      </c>
      <c r="D66" s="65">
        <v>7.2279999999999998</v>
      </c>
    </row>
    <row r="67" spans="2:4" ht="18.75" customHeight="1" x14ac:dyDescent="0.2">
      <c r="B67" s="15">
        <v>1937</v>
      </c>
      <c r="C67" s="66">
        <f>'5_DWD'!T59</f>
        <v>8.5366</v>
      </c>
      <c r="D67" s="66">
        <v>7.2279999999999998</v>
      </c>
    </row>
    <row r="68" spans="2:4" ht="18.75" customHeight="1" x14ac:dyDescent="0.2">
      <c r="B68" s="13">
        <v>1938</v>
      </c>
      <c r="C68" s="65">
        <f>'5_DWD'!T60</f>
        <v>7.5570000000000004</v>
      </c>
      <c r="D68" s="65">
        <v>7.2279999999999998</v>
      </c>
    </row>
    <row r="69" spans="2:4" ht="18.75" customHeight="1" x14ac:dyDescent="0.2">
      <c r="B69" s="15">
        <v>1939</v>
      </c>
      <c r="C69" s="66">
        <f>'5_DWD'!T61</f>
        <v>6.9776999999999996</v>
      </c>
      <c r="D69" s="66">
        <v>7.2279999999999998</v>
      </c>
    </row>
    <row r="70" spans="2:4" ht="18.75" customHeight="1" x14ac:dyDescent="0.2">
      <c r="B70" s="13">
        <v>1940</v>
      </c>
      <c r="C70" s="65">
        <f>'5_DWD'!T62</f>
        <v>7.6334999999999997</v>
      </c>
      <c r="D70" s="65">
        <v>7.2279999999999998</v>
      </c>
    </row>
    <row r="71" spans="2:4" ht="18.75" customHeight="1" x14ac:dyDescent="0.2">
      <c r="B71" s="15">
        <v>1941</v>
      </c>
      <c r="C71" s="66">
        <f>'5_DWD'!T63</f>
        <v>6.0049000000000001</v>
      </c>
      <c r="D71" s="66">
        <v>7.2279999999999998</v>
      </c>
    </row>
    <row r="72" spans="2:4" ht="18.75" customHeight="1" x14ac:dyDescent="0.2">
      <c r="B72" s="13">
        <v>1942</v>
      </c>
      <c r="C72" s="65">
        <f>'5_DWD'!T64</f>
        <v>7.0167000000000002</v>
      </c>
      <c r="D72" s="65">
        <v>7.2279999999999998</v>
      </c>
    </row>
    <row r="73" spans="2:4" ht="18.75" customHeight="1" x14ac:dyDescent="0.2">
      <c r="B73" s="15">
        <v>1943</v>
      </c>
      <c r="C73" s="66">
        <f>'5_DWD'!T65</f>
        <v>9.2392000000000003</v>
      </c>
      <c r="D73" s="66">
        <v>7.2279999999999998</v>
      </c>
    </row>
    <row r="74" spans="2:4" ht="18.75" customHeight="1" x14ac:dyDescent="0.2">
      <c r="B74" s="13">
        <v>1944</v>
      </c>
      <c r="C74" s="65">
        <f>'5_DWD'!T66</f>
        <v>7.0585000000000004</v>
      </c>
      <c r="D74" s="65">
        <v>7.2279999999999998</v>
      </c>
    </row>
    <row r="75" spans="2:4" ht="18.75" customHeight="1" x14ac:dyDescent="0.2">
      <c r="B75" s="15">
        <v>1945</v>
      </c>
      <c r="C75" s="66">
        <f>'5_DWD'!T67</f>
        <v>9.6366999999999994</v>
      </c>
      <c r="D75" s="66">
        <v>7.2279999999999998</v>
      </c>
    </row>
    <row r="76" spans="2:4" ht="18.75" customHeight="1" x14ac:dyDescent="0.2">
      <c r="B76" s="13">
        <v>1946</v>
      </c>
      <c r="C76" s="65">
        <f>'5_DWD'!T68</f>
        <v>9.3125</v>
      </c>
      <c r="D76" s="65">
        <v>7.2279999999999998</v>
      </c>
    </row>
    <row r="77" spans="2:4" ht="18.75" customHeight="1" x14ac:dyDescent="0.2">
      <c r="B77" s="15">
        <v>1947</v>
      </c>
      <c r="C77" s="66">
        <f>'5_DWD'!T69</f>
        <v>8.9344000000000001</v>
      </c>
      <c r="D77" s="66">
        <v>7.2279999999999998</v>
      </c>
    </row>
    <row r="78" spans="2:4" ht="18.75" customHeight="1" x14ac:dyDescent="0.2">
      <c r="B78" s="13">
        <v>1948</v>
      </c>
      <c r="C78" s="65">
        <f>'5_DWD'!T70</f>
        <v>9.7706</v>
      </c>
      <c r="D78" s="65">
        <v>7.2279999999999998</v>
      </c>
    </row>
    <row r="79" spans="2:4" ht="18.75" customHeight="1" x14ac:dyDescent="0.2">
      <c r="B79" s="15">
        <v>1949</v>
      </c>
      <c r="C79" s="66">
        <f>'5_DWD'!T71</f>
        <v>8.19</v>
      </c>
      <c r="D79" s="66">
        <v>7.2279999999999998</v>
      </c>
    </row>
    <row r="80" spans="2:4" ht="18.75" customHeight="1" x14ac:dyDescent="0.2">
      <c r="B80" s="13">
        <v>1950</v>
      </c>
      <c r="C80" s="65">
        <f>'5_DWD'!T72</f>
        <v>8.4623000000000008</v>
      </c>
      <c r="D80" s="65">
        <v>7.2279999999999998</v>
      </c>
    </row>
    <row r="81" spans="2:4" ht="18.75" customHeight="1" x14ac:dyDescent="0.2">
      <c r="B81" s="15">
        <v>1951</v>
      </c>
      <c r="C81" s="66">
        <f>'5_DWD'!T73</f>
        <v>7.0279999999999996</v>
      </c>
      <c r="D81" s="66">
        <v>7.2279999999999998</v>
      </c>
    </row>
    <row r="82" spans="2:4" ht="18.75" customHeight="1" x14ac:dyDescent="0.2">
      <c r="B82" s="13">
        <v>1952</v>
      </c>
      <c r="C82" s="65">
        <f>'5_DWD'!T74</f>
        <v>8.3996999999999993</v>
      </c>
      <c r="D82" s="65">
        <v>7.2279999999999998</v>
      </c>
    </row>
    <row r="83" spans="2:4" ht="18.75" customHeight="1" x14ac:dyDescent="0.2">
      <c r="B83" s="15">
        <v>1953</v>
      </c>
      <c r="C83" s="66">
        <f>'5_DWD'!T75</f>
        <v>9.0175999999999998</v>
      </c>
      <c r="D83" s="66">
        <v>7.2279999999999998</v>
      </c>
    </row>
    <row r="84" spans="2:4" ht="18.75" customHeight="1" x14ac:dyDescent="0.2">
      <c r="B84" s="13">
        <v>1954</v>
      </c>
      <c r="C84" s="65">
        <f>'5_DWD'!T76</f>
        <v>7.4534000000000002</v>
      </c>
      <c r="D84" s="65">
        <v>7.2279999999999998</v>
      </c>
    </row>
    <row r="85" spans="2:4" ht="18.75" customHeight="1" x14ac:dyDescent="0.2">
      <c r="B85" s="15">
        <v>1955</v>
      </c>
      <c r="C85" s="66">
        <f>'5_DWD'!T77</f>
        <v>5.8920000000000003</v>
      </c>
      <c r="D85" s="66">
        <v>7.2279999999999998</v>
      </c>
    </row>
    <row r="86" spans="2:4" ht="18.75" customHeight="1" x14ac:dyDescent="0.2">
      <c r="B86" s="13">
        <v>1956</v>
      </c>
      <c r="C86" s="65">
        <f>'5_DWD'!T78</f>
        <v>6.9203999999999999</v>
      </c>
      <c r="D86" s="65">
        <v>7.2279999999999998</v>
      </c>
    </row>
    <row r="87" spans="2:4" ht="18.75" customHeight="1" x14ac:dyDescent="0.2">
      <c r="B87" s="15">
        <v>1957</v>
      </c>
      <c r="C87" s="66">
        <f>'5_DWD'!T79</f>
        <v>7.8486000000000002</v>
      </c>
      <c r="D87" s="66">
        <v>7.2279999999999998</v>
      </c>
    </row>
    <row r="88" spans="2:4" ht="18.75" customHeight="1" x14ac:dyDescent="0.2">
      <c r="B88" s="13">
        <v>1958</v>
      </c>
      <c r="C88" s="65">
        <f>'5_DWD'!T80</f>
        <v>6.0857000000000001</v>
      </c>
      <c r="D88" s="65">
        <v>7.2279999999999998</v>
      </c>
    </row>
    <row r="89" spans="2:4" ht="18.75" customHeight="1" x14ac:dyDescent="0.2">
      <c r="B89" s="15">
        <v>1959</v>
      </c>
      <c r="C89" s="66">
        <f>'5_DWD'!T81</f>
        <v>9.4344999999999999</v>
      </c>
      <c r="D89" s="66">
        <v>7.2279999999999998</v>
      </c>
    </row>
    <row r="90" spans="2:4" ht="18.75" customHeight="1" x14ac:dyDescent="0.2">
      <c r="B90" s="13">
        <v>1960</v>
      </c>
      <c r="C90" s="65">
        <f>'5_DWD'!T82</f>
        <v>8.1571999999999996</v>
      </c>
      <c r="D90" s="65">
        <v>7.2279999999999998</v>
      </c>
    </row>
    <row r="91" spans="2:4" ht="18.75" customHeight="1" x14ac:dyDescent="0.2">
      <c r="B91" s="15">
        <v>1961</v>
      </c>
      <c r="C91" s="66">
        <f>'5_DWD'!T83</f>
        <v>8.9713999999999992</v>
      </c>
      <c r="D91" s="66">
        <v>7.2279999999999998</v>
      </c>
    </row>
    <row r="92" spans="2:4" ht="18.75" customHeight="1" x14ac:dyDescent="0.2">
      <c r="B92" s="13">
        <v>1962</v>
      </c>
      <c r="C92" s="65">
        <f>'5_DWD'!T84</f>
        <v>6.0589000000000004</v>
      </c>
      <c r="D92" s="65">
        <v>7.2279999999999998</v>
      </c>
    </row>
    <row r="93" spans="2:4" ht="18.75" customHeight="1" x14ac:dyDescent="0.2">
      <c r="B93" s="15">
        <v>1963</v>
      </c>
      <c r="C93" s="66">
        <f>'5_DWD'!T85</f>
        <v>7.6102999999999996</v>
      </c>
      <c r="D93" s="66">
        <v>7.2279999999999998</v>
      </c>
    </row>
    <row r="94" spans="2:4" ht="18.75" customHeight="1" x14ac:dyDescent="0.2">
      <c r="B94" s="13">
        <v>1964</v>
      </c>
      <c r="C94" s="65">
        <f>'5_DWD'!T86</f>
        <v>7.5922000000000001</v>
      </c>
      <c r="D94" s="65">
        <v>7.2279999999999998</v>
      </c>
    </row>
    <row r="95" spans="2:4" ht="18.75" customHeight="1" x14ac:dyDescent="0.2">
      <c r="B95" s="15">
        <v>1965</v>
      </c>
      <c r="C95" s="66">
        <f>'5_DWD'!T87</f>
        <v>6.7121000000000004</v>
      </c>
      <c r="D95" s="66">
        <v>7.2279999999999998</v>
      </c>
    </row>
    <row r="96" spans="2:4" ht="18.75" customHeight="1" x14ac:dyDescent="0.2">
      <c r="B96" s="13">
        <v>1966</v>
      </c>
      <c r="C96" s="65">
        <f>'5_DWD'!T88</f>
        <v>8.2843999999999998</v>
      </c>
      <c r="D96" s="65">
        <v>7.2279999999999998</v>
      </c>
    </row>
    <row r="97" spans="2:4" ht="18.75" customHeight="1" x14ac:dyDescent="0.2">
      <c r="B97" s="15">
        <v>1967</v>
      </c>
      <c r="C97" s="66">
        <f>'5_DWD'!T89</f>
        <v>8.1306999999999992</v>
      </c>
      <c r="D97" s="66">
        <v>7.2279999999999998</v>
      </c>
    </row>
    <row r="98" spans="2:4" ht="18.75" customHeight="1" x14ac:dyDescent="0.2">
      <c r="B98" s="13">
        <v>1968</v>
      </c>
      <c r="C98" s="65">
        <f>'5_DWD'!T90</f>
        <v>8.0953999999999997</v>
      </c>
      <c r="D98" s="65">
        <v>7.2279999999999998</v>
      </c>
    </row>
    <row r="99" spans="2:4" ht="18.75" customHeight="1" x14ac:dyDescent="0.2">
      <c r="B99" s="15">
        <v>1969</v>
      </c>
      <c r="C99" s="66">
        <f>'5_DWD'!T91</f>
        <v>6.9245999999999999</v>
      </c>
      <c r="D99" s="66">
        <v>7.2279999999999998</v>
      </c>
    </row>
    <row r="100" spans="2:4" ht="18.75" customHeight="1" x14ac:dyDescent="0.2">
      <c r="B100" s="13">
        <v>1970</v>
      </c>
      <c r="C100" s="65">
        <f>'5_DWD'!T92</f>
        <v>5.9637000000000002</v>
      </c>
      <c r="D100" s="65">
        <v>7.2279999999999998</v>
      </c>
    </row>
    <row r="101" spans="2:4" ht="18.75" customHeight="1" x14ac:dyDescent="0.2">
      <c r="B101" s="15">
        <v>1971</v>
      </c>
      <c r="C101" s="66">
        <f>'5_DWD'!T93</f>
        <v>7.7037000000000004</v>
      </c>
      <c r="D101" s="66">
        <v>7.2279999999999998</v>
      </c>
    </row>
    <row r="102" spans="2:4" ht="18.75" customHeight="1" x14ac:dyDescent="0.2">
      <c r="B102" s="13">
        <v>1972</v>
      </c>
      <c r="C102" s="65">
        <f>'5_DWD'!T94</f>
        <v>7.9347000000000003</v>
      </c>
      <c r="D102" s="65">
        <v>7.2279999999999998</v>
      </c>
    </row>
    <row r="103" spans="2:4" ht="18.75" customHeight="1" x14ac:dyDescent="0.2">
      <c r="B103" s="15">
        <v>1973</v>
      </c>
      <c r="C103" s="66">
        <f>'5_DWD'!T95</f>
        <v>7.1833</v>
      </c>
      <c r="D103" s="66">
        <v>7.2279999999999998</v>
      </c>
    </row>
    <row r="104" spans="2:4" ht="18.75" customHeight="1" x14ac:dyDescent="0.2">
      <c r="B104" s="13">
        <v>1974</v>
      </c>
      <c r="C104" s="65">
        <f>'5_DWD'!T96</f>
        <v>8.1882999999999999</v>
      </c>
      <c r="D104" s="65">
        <v>7.2279999999999998</v>
      </c>
    </row>
    <row r="105" spans="2:4" ht="18.75" customHeight="1" x14ac:dyDescent="0.2">
      <c r="B105" s="15">
        <v>1975</v>
      </c>
      <c r="C105" s="66">
        <f>'5_DWD'!T97</f>
        <v>7.3841999999999999</v>
      </c>
      <c r="D105" s="66">
        <v>7.2279999999999998</v>
      </c>
    </row>
    <row r="106" spans="2:4" ht="18.75" customHeight="1" x14ac:dyDescent="0.2">
      <c r="B106" s="13">
        <v>1976</v>
      </c>
      <c r="C106" s="65">
        <f>'5_DWD'!T98</f>
        <v>7.0293000000000001</v>
      </c>
      <c r="D106" s="65">
        <v>7.2279999999999998</v>
      </c>
    </row>
    <row r="107" spans="2:4" ht="18.75" customHeight="1" x14ac:dyDescent="0.2">
      <c r="B107" s="15">
        <v>1977</v>
      </c>
      <c r="C107" s="66">
        <f>'5_DWD'!T99</f>
        <v>7.8188000000000004</v>
      </c>
      <c r="D107" s="66">
        <v>7.2279999999999998</v>
      </c>
    </row>
    <row r="108" spans="2:4" ht="18.75" customHeight="1" x14ac:dyDescent="0.2">
      <c r="B108" s="13">
        <v>1978</v>
      </c>
      <c r="C108" s="65">
        <f>'5_DWD'!T100</f>
        <v>7.6445999999999996</v>
      </c>
      <c r="D108" s="65">
        <v>7.2279999999999998</v>
      </c>
    </row>
    <row r="109" spans="2:4" ht="18.75" customHeight="1" x14ac:dyDescent="0.2">
      <c r="B109" s="15">
        <v>1979</v>
      </c>
      <c r="C109" s="66">
        <f>'5_DWD'!T101</f>
        <v>7.4496000000000002</v>
      </c>
      <c r="D109" s="66">
        <v>7.2279999999999998</v>
      </c>
    </row>
    <row r="110" spans="2:4" ht="18.75" customHeight="1" x14ac:dyDescent="0.2">
      <c r="B110" s="13">
        <v>1980</v>
      </c>
      <c r="C110" s="65">
        <f>'5_DWD'!T102</f>
        <v>6.6772</v>
      </c>
      <c r="D110" s="65">
        <v>7.2279999999999998</v>
      </c>
    </row>
    <row r="111" spans="2:4" ht="18.75" customHeight="1" x14ac:dyDescent="0.2">
      <c r="B111" s="15">
        <v>1981</v>
      </c>
      <c r="C111" s="66">
        <f>'5_DWD'!T103</f>
        <v>9.2493999999999996</v>
      </c>
      <c r="D111" s="66">
        <v>7.2279999999999998</v>
      </c>
    </row>
    <row r="112" spans="2:4" ht="18.75" customHeight="1" x14ac:dyDescent="0.2">
      <c r="B112" s="13">
        <v>1982</v>
      </c>
      <c r="C112" s="65">
        <f>'5_DWD'!T104</f>
        <v>7.7039999999999997</v>
      </c>
      <c r="D112" s="65">
        <v>7.2279999999999998</v>
      </c>
    </row>
    <row r="113" spans="2:4" ht="18.75" customHeight="1" x14ac:dyDescent="0.2">
      <c r="B113" s="15">
        <v>1983</v>
      </c>
      <c r="C113" s="66">
        <f>'5_DWD'!T105</f>
        <v>8.1476000000000006</v>
      </c>
      <c r="D113" s="66">
        <v>7.2279999999999998</v>
      </c>
    </row>
    <row r="114" spans="2:4" ht="18.75" customHeight="1" x14ac:dyDescent="0.2">
      <c r="B114" s="13">
        <v>1984</v>
      </c>
      <c r="C114" s="65">
        <f>'5_DWD'!T106</f>
        <v>6.5319000000000003</v>
      </c>
      <c r="D114" s="65">
        <v>7.2279999999999998</v>
      </c>
    </row>
    <row r="115" spans="2:4" ht="18.75" customHeight="1" x14ac:dyDescent="0.2">
      <c r="B115" s="15">
        <v>1985</v>
      </c>
      <c r="C115" s="66">
        <f>'5_DWD'!T107</f>
        <v>7.9306000000000001</v>
      </c>
      <c r="D115" s="66">
        <v>7.2279999999999998</v>
      </c>
    </row>
    <row r="116" spans="2:4" ht="18.75" customHeight="1" x14ac:dyDescent="0.2">
      <c r="B116" s="13">
        <v>1986</v>
      </c>
      <c r="C116" s="65">
        <f>'5_DWD'!T108</f>
        <v>7.8075000000000001</v>
      </c>
      <c r="D116" s="65">
        <v>7.2279999999999998</v>
      </c>
    </row>
    <row r="117" spans="2:4" ht="18.75" customHeight="1" x14ac:dyDescent="0.2">
      <c r="B117" s="15">
        <v>1987</v>
      </c>
      <c r="C117" s="66">
        <f>'5_DWD'!T109</f>
        <v>6.0968</v>
      </c>
      <c r="D117" s="66">
        <v>7.2279999999999998</v>
      </c>
    </row>
    <row r="118" spans="2:4" ht="18.75" customHeight="1" x14ac:dyDescent="0.2">
      <c r="B118" s="13">
        <v>1988</v>
      </c>
      <c r="C118" s="65">
        <f>'5_DWD'!T110</f>
        <v>8.2997999999999994</v>
      </c>
      <c r="D118" s="65">
        <v>7.2279999999999998</v>
      </c>
    </row>
    <row r="119" spans="2:4" ht="18.75" customHeight="1" x14ac:dyDescent="0.2">
      <c r="B119" s="15">
        <v>1989</v>
      </c>
      <c r="C119" s="66">
        <f>'5_DWD'!T111</f>
        <v>9.3004999999999995</v>
      </c>
      <c r="D119" s="66">
        <v>7.2279999999999998</v>
      </c>
    </row>
    <row r="120" spans="2:4" ht="18.75" customHeight="1" x14ac:dyDescent="0.2">
      <c r="B120" s="13">
        <v>1990</v>
      </c>
      <c r="C120" s="65">
        <f>'5_DWD'!T112</f>
        <v>9.3978000000000002</v>
      </c>
      <c r="D120" s="65">
        <v>7.2279999999999998</v>
      </c>
    </row>
    <row r="121" spans="2:4" ht="18.75" customHeight="1" x14ac:dyDescent="0.2">
      <c r="B121" s="15">
        <v>1991</v>
      </c>
      <c r="C121" s="66">
        <f>'5_DWD'!T113</f>
        <v>7.6706000000000003</v>
      </c>
      <c r="D121" s="66">
        <v>7.2279999999999998</v>
      </c>
    </row>
    <row r="122" spans="2:4" ht="18.75" customHeight="1" x14ac:dyDescent="0.2">
      <c r="B122" s="13">
        <v>1992</v>
      </c>
      <c r="C122" s="65">
        <f>'5_DWD'!T114</f>
        <v>9.0515000000000008</v>
      </c>
      <c r="D122" s="65">
        <v>7.2279999999999998</v>
      </c>
    </row>
    <row r="123" spans="2:4" ht="18.75" customHeight="1" x14ac:dyDescent="0.2">
      <c r="B123" s="15">
        <v>1993</v>
      </c>
      <c r="C123" s="66">
        <f>'5_DWD'!T115</f>
        <v>9.5429999999999993</v>
      </c>
      <c r="D123" s="66">
        <v>7.2279999999999998</v>
      </c>
    </row>
    <row r="124" spans="2:4" ht="18.75" customHeight="1" x14ac:dyDescent="0.2">
      <c r="B124" s="13">
        <v>1994</v>
      </c>
      <c r="C124" s="65">
        <f>'5_DWD'!T116</f>
        <v>8.9405999999999999</v>
      </c>
      <c r="D124" s="65">
        <v>7.2279999999999998</v>
      </c>
    </row>
    <row r="125" spans="2:4" ht="18.75" customHeight="1" x14ac:dyDescent="0.2">
      <c r="B125" s="15">
        <v>1995</v>
      </c>
      <c r="C125" s="66">
        <f>'5_DWD'!T117</f>
        <v>7.9401999999999999</v>
      </c>
      <c r="D125" s="66">
        <v>7.2279999999999998</v>
      </c>
    </row>
    <row r="126" spans="2:4" ht="18.75" customHeight="1" x14ac:dyDescent="0.2">
      <c r="B126" s="13">
        <v>1996</v>
      </c>
      <c r="C126" s="65">
        <f>'5_DWD'!T118</f>
        <v>6.8464999999999998</v>
      </c>
      <c r="D126" s="65">
        <v>7.2279999999999998</v>
      </c>
    </row>
    <row r="127" spans="2:4" ht="18.75" customHeight="1" x14ac:dyDescent="0.2">
      <c r="B127" s="15">
        <v>1997</v>
      </c>
      <c r="C127" s="66">
        <f>'5_DWD'!T119</f>
        <v>8.2767999999999997</v>
      </c>
      <c r="D127" s="66">
        <v>7.2279999999999998</v>
      </c>
    </row>
    <row r="128" spans="2:4" ht="18.75" customHeight="1" x14ac:dyDescent="0.2">
      <c r="B128" s="13">
        <v>1998</v>
      </c>
      <c r="C128" s="65">
        <f>'5_DWD'!T120</f>
        <v>9.2847000000000008</v>
      </c>
      <c r="D128" s="65">
        <v>7.2279999999999998</v>
      </c>
    </row>
    <row r="129" spans="2:4" ht="18.75" customHeight="1" x14ac:dyDescent="0.2">
      <c r="B129" s="15">
        <v>1999</v>
      </c>
      <c r="C129" s="66">
        <f>'5_DWD'!T121</f>
        <v>9.3506</v>
      </c>
      <c r="D129" s="66">
        <v>7.2279999999999998</v>
      </c>
    </row>
    <row r="130" spans="2:4" ht="18.75" customHeight="1" x14ac:dyDescent="0.2">
      <c r="B130" s="13">
        <v>2000</v>
      </c>
      <c r="C130" s="65">
        <f>'5_DWD'!T122</f>
        <v>9.9783000000000008</v>
      </c>
      <c r="D130" s="65">
        <v>7.2279999999999998</v>
      </c>
    </row>
    <row r="131" spans="2:4" ht="18.75" customHeight="1" x14ac:dyDescent="0.2">
      <c r="B131" s="15">
        <v>2001</v>
      </c>
      <c r="C131" s="66">
        <f>'5_DWD'!T123</f>
        <v>8.5716999999999999</v>
      </c>
      <c r="D131" s="66">
        <v>7.2279999999999998</v>
      </c>
    </row>
    <row r="132" spans="2:4" ht="18.75" customHeight="1" x14ac:dyDescent="0.2">
      <c r="B132" s="13">
        <v>2002</v>
      </c>
      <c r="C132" s="65">
        <f>'5_DWD'!T124</f>
        <v>9.0687999999999995</v>
      </c>
      <c r="D132" s="65">
        <v>7.2279999999999998</v>
      </c>
    </row>
    <row r="133" spans="2:4" ht="18.75" customHeight="1" x14ac:dyDescent="0.2">
      <c r="B133" s="15">
        <v>2003</v>
      </c>
      <c r="C133" s="66">
        <f>'5_DWD'!T125</f>
        <v>9.3242999999999991</v>
      </c>
      <c r="D133" s="66">
        <v>7.2279999999999998</v>
      </c>
    </row>
    <row r="134" spans="2:4" ht="18.75" customHeight="1" x14ac:dyDescent="0.2">
      <c r="B134" s="13">
        <v>2004</v>
      </c>
      <c r="C134" s="65">
        <f>'5_DWD'!T126</f>
        <v>8.3507999999999996</v>
      </c>
      <c r="D134" s="65">
        <v>7.2279999999999998</v>
      </c>
    </row>
    <row r="135" spans="2:4" ht="18.75" customHeight="1" x14ac:dyDescent="0.2">
      <c r="B135" s="15">
        <v>2005</v>
      </c>
      <c r="C135" s="66">
        <f>'5_DWD'!T127</f>
        <v>8.5488999999999997</v>
      </c>
      <c r="D135" s="66">
        <v>7.2279999999999998</v>
      </c>
    </row>
    <row r="136" spans="2:4" ht="18.75" customHeight="1" x14ac:dyDescent="0.2">
      <c r="B136" s="13">
        <v>2006</v>
      </c>
      <c r="C136" s="65">
        <f>'5_DWD'!T128</f>
        <v>7.5442999999999998</v>
      </c>
      <c r="D136" s="65">
        <v>7.2279999999999998</v>
      </c>
    </row>
    <row r="137" spans="2:4" ht="18.75" customHeight="1" x14ac:dyDescent="0.2">
      <c r="B137" s="15">
        <v>2007</v>
      </c>
      <c r="C137" s="66">
        <f>'5_DWD'!T129</f>
        <v>10.6233</v>
      </c>
      <c r="D137" s="66">
        <v>7.2279999999999998</v>
      </c>
    </row>
    <row r="138" spans="2:4" ht="18.75" customHeight="1" x14ac:dyDescent="0.2">
      <c r="B138" s="13">
        <v>2008</v>
      </c>
      <c r="C138" s="65">
        <f>'5_DWD'!T130</f>
        <v>8.8003</v>
      </c>
      <c r="D138" s="65">
        <v>7.2279999999999998</v>
      </c>
    </row>
    <row r="139" spans="2:4" ht="18.75" customHeight="1" x14ac:dyDescent="0.2">
      <c r="B139" s="15">
        <v>2009</v>
      </c>
      <c r="C139" s="66">
        <f>'5_DWD'!T131</f>
        <v>9.9207000000000001</v>
      </c>
      <c r="D139" s="66">
        <v>7.2279999999999998</v>
      </c>
    </row>
    <row r="140" spans="2:4" ht="18.75" customHeight="1" x14ac:dyDescent="0.2">
      <c r="B140" s="13">
        <v>2010</v>
      </c>
      <c r="C140" s="65">
        <f>'5_DWD'!T132</f>
        <v>7.7765000000000004</v>
      </c>
      <c r="D140" s="65">
        <v>7.2279999999999998</v>
      </c>
    </row>
    <row r="141" spans="2:4" ht="18.75" customHeight="1" x14ac:dyDescent="0.2">
      <c r="B141" s="15">
        <v>2011</v>
      </c>
      <c r="C141" s="66">
        <f>'5_DWD'!T133</f>
        <v>10.123333333333333</v>
      </c>
      <c r="D141" s="66">
        <v>7.2279999999999998</v>
      </c>
    </row>
    <row r="142" spans="2:4" ht="18.75" customHeight="1" x14ac:dyDescent="0.2">
      <c r="B142" s="13">
        <v>2012</v>
      </c>
      <c r="C142" s="65">
        <f>'5_DWD'!T134</f>
        <v>9.7649000000000008</v>
      </c>
      <c r="D142" s="65">
        <v>7.2279999999999998</v>
      </c>
    </row>
    <row r="143" spans="2:4" ht="18.75" customHeight="1" x14ac:dyDescent="0.2">
      <c r="B143" s="15">
        <v>2013</v>
      </c>
      <c r="C143" s="66">
        <f>'5_DWD'!T135</f>
        <v>6.65</v>
      </c>
      <c r="D143" s="66">
        <v>7.2279999999999998</v>
      </c>
    </row>
    <row r="144" spans="2:4" ht="18" customHeight="1" x14ac:dyDescent="0.2">
      <c r="B144" s="13">
        <v>2014</v>
      </c>
      <c r="C144" s="79">
        <f>'5_DWD'!T136</f>
        <v>10.036666666666667</v>
      </c>
      <c r="D144" s="65">
        <v>7.2279999999999998</v>
      </c>
    </row>
    <row r="145" spans="2:6" ht="18" customHeight="1" x14ac:dyDescent="0.2">
      <c r="B145" s="15">
        <v>2015</v>
      </c>
      <c r="C145" s="66">
        <f>'5_DWD'!T137</f>
        <v>8.6</v>
      </c>
      <c r="D145" s="66">
        <v>7.2279999999999998</v>
      </c>
      <c r="F145" s="75"/>
    </row>
    <row r="146" spans="2:6" ht="18" customHeight="1" x14ac:dyDescent="0.2">
      <c r="B146" s="80">
        <v>2016</v>
      </c>
      <c r="C146" s="79">
        <f>'5_DWD'!T138</f>
        <v>8.5</v>
      </c>
      <c r="D146" s="65">
        <v>7.2279999999999998</v>
      </c>
      <c r="F146" s="75"/>
    </row>
    <row r="147" spans="2:6" ht="18" customHeight="1" x14ac:dyDescent="0.2">
      <c r="B147" s="15">
        <v>2017</v>
      </c>
      <c r="C147" s="66">
        <f>'5_DWD'!T139</f>
        <v>9.6</v>
      </c>
      <c r="D147" s="66">
        <v>7.2279999999999998</v>
      </c>
      <c r="F147" s="75"/>
    </row>
    <row r="148" spans="2:6" ht="18" customHeight="1" x14ac:dyDescent="0.2">
      <c r="B148" s="93">
        <v>2018</v>
      </c>
      <c r="C148" s="65">
        <f>'5_DWD'!T140</f>
        <v>10.199999999999999</v>
      </c>
      <c r="D148" s="65">
        <v>7.2279999999999998</v>
      </c>
    </row>
    <row r="149" spans="2:6" ht="18" customHeight="1" x14ac:dyDescent="0.2">
      <c r="B149" s="15">
        <v>2019</v>
      </c>
      <c r="C149" s="66">
        <f>'5_DWD'!T141</f>
        <v>9.1</v>
      </c>
      <c r="D149" s="66">
        <v>7.2279999999999998</v>
      </c>
    </row>
    <row r="150" spans="2:6" ht="18" customHeight="1" x14ac:dyDescent="0.2">
      <c r="B150" s="94">
        <v>2020</v>
      </c>
      <c r="C150" s="91">
        <v>9.1999999999999993</v>
      </c>
      <c r="D150" s="91">
        <v>7.2279999999999998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3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Y34"/>
  <sheetViews>
    <sheetView showGridLines="0" zoomScale="120" zoomScaleNormal="120" workbookViewId="0">
      <selection activeCell="P6" sqref="P6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2.710937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14" t="s">
        <v>7</v>
      </c>
      <c r="R2" s="115"/>
      <c r="S2" s="115"/>
      <c r="T2" s="115"/>
      <c r="U2" s="115"/>
      <c r="V2" s="115"/>
      <c r="W2" s="115"/>
      <c r="X2" s="115"/>
      <c r="Y2" s="11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17"/>
      <c r="F20" s="20"/>
      <c r="G20" s="117"/>
      <c r="H20" s="20"/>
      <c r="I20" s="117"/>
      <c r="J20" s="20"/>
      <c r="K20" s="117"/>
      <c r="L20" s="20"/>
      <c r="M20" s="11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17"/>
      <c r="F21" s="20"/>
      <c r="G21" s="117"/>
      <c r="H21" s="20"/>
      <c r="I21" s="117"/>
      <c r="J21" s="20"/>
      <c r="K21" s="117"/>
      <c r="L21" s="20"/>
      <c r="M21" s="11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48"/>
      <c r="O23" s="18"/>
      <c r="P23" s="18"/>
    </row>
    <row r="24" spans="1:25" ht="10.5" customHeight="1" x14ac:dyDescent="0.2">
      <c r="A24" s="52"/>
      <c r="B24" s="18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18"/>
      <c r="N24" s="47"/>
      <c r="O24" s="18"/>
      <c r="P24" s="18"/>
    </row>
    <row r="25" spans="1:25" ht="4.5" customHeight="1" x14ac:dyDescent="0.2">
      <c r="A25" s="53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18"/>
      <c r="P25" s="18"/>
    </row>
    <row r="26" spans="1:25" ht="6.75" customHeigh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25" ht="6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4.5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" customHeight="1" x14ac:dyDescent="0.2">
      <c r="B29" s="34"/>
      <c r="C29" s="34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25" ht="6.75" customHeigh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25" ht="4.5" customHeight="1" x14ac:dyDescent="0.2">
      <c r="B31" s="18"/>
      <c r="C31" s="18"/>
      <c r="D31" s="18"/>
      <c r="E31" s="18"/>
      <c r="F31" s="18"/>
      <c r="G31" s="18"/>
      <c r="H31" s="36"/>
      <c r="I31" s="36"/>
      <c r="J31" s="36"/>
      <c r="K31" s="36"/>
      <c r="L31" s="36"/>
      <c r="M31" s="18"/>
      <c r="N31" s="18"/>
      <c r="O31" s="18"/>
      <c r="P31" s="18"/>
    </row>
    <row r="32" spans="1:25" ht="18" customHeight="1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6" x14ac:dyDescent="0.2">
      <c r="B33" s="37"/>
      <c r="C33" s="37"/>
      <c r="D33" s="37"/>
      <c r="E33" s="37"/>
      <c r="F33" s="37"/>
      <c r="G33" s="36"/>
      <c r="H33" s="36"/>
      <c r="I33" s="36"/>
      <c r="J33" s="36"/>
      <c r="K33" s="36"/>
      <c r="L33" s="36"/>
      <c r="M33" s="18"/>
      <c r="N33" s="18"/>
      <c r="O33" s="18"/>
      <c r="P33" s="18"/>
    </row>
    <row r="34" spans="2:16" x14ac:dyDescent="0.2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X152"/>
  <sheetViews>
    <sheetView zoomScaleNormal="100" workbookViewId="0">
      <pane ySplit="1" topLeftCell="A123" activePane="bottomLeft" state="frozen"/>
      <selection pane="bottomLeft" activeCell="T148" sqref="T148"/>
    </sheetView>
  </sheetViews>
  <sheetFormatPr baseColWidth="10" defaultRowHeight="12.75" x14ac:dyDescent="0.2"/>
  <cols>
    <col min="11" max="11" width="12" bestFit="1" customWidth="1"/>
    <col min="12" max="12" width="12.28515625" customWidth="1"/>
    <col min="13" max="14" width="12" bestFit="1" customWidth="1"/>
    <col min="15" max="15" width="14.7109375" customWidth="1"/>
    <col min="16" max="16" width="12" bestFit="1" customWidth="1"/>
    <col min="17" max="17" width="13.140625" bestFit="1" customWidth="1"/>
    <col min="22" max="24" width="11.42578125" style="42"/>
    <col min="27" max="27" width="11.5703125" customWidth="1"/>
    <col min="283" max="283" width="11.5703125" customWidth="1"/>
    <col min="539" max="539" width="11.5703125" customWidth="1"/>
    <col min="795" max="795" width="11.5703125" customWidth="1"/>
    <col min="1051" max="1051" width="11.5703125" customWidth="1"/>
    <col min="1307" max="1307" width="11.5703125" customWidth="1"/>
    <col min="1563" max="1563" width="11.5703125" customWidth="1"/>
    <col min="1819" max="1819" width="11.5703125" customWidth="1"/>
    <col min="2075" max="2075" width="11.5703125" customWidth="1"/>
    <col min="2331" max="2331" width="11.5703125" customWidth="1"/>
    <col min="2587" max="2587" width="11.5703125" customWidth="1"/>
    <col min="2843" max="2843" width="11.5703125" customWidth="1"/>
    <col min="3099" max="3099" width="11.5703125" customWidth="1"/>
    <col min="3355" max="3355" width="11.5703125" customWidth="1"/>
    <col min="3611" max="3611" width="11.5703125" customWidth="1"/>
    <col min="3867" max="3867" width="11.5703125" customWidth="1"/>
    <col min="4123" max="4123" width="11.5703125" customWidth="1"/>
    <col min="4379" max="4379" width="11.5703125" customWidth="1"/>
    <col min="4635" max="4635" width="11.5703125" customWidth="1"/>
    <col min="4891" max="4891" width="11.5703125" customWidth="1"/>
    <col min="5147" max="5147" width="11.5703125" customWidth="1"/>
    <col min="5403" max="5403" width="11.5703125" customWidth="1"/>
    <col min="5659" max="5659" width="11.5703125" customWidth="1"/>
    <col min="5915" max="5915" width="11.5703125" customWidth="1"/>
    <col min="6171" max="6171" width="11.5703125" customWidth="1"/>
    <col min="6427" max="6427" width="11.5703125" customWidth="1"/>
    <col min="6683" max="6683" width="11.5703125" customWidth="1"/>
    <col min="6939" max="6939" width="11.5703125" customWidth="1"/>
    <col min="7195" max="7195" width="11.5703125" customWidth="1"/>
    <col min="7451" max="7451" width="11.5703125" customWidth="1"/>
    <col min="7707" max="7707" width="11.5703125" customWidth="1"/>
    <col min="7963" max="7963" width="11.5703125" customWidth="1"/>
    <col min="8219" max="8219" width="11.5703125" customWidth="1"/>
    <col min="8475" max="8475" width="11.5703125" customWidth="1"/>
    <col min="8731" max="8731" width="11.5703125" customWidth="1"/>
    <col min="8987" max="8987" width="11.5703125" customWidth="1"/>
    <col min="9243" max="9243" width="11.5703125" customWidth="1"/>
    <col min="9499" max="9499" width="11.5703125" customWidth="1"/>
    <col min="9755" max="9755" width="11.5703125" customWidth="1"/>
    <col min="10011" max="10011" width="11.5703125" customWidth="1"/>
    <col min="10267" max="10267" width="11.5703125" customWidth="1"/>
    <col min="10523" max="10523" width="11.5703125" customWidth="1"/>
    <col min="10779" max="10779" width="11.5703125" customWidth="1"/>
    <col min="11035" max="11035" width="11.5703125" customWidth="1"/>
    <col min="11291" max="11291" width="11.5703125" customWidth="1"/>
    <col min="11547" max="11547" width="11.5703125" customWidth="1"/>
    <col min="11803" max="11803" width="11.5703125" customWidth="1"/>
    <col min="12059" max="12059" width="11.5703125" customWidth="1"/>
    <col min="12315" max="12315" width="11.5703125" customWidth="1"/>
    <col min="12571" max="12571" width="11.5703125" customWidth="1"/>
    <col min="12827" max="12827" width="11.5703125" customWidth="1"/>
    <col min="13083" max="13083" width="11.5703125" customWidth="1"/>
    <col min="13339" max="13339" width="11.5703125" customWidth="1"/>
    <col min="13595" max="13595" width="11.5703125" customWidth="1"/>
    <col min="13851" max="13851" width="11.5703125" customWidth="1"/>
    <col min="14107" max="14107" width="11.5703125" customWidth="1"/>
    <col min="14363" max="14363" width="11.5703125" customWidth="1"/>
    <col min="14619" max="14619" width="11.5703125" customWidth="1"/>
    <col min="14875" max="14875" width="11.5703125" customWidth="1"/>
    <col min="15131" max="15131" width="11.5703125" customWidth="1"/>
    <col min="15387" max="15387" width="11.5703125" customWidth="1"/>
    <col min="15643" max="15643" width="11.5703125" customWidth="1"/>
    <col min="15899" max="15899" width="11.5703125" customWidth="1"/>
    <col min="16155" max="16155" width="11.5703125" customWidth="1"/>
  </cols>
  <sheetData>
    <row r="1" spans="1:20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B2">
        <v>1880</v>
      </c>
    </row>
    <row r="3" spans="1:20" x14ac:dyDescent="0.2">
      <c r="A3" t="s">
        <v>37</v>
      </c>
      <c r="B3">
        <v>1881</v>
      </c>
      <c r="C3">
        <v>16</v>
      </c>
      <c r="D3" s="42">
        <v>16.200299999999999</v>
      </c>
      <c r="E3" s="42">
        <v>16.140799999999999</v>
      </c>
      <c r="F3" s="42">
        <v>17.723199999999999</v>
      </c>
      <c r="G3" s="42">
        <v>15.8012</v>
      </c>
      <c r="H3" s="42">
        <v>16.254200000000001</v>
      </c>
      <c r="I3" s="42">
        <v>16.6723</v>
      </c>
      <c r="J3" s="42">
        <v>16.888999999999999</v>
      </c>
      <c r="K3" s="42">
        <v>17.129200000000001</v>
      </c>
      <c r="L3" s="42">
        <v>16.964700000000001</v>
      </c>
      <c r="M3" s="42">
        <v>16.624700000000001</v>
      </c>
      <c r="N3" s="42">
        <v>16.3904</v>
      </c>
      <c r="O3" s="42">
        <v>16.1052</v>
      </c>
      <c r="P3" s="42">
        <v>17.094899999999999</v>
      </c>
      <c r="Q3" s="42">
        <v>16.8779</v>
      </c>
      <c r="R3" s="42">
        <v>16.203399999999998</v>
      </c>
      <c r="S3" s="42">
        <v>15.9472</v>
      </c>
      <c r="T3" s="42">
        <v>16.5215</v>
      </c>
    </row>
    <row r="4" spans="1:20" x14ac:dyDescent="0.2">
      <c r="A4" t="s">
        <v>37</v>
      </c>
      <c r="B4">
        <v>1882</v>
      </c>
      <c r="C4">
        <v>16</v>
      </c>
      <c r="D4" s="42">
        <v>16.149000000000001</v>
      </c>
      <c r="E4" s="42">
        <v>15.993499999999999</v>
      </c>
      <c r="F4" s="42">
        <v>17.037500000000001</v>
      </c>
      <c r="G4" s="42">
        <v>16.0944</v>
      </c>
      <c r="H4" s="42">
        <v>15.7136</v>
      </c>
      <c r="I4" s="42">
        <v>15.4816</v>
      </c>
      <c r="J4" s="42">
        <v>15.1473</v>
      </c>
      <c r="K4" s="42">
        <v>15.273999999999999</v>
      </c>
      <c r="L4" s="42">
        <v>14.7942</v>
      </c>
      <c r="M4" s="42">
        <v>15.026</v>
      </c>
      <c r="N4" s="42">
        <v>14.458299999999999</v>
      </c>
      <c r="O4" s="42">
        <v>16.184999999999999</v>
      </c>
      <c r="P4" s="42">
        <v>16.437200000000001</v>
      </c>
      <c r="Q4" s="42">
        <v>16.017600000000002</v>
      </c>
      <c r="R4" s="42">
        <v>15.0562</v>
      </c>
      <c r="S4" s="42">
        <v>14.645899999999999</v>
      </c>
      <c r="T4" s="42">
        <v>15.3222</v>
      </c>
    </row>
    <row r="5" spans="1:20" x14ac:dyDescent="0.2">
      <c r="A5" t="s">
        <v>37</v>
      </c>
      <c r="B5">
        <v>1883</v>
      </c>
      <c r="C5">
        <v>16</v>
      </c>
      <c r="D5" s="42">
        <v>16.629899999999999</v>
      </c>
      <c r="E5" s="42">
        <v>16.222100000000001</v>
      </c>
      <c r="F5" s="42">
        <v>17.923100000000002</v>
      </c>
      <c r="G5" s="42">
        <v>16.3078</v>
      </c>
      <c r="H5" s="42">
        <v>16.355799999999999</v>
      </c>
      <c r="I5" s="42">
        <v>16.373000000000001</v>
      </c>
      <c r="J5" s="42">
        <v>16.213999999999999</v>
      </c>
      <c r="K5" s="42">
        <v>16.3584</v>
      </c>
      <c r="L5" s="42">
        <v>15.810700000000001</v>
      </c>
      <c r="M5" s="42">
        <v>16.155100000000001</v>
      </c>
      <c r="N5" s="42">
        <v>15.495200000000001</v>
      </c>
      <c r="O5" s="42">
        <v>16.6693</v>
      </c>
      <c r="P5" s="42">
        <v>17.4969</v>
      </c>
      <c r="Q5" s="42">
        <v>17.139500000000002</v>
      </c>
      <c r="R5" s="42">
        <v>16.4923</v>
      </c>
      <c r="S5" s="42">
        <v>15.8451</v>
      </c>
      <c r="T5" s="42">
        <v>16.258299999999998</v>
      </c>
    </row>
    <row r="6" spans="1:20" x14ac:dyDescent="0.2">
      <c r="A6" t="s">
        <v>37</v>
      </c>
      <c r="B6">
        <v>1884</v>
      </c>
      <c r="C6">
        <v>16</v>
      </c>
      <c r="D6" s="42">
        <v>16.406199999999998</v>
      </c>
      <c r="E6" s="42">
        <v>16.231300000000001</v>
      </c>
      <c r="F6" s="42">
        <v>17.508900000000001</v>
      </c>
      <c r="G6" s="42">
        <v>16.1953</v>
      </c>
      <c r="H6" s="42">
        <v>16.213899999999999</v>
      </c>
      <c r="I6" s="42">
        <v>16.456299999999999</v>
      </c>
      <c r="J6" s="42">
        <v>16.508900000000001</v>
      </c>
      <c r="K6" s="42">
        <v>16.792000000000002</v>
      </c>
      <c r="L6" s="42">
        <v>16.0259</v>
      </c>
      <c r="M6" s="42">
        <v>16.0152</v>
      </c>
      <c r="N6" s="42">
        <v>15.341799999999999</v>
      </c>
      <c r="O6" s="42">
        <v>16.280200000000001</v>
      </c>
      <c r="P6" s="42">
        <v>16.956900000000001</v>
      </c>
      <c r="Q6" s="42">
        <v>16.568300000000001</v>
      </c>
      <c r="R6" s="42">
        <v>15.9215</v>
      </c>
      <c r="S6" s="42">
        <v>15.3353</v>
      </c>
      <c r="T6" s="42">
        <v>16.089600000000001</v>
      </c>
    </row>
    <row r="7" spans="1:20" x14ac:dyDescent="0.2">
      <c r="A7" t="s">
        <v>37</v>
      </c>
      <c r="B7">
        <v>1885</v>
      </c>
      <c r="C7">
        <v>16</v>
      </c>
      <c r="D7" s="42">
        <v>15.872199999999999</v>
      </c>
      <c r="E7" s="42">
        <v>15.698499999999999</v>
      </c>
      <c r="F7" s="42">
        <v>17.7287</v>
      </c>
      <c r="G7" s="42">
        <v>15.5251</v>
      </c>
      <c r="H7" s="42">
        <v>15.7803</v>
      </c>
      <c r="I7" s="42">
        <v>16.1098</v>
      </c>
      <c r="J7" s="42">
        <v>16.2666</v>
      </c>
      <c r="K7" s="42">
        <v>16.575900000000001</v>
      </c>
      <c r="L7" s="42">
        <v>16.5792</v>
      </c>
      <c r="M7" s="42">
        <v>15.848699999999999</v>
      </c>
      <c r="N7" s="42">
        <v>16.056899999999999</v>
      </c>
      <c r="O7" s="42">
        <v>16.053100000000001</v>
      </c>
      <c r="P7" s="42">
        <v>17.1587</v>
      </c>
      <c r="Q7" s="42">
        <v>16.630099999999999</v>
      </c>
      <c r="R7" s="42">
        <v>16.293299999999999</v>
      </c>
      <c r="S7" s="42">
        <v>15.4292</v>
      </c>
      <c r="T7" s="42">
        <v>16.1706</v>
      </c>
    </row>
    <row r="8" spans="1:20" x14ac:dyDescent="0.2">
      <c r="A8" t="s">
        <v>37</v>
      </c>
      <c r="B8">
        <v>1886</v>
      </c>
      <c r="C8">
        <v>16</v>
      </c>
      <c r="D8" s="42">
        <v>15.8773</v>
      </c>
      <c r="E8" s="42">
        <v>15.770899999999999</v>
      </c>
      <c r="F8" s="42">
        <v>17.543500000000002</v>
      </c>
      <c r="G8" s="42">
        <v>15.5213</v>
      </c>
      <c r="H8" s="42">
        <v>15.8917</v>
      </c>
      <c r="I8" s="42">
        <v>16.174299999999999</v>
      </c>
      <c r="J8" s="42">
        <v>16.158899999999999</v>
      </c>
      <c r="K8" s="42">
        <v>16.380099999999999</v>
      </c>
      <c r="L8" s="42">
        <v>15.9781</v>
      </c>
      <c r="M8" s="42">
        <v>15.892200000000001</v>
      </c>
      <c r="N8" s="42">
        <v>15.471</v>
      </c>
      <c r="O8" s="42">
        <v>16.031600000000001</v>
      </c>
      <c r="P8" s="42">
        <v>17.128</v>
      </c>
      <c r="Q8" s="42">
        <v>16.614699999999999</v>
      </c>
      <c r="R8" s="42">
        <v>16.0885</v>
      </c>
      <c r="S8" s="42">
        <v>15.3474</v>
      </c>
      <c r="T8" s="42">
        <v>15.9907</v>
      </c>
    </row>
    <row r="9" spans="1:20" x14ac:dyDescent="0.2">
      <c r="A9" t="s">
        <v>37</v>
      </c>
      <c r="B9">
        <v>1887</v>
      </c>
      <c r="C9">
        <v>16</v>
      </c>
      <c r="D9" s="42">
        <v>16.334299999999999</v>
      </c>
      <c r="E9" s="42">
        <v>16.253</v>
      </c>
      <c r="F9" s="42">
        <v>17.769300000000001</v>
      </c>
      <c r="G9" s="42">
        <v>15.867000000000001</v>
      </c>
      <c r="H9" s="42">
        <v>16.2744</v>
      </c>
      <c r="I9" s="42">
        <v>16.759</v>
      </c>
      <c r="J9" s="42">
        <v>17.170000000000002</v>
      </c>
      <c r="K9" s="42">
        <v>17.3233</v>
      </c>
      <c r="L9" s="42">
        <v>17.0975</v>
      </c>
      <c r="M9" s="42">
        <v>16.620899999999999</v>
      </c>
      <c r="N9" s="42">
        <v>16.427700000000002</v>
      </c>
      <c r="O9" s="42">
        <v>16.4207</v>
      </c>
      <c r="P9" s="42">
        <v>17.262699999999999</v>
      </c>
      <c r="Q9" s="42">
        <v>16.978100000000001</v>
      </c>
      <c r="R9" s="42">
        <v>16.2819</v>
      </c>
      <c r="S9" s="42">
        <v>15.9567</v>
      </c>
      <c r="T9" s="42">
        <v>16.617000000000001</v>
      </c>
    </row>
    <row r="10" spans="1:20" x14ac:dyDescent="0.2">
      <c r="A10" t="s">
        <v>37</v>
      </c>
      <c r="B10">
        <v>1888</v>
      </c>
      <c r="C10">
        <v>16</v>
      </c>
      <c r="D10" s="42">
        <v>14.924300000000001</v>
      </c>
      <c r="E10" s="42">
        <v>14.916399999999999</v>
      </c>
      <c r="F10" s="42">
        <v>16.7057</v>
      </c>
      <c r="G10" s="42">
        <v>14.3658</v>
      </c>
      <c r="H10" s="42">
        <v>15.0237</v>
      </c>
      <c r="I10" s="42">
        <v>15.1746</v>
      </c>
      <c r="J10" s="42">
        <v>15.192</v>
      </c>
      <c r="K10" s="42">
        <v>15.355700000000001</v>
      </c>
      <c r="L10" s="42">
        <v>15.299200000000001</v>
      </c>
      <c r="M10" s="42">
        <v>14.9838</v>
      </c>
      <c r="N10" s="42">
        <v>14.893700000000001</v>
      </c>
      <c r="O10" s="42">
        <v>15.055300000000001</v>
      </c>
      <c r="P10" s="42">
        <v>16.1875</v>
      </c>
      <c r="Q10" s="42">
        <v>15.876200000000001</v>
      </c>
      <c r="R10" s="42">
        <v>15.1976</v>
      </c>
      <c r="S10" s="42">
        <v>14.603899999999999</v>
      </c>
      <c r="T10" s="42">
        <v>15.162599999999999</v>
      </c>
    </row>
    <row r="11" spans="1:20" x14ac:dyDescent="0.2">
      <c r="A11" t="s">
        <v>37</v>
      </c>
      <c r="B11">
        <v>1889</v>
      </c>
      <c r="C11">
        <v>16</v>
      </c>
      <c r="D11" s="42">
        <v>16.985600000000002</v>
      </c>
      <c r="E11" s="42">
        <v>16.844799999999999</v>
      </c>
      <c r="F11" s="42">
        <v>18.5427</v>
      </c>
      <c r="G11" s="42">
        <v>16.645900000000001</v>
      </c>
      <c r="H11" s="42">
        <v>16.821200000000001</v>
      </c>
      <c r="I11" s="42">
        <v>16.793199999999999</v>
      </c>
      <c r="J11" s="42">
        <v>16.7148</v>
      </c>
      <c r="K11" s="42">
        <v>16.9131</v>
      </c>
      <c r="L11" s="42">
        <v>16.520099999999999</v>
      </c>
      <c r="M11" s="42">
        <v>16.623999999999999</v>
      </c>
      <c r="N11" s="42">
        <v>16.120100000000001</v>
      </c>
      <c r="O11" s="42">
        <v>17.159099999999999</v>
      </c>
      <c r="P11" s="42">
        <v>18.013200000000001</v>
      </c>
      <c r="Q11" s="42">
        <v>17.635300000000001</v>
      </c>
      <c r="R11" s="42">
        <v>16.779199999999999</v>
      </c>
      <c r="S11" s="42">
        <v>16.1172</v>
      </c>
      <c r="T11" s="42">
        <v>16.764199999999999</v>
      </c>
    </row>
    <row r="12" spans="1:20" x14ac:dyDescent="0.2">
      <c r="A12" t="s">
        <v>37</v>
      </c>
      <c r="B12">
        <v>1890</v>
      </c>
      <c r="C12">
        <v>16</v>
      </c>
      <c r="D12" s="42">
        <v>15.3035</v>
      </c>
      <c r="E12" s="42">
        <v>15.123100000000001</v>
      </c>
      <c r="F12" s="42">
        <v>17.1739</v>
      </c>
      <c r="G12" s="42">
        <v>14.8817</v>
      </c>
      <c r="H12" s="42">
        <v>15.1219</v>
      </c>
      <c r="I12" s="42">
        <v>15.113</v>
      </c>
      <c r="J12" s="42">
        <v>15.092000000000001</v>
      </c>
      <c r="K12" s="42">
        <v>15.3187</v>
      </c>
      <c r="L12" s="42">
        <v>15.154299999999999</v>
      </c>
      <c r="M12" s="42">
        <v>15.044</v>
      </c>
      <c r="N12" s="42">
        <v>14.8712</v>
      </c>
      <c r="O12" s="42">
        <v>15.5976</v>
      </c>
      <c r="P12" s="42">
        <v>16.561599999999999</v>
      </c>
      <c r="Q12" s="42">
        <v>16.081199999999999</v>
      </c>
      <c r="R12" s="42">
        <v>15.5029</v>
      </c>
      <c r="S12" s="42">
        <v>14.781700000000001</v>
      </c>
      <c r="T12" s="42">
        <v>15.275499999999999</v>
      </c>
    </row>
    <row r="13" spans="1:20" x14ac:dyDescent="0.2">
      <c r="A13" t="s">
        <v>37</v>
      </c>
      <c r="B13">
        <v>1891</v>
      </c>
      <c r="C13">
        <v>16</v>
      </c>
      <c r="D13" s="42">
        <v>15.5258</v>
      </c>
      <c r="E13" s="42">
        <v>15.5124</v>
      </c>
      <c r="F13" s="42">
        <v>16.861999999999998</v>
      </c>
      <c r="G13" s="42">
        <v>15.2197</v>
      </c>
      <c r="H13" s="42">
        <v>15.292299999999999</v>
      </c>
      <c r="I13" s="42">
        <v>15.245200000000001</v>
      </c>
      <c r="J13" s="42">
        <v>15.1899</v>
      </c>
      <c r="K13" s="42">
        <v>15.337899999999999</v>
      </c>
      <c r="L13" s="42">
        <v>15.416600000000001</v>
      </c>
      <c r="M13" s="42">
        <v>15.0723</v>
      </c>
      <c r="N13" s="42">
        <v>15.012700000000001</v>
      </c>
      <c r="O13" s="42">
        <v>15.3523</v>
      </c>
      <c r="P13" s="42">
        <v>16.246300000000002</v>
      </c>
      <c r="Q13" s="42">
        <v>15.7591</v>
      </c>
      <c r="R13" s="42">
        <v>15.245200000000001</v>
      </c>
      <c r="S13" s="42">
        <v>14.5448</v>
      </c>
      <c r="T13" s="42">
        <v>15.3033</v>
      </c>
    </row>
    <row r="14" spans="1:20" x14ac:dyDescent="0.2">
      <c r="A14" t="s">
        <v>37</v>
      </c>
      <c r="B14">
        <v>1892</v>
      </c>
      <c r="C14">
        <v>16</v>
      </c>
      <c r="D14" s="42">
        <v>15.832800000000001</v>
      </c>
      <c r="E14" s="42">
        <v>15.6592</v>
      </c>
      <c r="F14" s="42">
        <v>17.961400000000001</v>
      </c>
      <c r="G14" s="42">
        <v>15.0322</v>
      </c>
      <c r="H14" s="42">
        <v>15.801600000000001</v>
      </c>
      <c r="I14" s="42">
        <v>16.1554</v>
      </c>
      <c r="J14" s="42">
        <v>16.572900000000001</v>
      </c>
      <c r="K14" s="42">
        <v>16.747900000000001</v>
      </c>
      <c r="L14" s="42">
        <v>16.680299999999999</v>
      </c>
      <c r="M14" s="42">
        <v>16.292300000000001</v>
      </c>
      <c r="N14" s="42">
        <v>16.3294</v>
      </c>
      <c r="O14" s="42">
        <v>15.8499</v>
      </c>
      <c r="P14" s="42">
        <v>17.545200000000001</v>
      </c>
      <c r="Q14" s="42">
        <v>17.1907</v>
      </c>
      <c r="R14" s="42">
        <v>16.962700000000002</v>
      </c>
      <c r="S14" s="42">
        <v>16.095300000000002</v>
      </c>
      <c r="T14" s="42">
        <v>16.381</v>
      </c>
    </row>
    <row r="15" spans="1:20" x14ac:dyDescent="0.2">
      <c r="A15" t="s">
        <v>37</v>
      </c>
      <c r="B15">
        <v>1893</v>
      </c>
      <c r="C15">
        <v>16</v>
      </c>
      <c r="D15" s="42">
        <v>16.8127</v>
      </c>
      <c r="E15" s="42">
        <v>16.4861</v>
      </c>
      <c r="F15" s="42">
        <v>17.993099999999998</v>
      </c>
      <c r="G15" s="42">
        <v>16.363399999999999</v>
      </c>
      <c r="H15" s="42">
        <v>16.6128</v>
      </c>
      <c r="I15" s="42">
        <v>16.934699999999999</v>
      </c>
      <c r="J15" s="42">
        <v>16.9818</v>
      </c>
      <c r="K15" s="42">
        <v>17.3216</v>
      </c>
      <c r="L15" s="42">
        <v>16.875499999999999</v>
      </c>
      <c r="M15" s="42">
        <v>16.596299999999999</v>
      </c>
      <c r="N15" s="42">
        <v>16.231300000000001</v>
      </c>
      <c r="O15" s="42">
        <v>16.6098</v>
      </c>
      <c r="P15" s="42">
        <v>17.630199999999999</v>
      </c>
      <c r="Q15" s="42">
        <v>17.436</v>
      </c>
      <c r="R15" s="42">
        <v>16.7239</v>
      </c>
      <c r="S15" s="42">
        <v>16.213899999999999</v>
      </c>
      <c r="T15" s="42">
        <v>16.732800000000001</v>
      </c>
    </row>
    <row r="16" spans="1:20" x14ac:dyDescent="0.2">
      <c r="A16" t="s">
        <v>37</v>
      </c>
      <c r="B16">
        <v>1894</v>
      </c>
      <c r="C16">
        <v>16</v>
      </c>
      <c r="D16" s="42">
        <v>15.953099999999999</v>
      </c>
      <c r="E16" s="42">
        <v>15.550700000000001</v>
      </c>
      <c r="F16" s="42">
        <v>17.334099999999999</v>
      </c>
      <c r="G16" s="42">
        <v>15.5861</v>
      </c>
      <c r="H16" s="42">
        <v>15.606400000000001</v>
      </c>
      <c r="I16" s="42">
        <v>15.707000000000001</v>
      </c>
      <c r="J16" s="42">
        <v>15.819100000000001</v>
      </c>
      <c r="K16" s="42">
        <v>16.033000000000001</v>
      </c>
      <c r="L16" s="42">
        <v>15.9682</v>
      </c>
      <c r="M16" s="42">
        <v>15.5778</v>
      </c>
      <c r="N16" s="42">
        <v>15.479699999999999</v>
      </c>
      <c r="O16" s="42">
        <v>16.021599999999999</v>
      </c>
      <c r="P16" s="42">
        <v>16.877800000000001</v>
      </c>
      <c r="Q16" s="42">
        <v>16.511299999999999</v>
      </c>
      <c r="R16" s="42">
        <v>15.898</v>
      </c>
      <c r="S16" s="42">
        <v>15.1411</v>
      </c>
      <c r="T16" s="42">
        <v>15.824199999999999</v>
      </c>
    </row>
    <row r="17" spans="1:20" x14ac:dyDescent="0.2">
      <c r="A17" t="s">
        <v>37</v>
      </c>
      <c r="B17">
        <v>1895</v>
      </c>
      <c r="C17">
        <v>16</v>
      </c>
      <c r="D17" s="42">
        <v>16.453499999999998</v>
      </c>
      <c r="E17" s="42">
        <v>16.201699999999999</v>
      </c>
      <c r="F17" s="42">
        <v>18.2745</v>
      </c>
      <c r="G17" s="42">
        <v>15.8651</v>
      </c>
      <c r="H17" s="42">
        <v>16.2225</v>
      </c>
      <c r="I17" s="42">
        <v>16.3475</v>
      </c>
      <c r="J17" s="42">
        <v>16.254799999999999</v>
      </c>
      <c r="K17" s="42">
        <v>16.4574</v>
      </c>
      <c r="L17" s="42">
        <v>16.478000000000002</v>
      </c>
      <c r="M17" s="42">
        <v>16.202200000000001</v>
      </c>
      <c r="N17" s="42">
        <v>16.096399999999999</v>
      </c>
      <c r="O17" s="42">
        <v>16.5215</v>
      </c>
      <c r="P17" s="42">
        <v>17.8477</v>
      </c>
      <c r="Q17" s="42">
        <v>17.315799999999999</v>
      </c>
      <c r="R17" s="42">
        <v>17.054600000000001</v>
      </c>
      <c r="S17" s="42">
        <v>16.022099999999998</v>
      </c>
      <c r="T17" s="42">
        <v>16.478200000000001</v>
      </c>
    </row>
    <row r="18" spans="1:20" x14ac:dyDescent="0.2">
      <c r="A18" t="s">
        <v>37</v>
      </c>
      <c r="B18">
        <v>1896</v>
      </c>
      <c r="C18">
        <v>16</v>
      </c>
      <c r="D18" s="42">
        <v>16.7898</v>
      </c>
      <c r="E18" s="42">
        <v>16.759499999999999</v>
      </c>
      <c r="F18" s="42">
        <v>17.789200000000001</v>
      </c>
      <c r="G18" s="42">
        <v>16.471299999999999</v>
      </c>
      <c r="H18" s="42">
        <v>16.3261</v>
      </c>
      <c r="I18" s="42">
        <v>16.0947</v>
      </c>
      <c r="J18" s="42">
        <v>15.935700000000001</v>
      </c>
      <c r="K18" s="42">
        <v>16.1707</v>
      </c>
      <c r="L18" s="42">
        <v>15.6349</v>
      </c>
      <c r="M18" s="42">
        <v>15.691599999999999</v>
      </c>
      <c r="N18" s="42">
        <v>14.976599999999999</v>
      </c>
      <c r="O18" s="42">
        <v>16.808800000000002</v>
      </c>
      <c r="P18" s="42">
        <v>17.401800000000001</v>
      </c>
      <c r="Q18" s="42">
        <v>16.741800000000001</v>
      </c>
      <c r="R18" s="42">
        <v>16.008400000000002</v>
      </c>
      <c r="S18" s="42">
        <v>15.1835</v>
      </c>
      <c r="T18" s="42">
        <v>15.994999999999999</v>
      </c>
    </row>
    <row r="19" spans="1:20" x14ac:dyDescent="0.2">
      <c r="A19" t="s">
        <v>37</v>
      </c>
      <c r="B19">
        <v>1897</v>
      </c>
      <c r="C19">
        <v>16</v>
      </c>
      <c r="D19" s="42">
        <v>17.214400000000001</v>
      </c>
      <c r="E19" s="42">
        <v>17.126100000000001</v>
      </c>
      <c r="F19" s="42">
        <v>18.179500000000001</v>
      </c>
      <c r="G19" s="42">
        <v>16.685700000000001</v>
      </c>
      <c r="H19" s="42">
        <v>16.882200000000001</v>
      </c>
      <c r="I19" s="42">
        <v>16.996700000000001</v>
      </c>
      <c r="J19" s="42">
        <v>17.055499999999999</v>
      </c>
      <c r="K19" s="42">
        <v>17.290800000000001</v>
      </c>
      <c r="L19" s="42">
        <v>16.95</v>
      </c>
      <c r="M19" s="42">
        <v>16.7761</v>
      </c>
      <c r="N19" s="42">
        <v>16.138200000000001</v>
      </c>
      <c r="O19" s="42">
        <v>17.012699999999999</v>
      </c>
      <c r="P19" s="42">
        <v>17.764700000000001</v>
      </c>
      <c r="Q19" s="42">
        <v>17.528300000000002</v>
      </c>
      <c r="R19" s="42">
        <v>17.004899999999999</v>
      </c>
      <c r="S19" s="42">
        <v>16.246600000000001</v>
      </c>
      <c r="T19" s="42">
        <v>16.851700000000001</v>
      </c>
    </row>
    <row r="20" spans="1:20" x14ac:dyDescent="0.2">
      <c r="A20" t="s">
        <v>37</v>
      </c>
      <c r="B20">
        <v>1898</v>
      </c>
      <c r="C20">
        <v>16</v>
      </c>
      <c r="D20" s="42">
        <v>15.7263</v>
      </c>
      <c r="E20" s="42">
        <v>15.737299999999999</v>
      </c>
      <c r="F20" s="42">
        <v>16.974299999999999</v>
      </c>
      <c r="G20" s="42">
        <v>15.171099999999999</v>
      </c>
      <c r="H20" s="42">
        <v>15.554500000000001</v>
      </c>
      <c r="I20" s="42">
        <v>15.765000000000001</v>
      </c>
      <c r="J20" s="42">
        <v>15.898300000000001</v>
      </c>
      <c r="K20" s="42">
        <v>15.9794</v>
      </c>
      <c r="L20" s="42">
        <v>16.017800000000001</v>
      </c>
      <c r="M20" s="42">
        <v>15.7347</v>
      </c>
      <c r="N20" s="42">
        <v>15.253299999999999</v>
      </c>
      <c r="O20" s="42">
        <v>15.483499999999999</v>
      </c>
      <c r="P20" s="42">
        <v>16.584299999999999</v>
      </c>
      <c r="Q20" s="42">
        <v>16.322800000000001</v>
      </c>
      <c r="R20" s="42">
        <v>15.999000000000001</v>
      </c>
      <c r="S20" s="42">
        <v>15.1225</v>
      </c>
      <c r="T20" s="42">
        <v>15.7112</v>
      </c>
    </row>
    <row r="21" spans="1:20" x14ac:dyDescent="0.2">
      <c r="A21" t="s">
        <v>37</v>
      </c>
      <c r="B21">
        <v>1899</v>
      </c>
      <c r="C21">
        <v>16</v>
      </c>
      <c r="D21" s="42">
        <v>16.766200000000001</v>
      </c>
      <c r="E21" s="42">
        <v>16.6873</v>
      </c>
      <c r="F21" s="42">
        <v>17.270600000000002</v>
      </c>
      <c r="G21" s="42">
        <v>16.3218</v>
      </c>
      <c r="H21" s="42">
        <v>16.499600000000001</v>
      </c>
      <c r="I21" s="42">
        <v>16.692</v>
      </c>
      <c r="J21" s="42">
        <v>16.637599999999999</v>
      </c>
      <c r="K21" s="42">
        <v>16.943000000000001</v>
      </c>
      <c r="L21" s="42">
        <v>16.503499999999999</v>
      </c>
      <c r="M21" s="42">
        <v>16.260999999999999</v>
      </c>
      <c r="N21" s="42">
        <v>15.5406</v>
      </c>
      <c r="O21" s="42">
        <v>16.175799999999999</v>
      </c>
      <c r="P21" s="42">
        <v>16.8581</v>
      </c>
      <c r="Q21" s="42">
        <v>16.796700000000001</v>
      </c>
      <c r="R21" s="42">
        <v>15.856299999999999</v>
      </c>
      <c r="S21" s="42">
        <v>15.418100000000001</v>
      </c>
      <c r="T21" s="42">
        <v>16.263000000000002</v>
      </c>
    </row>
    <row r="22" spans="1:20" x14ac:dyDescent="0.2">
      <c r="A22" t="s">
        <v>37</v>
      </c>
      <c r="B22">
        <v>1900</v>
      </c>
      <c r="C22">
        <v>16</v>
      </c>
      <c r="D22" s="42">
        <v>17.170100000000001</v>
      </c>
      <c r="E22" s="42">
        <v>17.208200000000001</v>
      </c>
      <c r="F22" s="42">
        <v>18.499099999999999</v>
      </c>
      <c r="G22" s="42">
        <v>16.639500000000002</v>
      </c>
      <c r="H22" s="42">
        <v>16.928599999999999</v>
      </c>
      <c r="I22" s="42">
        <v>16.706700000000001</v>
      </c>
      <c r="J22" s="42">
        <v>16.898199999999999</v>
      </c>
      <c r="K22" s="42">
        <v>17.234999999999999</v>
      </c>
      <c r="L22" s="42">
        <v>16.8734</v>
      </c>
      <c r="M22" s="42">
        <v>16.657599999999999</v>
      </c>
      <c r="N22" s="42">
        <v>16.170500000000001</v>
      </c>
      <c r="O22" s="42">
        <v>17.0428</v>
      </c>
      <c r="P22" s="42">
        <v>18.027899999999999</v>
      </c>
      <c r="Q22" s="42">
        <v>17.607700000000001</v>
      </c>
      <c r="R22" s="42">
        <v>17.150600000000001</v>
      </c>
      <c r="S22" s="42">
        <v>16.197800000000001</v>
      </c>
      <c r="T22" s="42">
        <v>16.8459</v>
      </c>
    </row>
    <row r="23" spans="1:20" x14ac:dyDescent="0.2">
      <c r="A23" t="s">
        <v>37</v>
      </c>
      <c r="B23">
        <v>1901</v>
      </c>
      <c r="C23">
        <v>16</v>
      </c>
      <c r="D23" s="42">
        <v>17.149899999999999</v>
      </c>
      <c r="E23" s="42">
        <v>16.990500000000001</v>
      </c>
      <c r="F23" s="42">
        <v>18.595800000000001</v>
      </c>
      <c r="G23" s="42">
        <v>16.710599999999999</v>
      </c>
      <c r="H23" s="42">
        <v>16.857099999999999</v>
      </c>
      <c r="I23" s="42">
        <v>16.786100000000001</v>
      </c>
      <c r="J23" s="42">
        <v>16.867100000000001</v>
      </c>
      <c r="K23" s="42">
        <v>17.025400000000001</v>
      </c>
      <c r="L23" s="42">
        <v>16.564800000000002</v>
      </c>
      <c r="M23" s="42">
        <v>16.501000000000001</v>
      </c>
      <c r="N23" s="42">
        <v>16.283100000000001</v>
      </c>
      <c r="O23" s="42">
        <v>17.015000000000001</v>
      </c>
      <c r="P23" s="42">
        <v>18.081900000000001</v>
      </c>
      <c r="Q23" s="42">
        <v>17.702200000000001</v>
      </c>
      <c r="R23" s="42">
        <v>17.124099999999999</v>
      </c>
      <c r="S23" s="42">
        <v>15.9405</v>
      </c>
      <c r="T23" s="42">
        <v>16.820599999999999</v>
      </c>
    </row>
    <row r="24" spans="1:20" x14ac:dyDescent="0.2">
      <c r="A24" t="s">
        <v>37</v>
      </c>
      <c r="B24">
        <v>1902</v>
      </c>
      <c r="C24">
        <v>16</v>
      </c>
      <c r="D24" s="42">
        <v>15.206899999999999</v>
      </c>
      <c r="E24" s="42">
        <v>15.4109</v>
      </c>
      <c r="F24" s="42">
        <v>16.314499999999999</v>
      </c>
      <c r="G24" s="42">
        <v>14.5107</v>
      </c>
      <c r="H24" s="42">
        <v>15.158200000000001</v>
      </c>
      <c r="I24" s="42">
        <v>15.1639</v>
      </c>
      <c r="J24" s="42">
        <v>15.552099999999999</v>
      </c>
      <c r="K24" s="42">
        <v>15.675800000000001</v>
      </c>
      <c r="L24" s="42">
        <v>15.772399999999999</v>
      </c>
      <c r="M24" s="42">
        <v>15.2417</v>
      </c>
      <c r="N24" s="42">
        <v>15.2232</v>
      </c>
      <c r="O24" s="42">
        <v>14.6595</v>
      </c>
      <c r="P24" s="42">
        <v>15.835900000000001</v>
      </c>
      <c r="Q24" s="42">
        <v>15.6836</v>
      </c>
      <c r="R24" s="42">
        <v>15.3855</v>
      </c>
      <c r="S24" s="42">
        <v>14.5395</v>
      </c>
      <c r="T24" s="42">
        <v>15.277100000000001</v>
      </c>
    </row>
    <row r="25" spans="1:20" x14ac:dyDescent="0.2">
      <c r="A25" t="s">
        <v>37</v>
      </c>
      <c r="B25">
        <v>1903</v>
      </c>
      <c r="C25">
        <v>16</v>
      </c>
      <c r="D25" s="42">
        <v>15.5448</v>
      </c>
      <c r="E25" s="42">
        <v>15.6684</v>
      </c>
      <c r="F25" s="42">
        <v>17.129300000000001</v>
      </c>
      <c r="G25" s="42">
        <v>14.9976</v>
      </c>
      <c r="H25" s="42">
        <v>15.314</v>
      </c>
      <c r="I25" s="42">
        <v>15.2471</v>
      </c>
      <c r="J25" s="42">
        <v>15.446400000000001</v>
      </c>
      <c r="K25" s="42">
        <v>15.4192</v>
      </c>
      <c r="L25" s="42">
        <v>15.408799999999999</v>
      </c>
      <c r="M25" s="42">
        <v>15.3338</v>
      </c>
      <c r="N25" s="42">
        <v>15.258100000000001</v>
      </c>
      <c r="O25" s="42">
        <v>15.4095</v>
      </c>
      <c r="P25" s="42">
        <v>16.682700000000001</v>
      </c>
      <c r="Q25" s="42">
        <v>16.3246</v>
      </c>
      <c r="R25" s="42">
        <v>15.9168</v>
      </c>
      <c r="S25" s="42">
        <v>14.9625</v>
      </c>
      <c r="T25" s="42">
        <v>15.5008</v>
      </c>
    </row>
    <row r="26" spans="1:20" x14ac:dyDescent="0.2">
      <c r="A26" t="s">
        <v>37</v>
      </c>
      <c r="B26">
        <v>1904</v>
      </c>
      <c r="C26">
        <v>16</v>
      </c>
      <c r="D26" s="42">
        <v>16.245799999999999</v>
      </c>
      <c r="E26" s="42">
        <v>16.447800000000001</v>
      </c>
      <c r="F26" s="42">
        <v>18.196300000000001</v>
      </c>
      <c r="G26" s="42">
        <v>15.6206</v>
      </c>
      <c r="H26" s="42">
        <v>16.328700000000001</v>
      </c>
      <c r="I26" s="42">
        <v>16.741900000000001</v>
      </c>
      <c r="J26" s="42">
        <v>17.096299999999999</v>
      </c>
      <c r="K26" s="42">
        <v>17.2075</v>
      </c>
      <c r="L26" s="42">
        <v>17.3996</v>
      </c>
      <c r="M26" s="42">
        <v>16.770299999999999</v>
      </c>
      <c r="N26" s="42">
        <v>16.947500000000002</v>
      </c>
      <c r="O26" s="42">
        <v>16.058499999999999</v>
      </c>
      <c r="P26" s="42">
        <v>17.600100000000001</v>
      </c>
      <c r="Q26" s="42">
        <v>17.385400000000001</v>
      </c>
      <c r="R26" s="42">
        <v>16.9329</v>
      </c>
      <c r="S26" s="42">
        <v>16.267800000000001</v>
      </c>
      <c r="T26" s="42">
        <v>16.825800000000001</v>
      </c>
    </row>
    <row r="27" spans="1:20" x14ac:dyDescent="0.2">
      <c r="A27" t="s">
        <v>37</v>
      </c>
      <c r="B27">
        <v>1905</v>
      </c>
      <c r="C27">
        <v>16</v>
      </c>
      <c r="D27" s="42">
        <v>17.3811</v>
      </c>
      <c r="E27" s="42">
        <v>17.559000000000001</v>
      </c>
      <c r="F27" s="42">
        <v>18.616499999999998</v>
      </c>
      <c r="G27" s="42">
        <v>16.758400000000002</v>
      </c>
      <c r="H27" s="42">
        <v>17.1615</v>
      </c>
      <c r="I27" s="42">
        <v>17.3142</v>
      </c>
      <c r="J27" s="42">
        <v>17.459099999999999</v>
      </c>
      <c r="K27" s="42">
        <v>17.339700000000001</v>
      </c>
      <c r="L27" s="42">
        <v>17.549399999999999</v>
      </c>
      <c r="M27" s="42">
        <v>17.391999999999999</v>
      </c>
      <c r="N27" s="42">
        <v>17.240500000000001</v>
      </c>
      <c r="O27" s="42">
        <v>17.043600000000001</v>
      </c>
      <c r="P27" s="42">
        <v>18.154</v>
      </c>
      <c r="Q27" s="42">
        <v>17.878499999999999</v>
      </c>
      <c r="R27" s="42">
        <v>17.385400000000001</v>
      </c>
      <c r="S27" s="42">
        <v>16.7926</v>
      </c>
      <c r="T27" s="42">
        <v>17.3611</v>
      </c>
    </row>
    <row r="28" spans="1:20" x14ac:dyDescent="0.2">
      <c r="A28" t="s">
        <v>37</v>
      </c>
      <c r="B28">
        <v>1906</v>
      </c>
      <c r="C28">
        <v>16</v>
      </c>
      <c r="D28" s="42">
        <v>16.6295</v>
      </c>
      <c r="E28" s="42">
        <v>16.578399999999998</v>
      </c>
      <c r="F28" s="42">
        <v>17.715900000000001</v>
      </c>
      <c r="G28" s="42">
        <v>16.011099999999999</v>
      </c>
      <c r="H28" s="42">
        <v>16.129200000000001</v>
      </c>
      <c r="I28" s="42">
        <v>16.0548</v>
      </c>
      <c r="J28" s="42">
        <v>16.0365</v>
      </c>
      <c r="K28" s="42">
        <v>16.065300000000001</v>
      </c>
      <c r="L28" s="42">
        <v>16.122299999999999</v>
      </c>
      <c r="M28" s="42">
        <v>15.9282</v>
      </c>
      <c r="N28" s="42">
        <v>15.6433</v>
      </c>
      <c r="O28" s="42">
        <v>16.431999999999999</v>
      </c>
      <c r="P28" s="42">
        <v>17.2484</v>
      </c>
      <c r="Q28" s="42">
        <v>16.851400000000002</v>
      </c>
      <c r="R28" s="42">
        <v>16.067</v>
      </c>
      <c r="S28" s="42">
        <v>15.426299999999999</v>
      </c>
      <c r="T28" s="42">
        <v>16.129300000000001</v>
      </c>
    </row>
    <row r="29" spans="1:20" x14ac:dyDescent="0.2">
      <c r="A29" t="s">
        <v>37</v>
      </c>
      <c r="B29">
        <v>1907</v>
      </c>
      <c r="C29">
        <v>16</v>
      </c>
      <c r="D29" s="42">
        <v>14.676600000000001</v>
      </c>
      <c r="E29" s="42">
        <v>14.8149</v>
      </c>
      <c r="F29" s="42">
        <v>16.122499999999999</v>
      </c>
      <c r="G29" s="42">
        <v>14.0556</v>
      </c>
      <c r="H29" s="42">
        <v>14.4749</v>
      </c>
      <c r="I29" s="42">
        <v>14.5184</v>
      </c>
      <c r="J29" s="42">
        <v>14.8453</v>
      </c>
      <c r="K29" s="42">
        <v>14.9438</v>
      </c>
      <c r="L29" s="42">
        <v>15.410399999999999</v>
      </c>
      <c r="M29" s="42">
        <v>14.714499999999999</v>
      </c>
      <c r="N29" s="42">
        <v>15.0884</v>
      </c>
      <c r="O29" s="42">
        <v>14.6091</v>
      </c>
      <c r="P29" s="42">
        <v>15.7464</v>
      </c>
      <c r="Q29" s="42">
        <v>15.327199999999999</v>
      </c>
      <c r="R29" s="42">
        <v>15.206300000000001</v>
      </c>
      <c r="S29" s="42">
        <v>14.2744</v>
      </c>
      <c r="T29" s="42">
        <v>14.9122</v>
      </c>
    </row>
    <row r="30" spans="1:20" x14ac:dyDescent="0.2">
      <c r="A30" t="s">
        <v>37</v>
      </c>
      <c r="B30">
        <v>1908</v>
      </c>
      <c r="C30">
        <v>16</v>
      </c>
      <c r="D30" s="42">
        <v>16.588100000000001</v>
      </c>
      <c r="E30" s="42">
        <v>16.486799999999999</v>
      </c>
      <c r="F30" s="42">
        <v>17.778400000000001</v>
      </c>
      <c r="G30" s="42">
        <v>15.8469</v>
      </c>
      <c r="H30" s="42">
        <v>16.183800000000002</v>
      </c>
      <c r="I30" s="42">
        <v>16.184899999999999</v>
      </c>
      <c r="J30" s="42">
        <v>16.1511</v>
      </c>
      <c r="K30" s="42">
        <v>16.343499999999999</v>
      </c>
      <c r="L30" s="42">
        <v>16.212299999999999</v>
      </c>
      <c r="M30" s="42">
        <v>16.082999999999998</v>
      </c>
      <c r="N30" s="42">
        <v>15.7667</v>
      </c>
      <c r="O30" s="42">
        <v>16.364599999999999</v>
      </c>
      <c r="P30" s="42">
        <v>17.391500000000001</v>
      </c>
      <c r="Q30" s="42">
        <v>16.884599999999999</v>
      </c>
      <c r="R30" s="42">
        <v>16.403400000000001</v>
      </c>
      <c r="S30" s="42">
        <v>15.5998</v>
      </c>
      <c r="T30" s="42">
        <v>16.226099999999999</v>
      </c>
    </row>
    <row r="31" spans="1:20" x14ac:dyDescent="0.2">
      <c r="A31" t="s">
        <v>37</v>
      </c>
      <c r="B31">
        <v>1909</v>
      </c>
      <c r="C31">
        <v>16</v>
      </c>
      <c r="D31" s="42">
        <v>15.275700000000001</v>
      </c>
      <c r="E31" s="42">
        <v>15.229900000000001</v>
      </c>
      <c r="F31" s="42">
        <v>16.707100000000001</v>
      </c>
      <c r="G31" s="42">
        <v>14.6364</v>
      </c>
      <c r="H31" s="42">
        <v>14.9511</v>
      </c>
      <c r="I31" s="42">
        <v>14.768800000000001</v>
      </c>
      <c r="J31" s="42">
        <v>14.968999999999999</v>
      </c>
      <c r="K31" s="42">
        <v>15.1538</v>
      </c>
      <c r="L31" s="42">
        <v>14.9229</v>
      </c>
      <c r="M31" s="42">
        <v>14.910299999999999</v>
      </c>
      <c r="N31" s="42">
        <v>14.7113</v>
      </c>
      <c r="O31" s="42">
        <v>15.3086</v>
      </c>
      <c r="P31" s="42">
        <v>16.400200000000002</v>
      </c>
      <c r="Q31" s="42">
        <v>15.9373</v>
      </c>
      <c r="R31" s="42">
        <v>15.690300000000001</v>
      </c>
      <c r="S31" s="42">
        <v>14.6259</v>
      </c>
      <c r="T31" s="42">
        <v>15.0992</v>
      </c>
    </row>
    <row r="32" spans="1:20" x14ac:dyDescent="0.2">
      <c r="A32" t="s">
        <v>37</v>
      </c>
      <c r="B32">
        <v>1910</v>
      </c>
      <c r="C32">
        <v>16</v>
      </c>
      <c r="D32" s="42">
        <v>16.846900000000002</v>
      </c>
      <c r="E32" s="42">
        <v>16.774899999999999</v>
      </c>
      <c r="F32" s="42">
        <v>17.6875</v>
      </c>
      <c r="G32" s="42">
        <v>16.282299999999999</v>
      </c>
      <c r="H32" s="42">
        <v>16.2623</v>
      </c>
      <c r="I32" s="42">
        <v>15.845499999999999</v>
      </c>
      <c r="J32" s="42">
        <v>15.6364</v>
      </c>
      <c r="K32" s="42">
        <v>15.687799999999999</v>
      </c>
      <c r="L32" s="42">
        <v>15.5511</v>
      </c>
      <c r="M32" s="42">
        <v>15.659599999999999</v>
      </c>
      <c r="N32" s="42">
        <v>15.244199999999999</v>
      </c>
      <c r="O32" s="42">
        <v>16.545200000000001</v>
      </c>
      <c r="P32" s="42">
        <v>17.244</v>
      </c>
      <c r="Q32" s="42">
        <v>16.721699999999998</v>
      </c>
      <c r="R32" s="42">
        <v>16.138500000000001</v>
      </c>
      <c r="S32" s="42">
        <v>15.194800000000001</v>
      </c>
      <c r="T32" s="42">
        <v>15.952199999999999</v>
      </c>
    </row>
    <row r="33" spans="1:20" x14ac:dyDescent="0.2">
      <c r="A33" t="s">
        <v>37</v>
      </c>
      <c r="B33">
        <v>1911</v>
      </c>
      <c r="C33">
        <v>16</v>
      </c>
      <c r="D33" s="42">
        <v>17.687899999999999</v>
      </c>
      <c r="E33" s="42">
        <v>17.686299999999999</v>
      </c>
      <c r="F33" s="42">
        <v>19.256</v>
      </c>
      <c r="G33" s="42">
        <v>16.807099999999998</v>
      </c>
      <c r="H33" s="42">
        <v>17.6494</v>
      </c>
      <c r="I33" s="42">
        <v>18.001300000000001</v>
      </c>
      <c r="J33" s="42">
        <v>18.1083</v>
      </c>
      <c r="K33" s="42">
        <v>18.241199999999999</v>
      </c>
      <c r="L33" s="42">
        <v>17.869399999999999</v>
      </c>
      <c r="M33" s="42">
        <v>17.9955</v>
      </c>
      <c r="N33" s="42">
        <v>17.431799999999999</v>
      </c>
      <c r="O33" s="42">
        <v>17.429400000000001</v>
      </c>
      <c r="P33" s="42">
        <v>18.739599999999999</v>
      </c>
      <c r="Q33" s="42">
        <v>18.603100000000001</v>
      </c>
      <c r="R33" s="42">
        <v>18.1355</v>
      </c>
      <c r="S33" s="42">
        <v>17.336500000000001</v>
      </c>
      <c r="T33" s="42">
        <v>17.8217</v>
      </c>
    </row>
    <row r="34" spans="1:20" x14ac:dyDescent="0.2">
      <c r="A34" t="s">
        <v>37</v>
      </c>
      <c r="B34">
        <v>1912</v>
      </c>
      <c r="C34">
        <v>16</v>
      </c>
      <c r="D34" s="42">
        <v>16.492799999999999</v>
      </c>
      <c r="E34" s="42">
        <v>16.602499999999999</v>
      </c>
      <c r="F34" s="42">
        <v>17.619399999999999</v>
      </c>
      <c r="G34" s="42">
        <v>16.079499999999999</v>
      </c>
      <c r="H34" s="42">
        <v>16.047899999999998</v>
      </c>
      <c r="I34" s="42">
        <v>15.894600000000001</v>
      </c>
      <c r="J34" s="42">
        <v>15.6122</v>
      </c>
      <c r="K34" s="42">
        <v>15.538500000000001</v>
      </c>
      <c r="L34" s="42">
        <v>15.169700000000001</v>
      </c>
      <c r="M34" s="42">
        <v>15.533899999999999</v>
      </c>
      <c r="N34" s="42">
        <v>15.0665</v>
      </c>
      <c r="O34" s="42">
        <v>16.492699999999999</v>
      </c>
      <c r="P34" s="42">
        <v>17.172999999999998</v>
      </c>
      <c r="Q34" s="42">
        <v>16.5611</v>
      </c>
      <c r="R34" s="42">
        <v>16.190300000000001</v>
      </c>
      <c r="S34" s="42">
        <v>15.220700000000001</v>
      </c>
      <c r="T34" s="42">
        <v>15.82</v>
      </c>
    </row>
    <row r="35" spans="1:20" x14ac:dyDescent="0.2">
      <c r="A35" t="s">
        <v>37</v>
      </c>
      <c r="B35">
        <v>1913</v>
      </c>
      <c r="C35">
        <v>16</v>
      </c>
      <c r="D35" s="42">
        <v>15.400600000000001</v>
      </c>
      <c r="E35" s="42">
        <v>15.3316</v>
      </c>
      <c r="F35" s="42">
        <v>16.689</v>
      </c>
      <c r="G35" s="42">
        <v>15.0609</v>
      </c>
      <c r="H35" s="42">
        <v>14.875</v>
      </c>
      <c r="I35" s="42">
        <v>14.562200000000001</v>
      </c>
      <c r="J35" s="42">
        <v>14.546099999999999</v>
      </c>
      <c r="K35" s="42">
        <v>14.7494</v>
      </c>
      <c r="L35" s="42">
        <v>14.385199999999999</v>
      </c>
      <c r="M35" s="42">
        <v>14.3125</v>
      </c>
      <c r="N35" s="42">
        <v>13.9411</v>
      </c>
      <c r="O35" s="42">
        <v>15.646699999999999</v>
      </c>
      <c r="P35" s="42">
        <v>16.251899999999999</v>
      </c>
      <c r="Q35" s="42">
        <v>15.589</v>
      </c>
      <c r="R35" s="42">
        <v>14.8531</v>
      </c>
      <c r="S35" s="42">
        <v>13.945</v>
      </c>
      <c r="T35" s="42">
        <v>14.736700000000001</v>
      </c>
    </row>
    <row r="36" spans="1:20" x14ac:dyDescent="0.2">
      <c r="A36" t="s">
        <v>37</v>
      </c>
      <c r="B36">
        <v>1914</v>
      </c>
      <c r="C36">
        <v>16</v>
      </c>
      <c r="D36" s="42">
        <v>17.360900000000001</v>
      </c>
      <c r="E36" s="42">
        <v>17.373899999999999</v>
      </c>
      <c r="F36" s="42">
        <v>18.375800000000002</v>
      </c>
      <c r="G36" s="42">
        <v>16.980599999999999</v>
      </c>
      <c r="H36" s="42">
        <v>16.811199999999999</v>
      </c>
      <c r="I36" s="42">
        <v>16.420200000000001</v>
      </c>
      <c r="J36" s="42">
        <v>16.037600000000001</v>
      </c>
      <c r="K36" s="42">
        <v>16.077000000000002</v>
      </c>
      <c r="L36" s="42">
        <v>15.6211</v>
      </c>
      <c r="M36" s="42">
        <v>16.067599999999999</v>
      </c>
      <c r="N36" s="42">
        <v>15.451599999999999</v>
      </c>
      <c r="O36" s="42">
        <v>17.658200000000001</v>
      </c>
      <c r="P36" s="42">
        <v>18.0045</v>
      </c>
      <c r="Q36" s="42">
        <v>17.358899999999998</v>
      </c>
      <c r="R36" s="42">
        <v>16.747199999999999</v>
      </c>
      <c r="S36" s="42">
        <v>15.6951</v>
      </c>
      <c r="T36" s="42">
        <v>16.438400000000001</v>
      </c>
    </row>
    <row r="37" spans="1:20" x14ac:dyDescent="0.2">
      <c r="A37" t="s">
        <v>37</v>
      </c>
      <c r="B37">
        <v>1915</v>
      </c>
      <c r="C37">
        <v>16</v>
      </c>
      <c r="D37" s="42">
        <v>16.214099999999998</v>
      </c>
      <c r="E37" s="42">
        <v>16.117699999999999</v>
      </c>
      <c r="F37" s="42">
        <v>17.941099999999999</v>
      </c>
      <c r="G37" s="42">
        <v>15.5367</v>
      </c>
      <c r="H37" s="42">
        <v>15.9832</v>
      </c>
      <c r="I37" s="42">
        <v>16.077200000000001</v>
      </c>
      <c r="J37" s="42">
        <v>16.413599999999999</v>
      </c>
      <c r="K37" s="42">
        <v>16.490400000000001</v>
      </c>
      <c r="L37" s="42">
        <v>16.263000000000002</v>
      </c>
      <c r="M37" s="42">
        <v>16.274000000000001</v>
      </c>
      <c r="N37" s="42">
        <v>16.081499999999998</v>
      </c>
      <c r="O37" s="42">
        <v>16.443300000000001</v>
      </c>
      <c r="P37" s="42">
        <v>17.410499999999999</v>
      </c>
      <c r="Q37" s="42">
        <v>17.013200000000001</v>
      </c>
      <c r="R37" s="42">
        <v>16.681699999999999</v>
      </c>
      <c r="S37" s="42">
        <v>15.704800000000001</v>
      </c>
      <c r="T37" s="42">
        <v>16.3019</v>
      </c>
    </row>
    <row r="38" spans="1:20" x14ac:dyDescent="0.2">
      <c r="A38" t="s">
        <v>37</v>
      </c>
      <c r="B38">
        <v>1916</v>
      </c>
      <c r="C38">
        <v>16</v>
      </c>
      <c r="D38" s="42">
        <v>15.053000000000001</v>
      </c>
      <c r="E38" s="42">
        <v>15.0761</v>
      </c>
      <c r="F38" s="42">
        <v>16.2377</v>
      </c>
      <c r="G38" s="42">
        <v>14.6938</v>
      </c>
      <c r="H38" s="42">
        <v>14.748200000000001</v>
      </c>
      <c r="I38" s="42">
        <v>14.6065</v>
      </c>
      <c r="J38" s="42">
        <v>14.9278</v>
      </c>
      <c r="K38" s="42">
        <v>15.0501</v>
      </c>
      <c r="L38" s="42">
        <v>14.821199999999999</v>
      </c>
      <c r="M38" s="42">
        <v>14.580399999999999</v>
      </c>
      <c r="N38" s="42">
        <v>14.680099999999999</v>
      </c>
      <c r="O38" s="42">
        <v>15.258800000000001</v>
      </c>
      <c r="P38" s="42">
        <v>15.9573</v>
      </c>
      <c r="Q38" s="42">
        <v>15.512</v>
      </c>
      <c r="R38" s="42">
        <v>15.0701</v>
      </c>
      <c r="S38" s="42">
        <v>14.199400000000001</v>
      </c>
      <c r="T38" s="42">
        <v>14.9025</v>
      </c>
    </row>
    <row r="39" spans="1:20" x14ac:dyDescent="0.2">
      <c r="A39" t="s">
        <v>37</v>
      </c>
      <c r="B39">
        <v>1917</v>
      </c>
      <c r="C39">
        <v>16</v>
      </c>
      <c r="D39" s="42">
        <v>18.1371</v>
      </c>
      <c r="E39" s="42">
        <v>18.2913</v>
      </c>
      <c r="F39" s="42">
        <v>19.529599999999999</v>
      </c>
      <c r="G39" s="42">
        <v>17.560300000000002</v>
      </c>
      <c r="H39" s="42">
        <v>17.776199999999999</v>
      </c>
      <c r="I39" s="42">
        <v>17.444099999999999</v>
      </c>
      <c r="J39" s="42">
        <v>17.111999999999998</v>
      </c>
      <c r="K39" s="42">
        <v>16.884699999999999</v>
      </c>
      <c r="L39" s="42">
        <v>16.846900000000002</v>
      </c>
      <c r="M39" s="42">
        <v>17.206499999999998</v>
      </c>
      <c r="N39" s="42">
        <v>17.050899999999999</v>
      </c>
      <c r="O39" s="42">
        <v>18.1769</v>
      </c>
      <c r="P39" s="42">
        <v>19.0426</v>
      </c>
      <c r="Q39" s="42">
        <v>18.5595</v>
      </c>
      <c r="R39" s="42">
        <v>18.101400000000002</v>
      </c>
      <c r="S39" s="42">
        <v>16.965399999999999</v>
      </c>
      <c r="T39" s="42">
        <v>17.582799999999999</v>
      </c>
    </row>
    <row r="40" spans="1:20" x14ac:dyDescent="0.2">
      <c r="A40" t="s">
        <v>37</v>
      </c>
      <c r="B40">
        <v>1918</v>
      </c>
      <c r="C40">
        <v>16</v>
      </c>
      <c r="D40" s="42">
        <v>15.3363</v>
      </c>
      <c r="E40" s="42">
        <v>15.505000000000001</v>
      </c>
      <c r="F40" s="42">
        <v>16.2301</v>
      </c>
      <c r="G40" s="42">
        <v>15.0884</v>
      </c>
      <c r="H40" s="42">
        <v>15.0396</v>
      </c>
      <c r="I40" s="42">
        <v>15.002800000000001</v>
      </c>
      <c r="J40" s="42">
        <v>15.5177</v>
      </c>
      <c r="K40" s="42">
        <v>15.625299999999999</v>
      </c>
      <c r="L40" s="42">
        <v>15.0655</v>
      </c>
      <c r="M40" s="42">
        <v>14.948499999999999</v>
      </c>
      <c r="N40" s="42">
        <v>14.6729</v>
      </c>
      <c r="O40" s="42">
        <v>15.535399999999999</v>
      </c>
      <c r="P40" s="42">
        <v>16.0718</v>
      </c>
      <c r="Q40" s="42">
        <v>15.575200000000001</v>
      </c>
      <c r="R40" s="42">
        <v>15.259600000000001</v>
      </c>
      <c r="S40" s="42">
        <v>14.391400000000001</v>
      </c>
      <c r="T40" s="42">
        <v>15.129799999999999</v>
      </c>
    </row>
    <row r="41" spans="1:20" x14ac:dyDescent="0.2">
      <c r="A41" t="s">
        <v>37</v>
      </c>
      <c r="B41">
        <v>1919</v>
      </c>
      <c r="C41">
        <v>16</v>
      </c>
      <c r="D41" s="42">
        <v>15.1191</v>
      </c>
      <c r="E41" s="42">
        <v>15.113200000000001</v>
      </c>
      <c r="F41" s="42">
        <v>16.3569</v>
      </c>
      <c r="G41" s="42">
        <v>14.5501</v>
      </c>
      <c r="H41" s="42">
        <v>14.896100000000001</v>
      </c>
      <c r="I41" s="42">
        <v>14.936999999999999</v>
      </c>
      <c r="J41" s="42">
        <v>15.2727</v>
      </c>
      <c r="K41" s="42">
        <v>15.2607</v>
      </c>
      <c r="L41" s="42">
        <v>15.3024</v>
      </c>
      <c r="M41" s="42">
        <v>14.895899999999999</v>
      </c>
      <c r="N41" s="42">
        <v>14.9619</v>
      </c>
      <c r="O41" s="42">
        <v>15.4131</v>
      </c>
      <c r="P41" s="42">
        <v>16.046700000000001</v>
      </c>
      <c r="Q41" s="42">
        <v>15.8225</v>
      </c>
      <c r="R41" s="42">
        <v>15.2075</v>
      </c>
      <c r="S41" s="42">
        <v>14.5006</v>
      </c>
      <c r="T41" s="42">
        <v>15.148999999999999</v>
      </c>
    </row>
    <row r="42" spans="1:20" x14ac:dyDescent="0.2">
      <c r="A42" t="s">
        <v>37</v>
      </c>
      <c r="B42">
        <v>1920</v>
      </c>
      <c r="C42">
        <v>16</v>
      </c>
      <c r="D42" s="42">
        <v>16.0137</v>
      </c>
      <c r="E42" s="42">
        <v>16.1751</v>
      </c>
      <c r="F42" s="42">
        <v>17.181699999999999</v>
      </c>
      <c r="G42" s="42">
        <v>15.5403</v>
      </c>
      <c r="H42" s="42">
        <v>15.8049</v>
      </c>
      <c r="I42" s="42">
        <v>15.6052</v>
      </c>
      <c r="J42" s="42">
        <v>15.6883</v>
      </c>
      <c r="K42" s="42">
        <v>15.606999999999999</v>
      </c>
      <c r="L42" s="42">
        <v>15.3917</v>
      </c>
      <c r="M42" s="42">
        <v>15.5555</v>
      </c>
      <c r="N42" s="42">
        <v>15.3764</v>
      </c>
      <c r="O42" s="42">
        <v>16.214500000000001</v>
      </c>
      <c r="P42" s="42">
        <v>16.797999999999998</v>
      </c>
      <c r="Q42" s="42">
        <v>16.532299999999999</v>
      </c>
      <c r="R42" s="42">
        <v>15.945399999999999</v>
      </c>
      <c r="S42" s="42">
        <v>15.1676</v>
      </c>
      <c r="T42" s="42">
        <v>15.759399999999999</v>
      </c>
    </row>
    <row r="43" spans="1:20" x14ac:dyDescent="0.2">
      <c r="A43" t="s">
        <v>37</v>
      </c>
      <c r="B43">
        <v>1921</v>
      </c>
      <c r="C43">
        <v>16</v>
      </c>
      <c r="D43" s="42">
        <v>16.5075</v>
      </c>
      <c r="E43" s="42">
        <v>16.615400000000001</v>
      </c>
      <c r="F43" s="42">
        <v>17.9635</v>
      </c>
      <c r="G43" s="42">
        <v>15.8896</v>
      </c>
      <c r="H43" s="42">
        <v>16.310500000000001</v>
      </c>
      <c r="I43" s="42">
        <v>16.712800000000001</v>
      </c>
      <c r="J43" s="42">
        <v>17.552900000000001</v>
      </c>
      <c r="K43" s="42">
        <v>17.722200000000001</v>
      </c>
      <c r="L43" s="42">
        <v>17.0608</v>
      </c>
      <c r="M43" s="42">
        <v>16.845300000000002</v>
      </c>
      <c r="N43" s="42">
        <v>16.730599999999999</v>
      </c>
      <c r="O43" s="42">
        <v>16.6464</v>
      </c>
      <c r="P43" s="42">
        <v>17.481100000000001</v>
      </c>
      <c r="Q43" s="42">
        <v>17.252700000000001</v>
      </c>
      <c r="R43" s="42">
        <v>16.712499999999999</v>
      </c>
      <c r="S43" s="42">
        <v>15.989699999999999</v>
      </c>
      <c r="T43" s="42">
        <v>16.785</v>
      </c>
    </row>
    <row r="44" spans="1:20" x14ac:dyDescent="0.2">
      <c r="A44" t="s">
        <v>37</v>
      </c>
      <c r="B44">
        <v>1922</v>
      </c>
      <c r="C44">
        <v>16</v>
      </c>
      <c r="D44" s="42">
        <v>15.557499999999999</v>
      </c>
      <c r="E44" s="42">
        <v>15.5617</v>
      </c>
      <c r="F44" s="42">
        <v>16.571100000000001</v>
      </c>
      <c r="G44" s="42">
        <v>14.9413</v>
      </c>
      <c r="H44" s="42">
        <v>15.3224</v>
      </c>
      <c r="I44" s="42">
        <v>15.3629</v>
      </c>
      <c r="J44" s="42">
        <v>15.697800000000001</v>
      </c>
      <c r="K44" s="42">
        <v>15.738099999999999</v>
      </c>
      <c r="L44" s="42">
        <v>15.657400000000001</v>
      </c>
      <c r="M44" s="42">
        <v>15.3505</v>
      </c>
      <c r="N44" s="42">
        <v>15.5031</v>
      </c>
      <c r="O44" s="42">
        <v>15.623900000000001</v>
      </c>
      <c r="P44" s="42">
        <v>16.264199999999999</v>
      </c>
      <c r="Q44" s="42">
        <v>16.136900000000001</v>
      </c>
      <c r="R44" s="42">
        <v>15.8506</v>
      </c>
      <c r="S44" s="42">
        <v>14.8949</v>
      </c>
      <c r="T44" s="42">
        <v>15.5608</v>
      </c>
    </row>
    <row r="45" spans="1:20" x14ac:dyDescent="0.2">
      <c r="A45" t="s">
        <v>37</v>
      </c>
      <c r="B45">
        <v>1923</v>
      </c>
      <c r="C45">
        <v>16</v>
      </c>
      <c r="D45" s="42">
        <v>14.972899999999999</v>
      </c>
      <c r="E45" s="42">
        <v>15.330299999999999</v>
      </c>
      <c r="F45" s="42">
        <v>15.929399999999999</v>
      </c>
      <c r="G45" s="42">
        <v>14.494999999999999</v>
      </c>
      <c r="H45" s="42">
        <v>14.9087</v>
      </c>
      <c r="I45" s="42">
        <v>15.0962</v>
      </c>
      <c r="J45" s="42">
        <v>15.603300000000001</v>
      </c>
      <c r="K45" s="42">
        <v>15.651400000000001</v>
      </c>
      <c r="L45" s="42">
        <v>15.608599999999999</v>
      </c>
      <c r="M45" s="42">
        <v>15.0533</v>
      </c>
      <c r="N45" s="42">
        <v>15.202</v>
      </c>
      <c r="O45" s="42">
        <v>14.941599999999999</v>
      </c>
      <c r="P45" s="42">
        <v>15.5564</v>
      </c>
      <c r="Q45" s="42">
        <v>15.4306</v>
      </c>
      <c r="R45" s="42">
        <v>15.218999999999999</v>
      </c>
      <c r="S45" s="42">
        <v>14.548299999999999</v>
      </c>
      <c r="T45" s="42">
        <v>15.1805</v>
      </c>
    </row>
    <row r="46" spans="1:20" x14ac:dyDescent="0.2">
      <c r="A46" t="s">
        <v>37</v>
      </c>
      <c r="B46">
        <v>1924</v>
      </c>
      <c r="C46">
        <v>16</v>
      </c>
      <c r="D46" s="42">
        <v>15.688800000000001</v>
      </c>
      <c r="E46" s="42">
        <v>16.0167</v>
      </c>
      <c r="F46" s="42">
        <v>17.071300000000001</v>
      </c>
      <c r="G46" s="42">
        <v>15.2531</v>
      </c>
      <c r="H46" s="42">
        <v>15.529</v>
      </c>
      <c r="I46" s="42">
        <v>15.195399999999999</v>
      </c>
      <c r="J46" s="42">
        <v>15.328099999999999</v>
      </c>
      <c r="K46" s="42">
        <v>15.428000000000001</v>
      </c>
      <c r="L46" s="42">
        <v>15.1394</v>
      </c>
      <c r="M46" s="42">
        <v>15.0848</v>
      </c>
      <c r="N46" s="42">
        <v>14.9878</v>
      </c>
      <c r="O46" s="42">
        <v>15.7498</v>
      </c>
      <c r="P46" s="42">
        <v>16.654299999999999</v>
      </c>
      <c r="Q46" s="42">
        <v>16.4115</v>
      </c>
      <c r="R46" s="42">
        <v>15.796900000000001</v>
      </c>
      <c r="S46" s="42">
        <v>15.012600000000001</v>
      </c>
      <c r="T46" s="42">
        <v>15.455</v>
      </c>
    </row>
    <row r="47" spans="1:20" x14ac:dyDescent="0.2">
      <c r="A47" t="s">
        <v>37</v>
      </c>
      <c r="B47">
        <v>1925</v>
      </c>
      <c r="C47">
        <v>16</v>
      </c>
      <c r="D47" s="42">
        <v>16.983799999999999</v>
      </c>
      <c r="E47" s="42">
        <v>17.155000000000001</v>
      </c>
      <c r="F47" s="42">
        <v>17.703600000000002</v>
      </c>
      <c r="G47" s="42">
        <v>16.5015</v>
      </c>
      <c r="H47" s="42">
        <v>16.7056</v>
      </c>
      <c r="I47" s="42">
        <v>16.547799999999999</v>
      </c>
      <c r="J47" s="42">
        <v>16.5413</v>
      </c>
      <c r="K47" s="42">
        <v>16.460699999999999</v>
      </c>
      <c r="L47" s="42">
        <v>16.126000000000001</v>
      </c>
      <c r="M47" s="42">
        <v>16.248000000000001</v>
      </c>
      <c r="N47" s="42">
        <v>15.730600000000001</v>
      </c>
      <c r="O47" s="42">
        <v>16.9892</v>
      </c>
      <c r="P47" s="42">
        <v>17.4299</v>
      </c>
      <c r="Q47" s="42">
        <v>17.2575</v>
      </c>
      <c r="R47" s="42">
        <v>16.337199999999999</v>
      </c>
      <c r="S47" s="42">
        <v>15.790699999999999</v>
      </c>
      <c r="T47" s="42">
        <v>16.4451</v>
      </c>
    </row>
    <row r="48" spans="1:20" x14ac:dyDescent="0.2">
      <c r="A48" t="s">
        <v>37</v>
      </c>
      <c r="B48">
        <v>1926</v>
      </c>
      <c r="C48">
        <v>16</v>
      </c>
      <c r="D48" s="42">
        <v>16.441400000000002</v>
      </c>
      <c r="E48" s="42">
        <v>16.793800000000001</v>
      </c>
      <c r="F48" s="42">
        <v>17.276900000000001</v>
      </c>
      <c r="G48" s="42">
        <v>16.138000000000002</v>
      </c>
      <c r="H48" s="42">
        <v>16.121400000000001</v>
      </c>
      <c r="I48" s="42">
        <v>15.8109</v>
      </c>
      <c r="J48" s="42">
        <v>15.664099999999999</v>
      </c>
      <c r="K48" s="42">
        <v>15.599299999999999</v>
      </c>
      <c r="L48" s="42">
        <v>15.267300000000001</v>
      </c>
      <c r="M48" s="42">
        <v>15.4741</v>
      </c>
      <c r="N48" s="42">
        <v>14.752000000000001</v>
      </c>
      <c r="O48" s="42">
        <v>16.4739</v>
      </c>
      <c r="P48" s="42">
        <v>16.964600000000001</v>
      </c>
      <c r="Q48" s="42">
        <v>16.493200000000002</v>
      </c>
      <c r="R48" s="42">
        <v>15.7331</v>
      </c>
      <c r="S48" s="42">
        <v>15.0815</v>
      </c>
      <c r="T48" s="42">
        <v>15.720700000000001</v>
      </c>
    </row>
    <row r="49" spans="1:20" x14ac:dyDescent="0.2">
      <c r="A49" t="s">
        <v>37</v>
      </c>
      <c r="B49">
        <v>1927</v>
      </c>
      <c r="C49">
        <v>16</v>
      </c>
      <c r="D49" s="42">
        <v>16.112100000000002</v>
      </c>
      <c r="E49" s="42">
        <v>16.1968</v>
      </c>
      <c r="F49" s="42">
        <v>17.0931</v>
      </c>
      <c r="G49" s="42">
        <v>15.641999999999999</v>
      </c>
      <c r="H49" s="42">
        <v>15.8339</v>
      </c>
      <c r="I49" s="42">
        <v>15.7659</v>
      </c>
      <c r="J49" s="42">
        <v>15.7537</v>
      </c>
      <c r="K49" s="42">
        <v>15.7699</v>
      </c>
      <c r="L49" s="42">
        <v>15.8253</v>
      </c>
      <c r="M49" s="42">
        <v>15.551399999999999</v>
      </c>
      <c r="N49" s="42">
        <v>15.7509</v>
      </c>
      <c r="O49" s="42">
        <v>16.18</v>
      </c>
      <c r="P49" s="42">
        <v>16.9191</v>
      </c>
      <c r="Q49" s="42">
        <v>16.623000000000001</v>
      </c>
      <c r="R49" s="42">
        <v>16.0825</v>
      </c>
      <c r="S49" s="42">
        <v>15.2689</v>
      </c>
      <c r="T49" s="42">
        <v>15.929399999999999</v>
      </c>
    </row>
    <row r="50" spans="1:20" x14ac:dyDescent="0.2">
      <c r="A50" t="s">
        <v>37</v>
      </c>
      <c r="B50">
        <v>1928</v>
      </c>
      <c r="C50">
        <v>16</v>
      </c>
      <c r="D50" s="42">
        <v>15.303699999999999</v>
      </c>
      <c r="E50" s="42">
        <v>15.782299999999999</v>
      </c>
      <c r="F50" s="42">
        <v>16.6767</v>
      </c>
      <c r="G50" s="42">
        <v>14.7666</v>
      </c>
      <c r="H50" s="42">
        <v>15.5227</v>
      </c>
      <c r="I50" s="42">
        <v>15.963900000000001</v>
      </c>
      <c r="J50" s="42">
        <v>16.609200000000001</v>
      </c>
      <c r="K50" s="42">
        <v>16.753499999999999</v>
      </c>
      <c r="L50" s="42">
        <v>17.0961</v>
      </c>
      <c r="M50" s="42">
        <v>16.127700000000001</v>
      </c>
      <c r="N50" s="42">
        <v>16.671600000000002</v>
      </c>
      <c r="O50" s="42">
        <v>15.269299999999999</v>
      </c>
      <c r="P50" s="42">
        <v>16.5442</v>
      </c>
      <c r="Q50" s="42">
        <v>16.5486</v>
      </c>
      <c r="R50" s="42">
        <v>16.3352</v>
      </c>
      <c r="S50" s="42">
        <v>15.7318</v>
      </c>
      <c r="T50" s="42">
        <v>16.2058</v>
      </c>
    </row>
    <row r="51" spans="1:20" x14ac:dyDescent="0.2">
      <c r="A51" t="s">
        <v>37</v>
      </c>
      <c r="B51">
        <v>1929</v>
      </c>
      <c r="C51">
        <v>16</v>
      </c>
      <c r="D51" s="42">
        <v>15.908799999999999</v>
      </c>
      <c r="E51" s="42">
        <v>16.114899999999999</v>
      </c>
      <c r="F51" s="42">
        <v>17.453499999999998</v>
      </c>
      <c r="G51" s="42">
        <v>15.1798</v>
      </c>
      <c r="H51" s="42">
        <v>15.869899999999999</v>
      </c>
      <c r="I51" s="42">
        <v>16.112200000000001</v>
      </c>
      <c r="J51" s="42">
        <v>16.689399999999999</v>
      </c>
      <c r="K51" s="42">
        <v>16.802700000000002</v>
      </c>
      <c r="L51" s="42">
        <v>16.7241</v>
      </c>
      <c r="M51" s="42">
        <v>16.3719</v>
      </c>
      <c r="N51" s="42">
        <v>16.367699999999999</v>
      </c>
      <c r="O51" s="42">
        <v>15.879899999999999</v>
      </c>
      <c r="P51" s="42">
        <v>17.185500000000001</v>
      </c>
      <c r="Q51" s="42">
        <v>17.128599999999999</v>
      </c>
      <c r="R51" s="42">
        <v>16.5855</v>
      </c>
      <c r="S51" s="42">
        <v>16.052900000000001</v>
      </c>
      <c r="T51" s="42">
        <v>16.3628</v>
      </c>
    </row>
    <row r="52" spans="1:20" x14ac:dyDescent="0.2">
      <c r="A52" t="s">
        <v>37</v>
      </c>
      <c r="B52">
        <v>1930</v>
      </c>
      <c r="C52">
        <v>16</v>
      </c>
      <c r="D52" s="42">
        <v>17.0688</v>
      </c>
      <c r="E52" s="42">
        <v>17.471599999999999</v>
      </c>
      <c r="F52" s="42">
        <v>17.952300000000001</v>
      </c>
      <c r="G52" s="42">
        <v>16.485700000000001</v>
      </c>
      <c r="H52" s="42">
        <v>16.865600000000001</v>
      </c>
      <c r="I52" s="42">
        <v>16.875499999999999</v>
      </c>
      <c r="J52" s="42">
        <v>16.834099999999999</v>
      </c>
      <c r="K52" s="42">
        <v>16.890599999999999</v>
      </c>
      <c r="L52" s="42">
        <v>16.588799999999999</v>
      </c>
      <c r="M52" s="42">
        <v>16.676400000000001</v>
      </c>
      <c r="N52" s="42">
        <v>16.526800000000001</v>
      </c>
      <c r="O52" s="42">
        <v>16.755400000000002</v>
      </c>
      <c r="P52" s="42">
        <v>17.710999999999999</v>
      </c>
      <c r="Q52" s="42">
        <v>17.581399999999999</v>
      </c>
      <c r="R52" s="42">
        <v>16.941199999999998</v>
      </c>
      <c r="S52" s="42">
        <v>16.4102</v>
      </c>
      <c r="T52" s="42">
        <v>16.833400000000001</v>
      </c>
    </row>
    <row r="53" spans="1:20" x14ac:dyDescent="0.2">
      <c r="A53" t="s">
        <v>37</v>
      </c>
      <c r="B53">
        <v>1931</v>
      </c>
      <c r="C53">
        <v>16</v>
      </c>
      <c r="D53" s="42">
        <v>15.7958</v>
      </c>
      <c r="E53" s="42">
        <v>16.3903</v>
      </c>
      <c r="F53" s="42">
        <v>17.592500000000001</v>
      </c>
      <c r="G53" s="42">
        <v>15.2681</v>
      </c>
      <c r="H53" s="42">
        <v>15.893800000000001</v>
      </c>
      <c r="I53" s="42">
        <v>16.0608</v>
      </c>
      <c r="J53" s="42">
        <v>16.185600000000001</v>
      </c>
      <c r="K53" s="42">
        <v>16.2178</v>
      </c>
      <c r="L53" s="42">
        <v>15.9954</v>
      </c>
      <c r="M53" s="42">
        <v>15.959199999999999</v>
      </c>
      <c r="N53" s="42">
        <v>15.8858</v>
      </c>
      <c r="O53" s="42">
        <v>15.9146</v>
      </c>
      <c r="P53" s="42">
        <v>17.129200000000001</v>
      </c>
      <c r="Q53" s="42">
        <v>16.877199999999998</v>
      </c>
      <c r="R53" s="42">
        <v>16.554400000000001</v>
      </c>
      <c r="S53" s="42">
        <v>15.736800000000001</v>
      </c>
      <c r="T53" s="42">
        <v>16.106300000000001</v>
      </c>
    </row>
    <row r="54" spans="1:20" x14ac:dyDescent="0.2">
      <c r="A54" t="s">
        <v>37</v>
      </c>
      <c r="B54">
        <v>1932</v>
      </c>
      <c r="C54">
        <v>16</v>
      </c>
      <c r="D54" s="42">
        <v>17.530100000000001</v>
      </c>
      <c r="E54" s="42">
        <v>17.8249</v>
      </c>
      <c r="F54" s="42">
        <v>18.627600000000001</v>
      </c>
      <c r="G54" s="42">
        <v>16.954699999999999</v>
      </c>
      <c r="H54" s="42">
        <v>17.310199999999998</v>
      </c>
      <c r="I54" s="42">
        <v>17.323499999999999</v>
      </c>
      <c r="J54" s="42">
        <v>17.052800000000001</v>
      </c>
      <c r="K54" s="42">
        <v>17.061599999999999</v>
      </c>
      <c r="L54" s="42">
        <v>16.572099999999999</v>
      </c>
      <c r="M54" s="42">
        <v>16.961600000000001</v>
      </c>
      <c r="N54" s="42">
        <v>16.452999999999999</v>
      </c>
      <c r="O54" s="42">
        <v>17.519600000000001</v>
      </c>
      <c r="P54" s="42">
        <v>18.1723</v>
      </c>
      <c r="Q54" s="42">
        <v>17.917400000000001</v>
      </c>
      <c r="R54" s="42">
        <v>17.009599999999999</v>
      </c>
      <c r="S54" s="42">
        <v>16.5686</v>
      </c>
      <c r="T54" s="42">
        <v>17.090599999999998</v>
      </c>
    </row>
    <row r="55" spans="1:20" x14ac:dyDescent="0.2">
      <c r="A55" t="s">
        <v>37</v>
      </c>
      <c r="B55">
        <v>1933</v>
      </c>
      <c r="C55">
        <v>16</v>
      </c>
      <c r="D55" s="42">
        <v>17.0641</v>
      </c>
      <c r="E55" s="42">
        <v>17.303699999999999</v>
      </c>
      <c r="F55" s="42">
        <v>17.757000000000001</v>
      </c>
      <c r="G55" s="42">
        <v>16.695399999999999</v>
      </c>
      <c r="H55" s="42">
        <v>16.663599999999999</v>
      </c>
      <c r="I55" s="42">
        <v>16.698</v>
      </c>
      <c r="J55" s="42">
        <v>16.805499999999999</v>
      </c>
      <c r="K55" s="42">
        <v>17.0075</v>
      </c>
      <c r="L55" s="42">
        <v>16.075700000000001</v>
      </c>
      <c r="M55" s="42">
        <v>16.440200000000001</v>
      </c>
      <c r="N55" s="42">
        <v>15.646000000000001</v>
      </c>
      <c r="O55" s="42">
        <v>16.787199999999999</v>
      </c>
      <c r="P55" s="42">
        <v>17.343599999999999</v>
      </c>
      <c r="Q55" s="42">
        <v>17.1509</v>
      </c>
      <c r="R55" s="42">
        <v>16.2454</v>
      </c>
      <c r="S55" s="42">
        <v>15.846299999999999</v>
      </c>
      <c r="T55" s="42">
        <v>16.443899999999999</v>
      </c>
    </row>
    <row r="56" spans="1:20" x14ac:dyDescent="0.2">
      <c r="A56" t="s">
        <v>37</v>
      </c>
      <c r="B56">
        <v>1934</v>
      </c>
      <c r="C56">
        <v>16</v>
      </c>
      <c r="D56" s="42">
        <v>17.019400000000001</v>
      </c>
      <c r="E56" s="42">
        <v>16.9968</v>
      </c>
      <c r="F56" s="42">
        <v>18.950399999999998</v>
      </c>
      <c r="G56" s="42">
        <v>16.569800000000001</v>
      </c>
      <c r="H56" s="42">
        <v>16.758199999999999</v>
      </c>
      <c r="I56" s="42">
        <v>16.810500000000001</v>
      </c>
      <c r="J56" s="42">
        <v>17.050999999999998</v>
      </c>
      <c r="K56" s="42">
        <v>17.099900000000002</v>
      </c>
      <c r="L56" s="42">
        <v>16.6236</v>
      </c>
      <c r="M56" s="42">
        <v>17.009399999999999</v>
      </c>
      <c r="N56" s="42">
        <v>16.540299999999998</v>
      </c>
      <c r="O56" s="42">
        <v>17.315799999999999</v>
      </c>
      <c r="P56" s="42">
        <v>18.4298</v>
      </c>
      <c r="Q56" s="42">
        <v>18.0441</v>
      </c>
      <c r="R56" s="42">
        <v>17.322299999999998</v>
      </c>
      <c r="S56" s="42">
        <v>16.739799999999999</v>
      </c>
      <c r="T56" s="42">
        <v>17.017499999999998</v>
      </c>
    </row>
    <row r="57" spans="1:20" x14ac:dyDescent="0.2">
      <c r="A57" t="s">
        <v>37</v>
      </c>
      <c r="B57">
        <v>1935</v>
      </c>
      <c r="C57">
        <v>16</v>
      </c>
      <c r="D57" s="42">
        <v>16.673400000000001</v>
      </c>
      <c r="E57" s="42">
        <v>17.383099999999999</v>
      </c>
      <c r="F57" s="42">
        <v>18.6356</v>
      </c>
      <c r="G57" s="42">
        <v>16.4389</v>
      </c>
      <c r="H57" s="42">
        <v>16.913499999999999</v>
      </c>
      <c r="I57" s="42">
        <v>17.1938</v>
      </c>
      <c r="J57" s="42">
        <v>17.481200000000001</v>
      </c>
      <c r="K57" s="42">
        <v>17.5928</v>
      </c>
      <c r="L57" s="42">
        <v>17.165800000000001</v>
      </c>
      <c r="M57" s="42">
        <v>17.197299999999998</v>
      </c>
      <c r="N57" s="42">
        <v>16.976299999999998</v>
      </c>
      <c r="O57" s="42">
        <v>17.214500000000001</v>
      </c>
      <c r="P57" s="42">
        <v>18.1813</v>
      </c>
      <c r="Q57" s="42">
        <v>17.9115</v>
      </c>
      <c r="R57" s="42">
        <v>17.426300000000001</v>
      </c>
      <c r="S57" s="42">
        <v>16.749099999999999</v>
      </c>
      <c r="T57" s="42">
        <v>17.2163</v>
      </c>
    </row>
    <row r="58" spans="1:20" x14ac:dyDescent="0.2">
      <c r="A58" t="s">
        <v>37</v>
      </c>
      <c r="B58">
        <v>1936</v>
      </c>
      <c r="C58">
        <v>16</v>
      </c>
      <c r="D58" s="42">
        <v>16.8583</v>
      </c>
      <c r="E58" s="42">
        <v>16.896799999999999</v>
      </c>
      <c r="F58" s="42">
        <v>18.180499999999999</v>
      </c>
      <c r="G58" s="42">
        <v>16.4817</v>
      </c>
      <c r="H58" s="42">
        <v>16.704999999999998</v>
      </c>
      <c r="I58" s="42">
        <v>16.470800000000001</v>
      </c>
      <c r="J58" s="42">
        <v>16.1098</v>
      </c>
      <c r="K58" s="42">
        <v>16.119900000000001</v>
      </c>
      <c r="L58" s="42">
        <v>15.6447</v>
      </c>
      <c r="M58" s="42">
        <v>16.1084</v>
      </c>
      <c r="N58" s="42">
        <v>15.61</v>
      </c>
      <c r="O58" s="42">
        <v>17.036799999999999</v>
      </c>
      <c r="P58" s="42">
        <v>17.751300000000001</v>
      </c>
      <c r="Q58" s="42">
        <v>17.3446</v>
      </c>
      <c r="R58" s="42">
        <v>16.545500000000001</v>
      </c>
      <c r="S58" s="42">
        <v>15.837400000000001</v>
      </c>
      <c r="T58" s="42">
        <v>16.379100000000001</v>
      </c>
    </row>
    <row r="59" spans="1:20" x14ac:dyDescent="0.2">
      <c r="A59" t="s">
        <v>37</v>
      </c>
      <c r="B59">
        <v>1937</v>
      </c>
      <c r="C59">
        <v>16</v>
      </c>
      <c r="D59" s="42">
        <v>16.915400000000002</v>
      </c>
      <c r="E59" s="42">
        <v>16.935099999999998</v>
      </c>
      <c r="F59" s="42">
        <v>18.374300000000002</v>
      </c>
      <c r="G59" s="42">
        <v>16.737300000000001</v>
      </c>
      <c r="H59" s="42">
        <v>16.729600000000001</v>
      </c>
      <c r="I59" s="42">
        <v>16.6676</v>
      </c>
      <c r="J59" s="42">
        <v>17.056899999999999</v>
      </c>
      <c r="K59" s="42">
        <v>17.218699999999998</v>
      </c>
      <c r="L59" s="42">
        <v>16.719200000000001</v>
      </c>
      <c r="M59" s="42">
        <v>16.728000000000002</v>
      </c>
      <c r="N59" s="42">
        <v>16.398700000000002</v>
      </c>
      <c r="O59" s="42">
        <v>17.183599999999998</v>
      </c>
      <c r="P59" s="42">
        <v>17.971800000000002</v>
      </c>
      <c r="Q59" s="42">
        <v>17.428699999999999</v>
      </c>
      <c r="R59" s="42">
        <v>16.797499999999999</v>
      </c>
      <c r="S59" s="42">
        <v>16.166499999999999</v>
      </c>
      <c r="T59" s="42">
        <v>16.8354</v>
      </c>
    </row>
    <row r="60" spans="1:20" x14ac:dyDescent="0.2">
      <c r="A60" t="s">
        <v>37</v>
      </c>
      <c r="B60">
        <v>1938</v>
      </c>
      <c r="C60">
        <v>16</v>
      </c>
      <c r="D60" s="42">
        <v>16.910699999999999</v>
      </c>
      <c r="E60" s="42">
        <v>16.9316</v>
      </c>
      <c r="F60" s="42">
        <v>18.63</v>
      </c>
      <c r="G60" s="42">
        <v>16.4695</v>
      </c>
      <c r="H60" s="42">
        <v>16.828600000000002</v>
      </c>
      <c r="I60" s="42">
        <v>16.692399999999999</v>
      </c>
      <c r="J60" s="42">
        <v>16.671299999999999</v>
      </c>
      <c r="K60" s="42">
        <v>16.764199999999999</v>
      </c>
      <c r="L60" s="42">
        <v>16.336300000000001</v>
      </c>
      <c r="M60" s="42">
        <v>16.571999999999999</v>
      </c>
      <c r="N60" s="42">
        <v>16.233799999999999</v>
      </c>
      <c r="O60" s="42">
        <v>17.240300000000001</v>
      </c>
      <c r="P60" s="42">
        <v>18.129100000000001</v>
      </c>
      <c r="Q60" s="42">
        <v>17.722799999999999</v>
      </c>
      <c r="R60" s="42">
        <v>17.09</v>
      </c>
      <c r="S60" s="42">
        <v>16.245000000000001</v>
      </c>
      <c r="T60" s="42">
        <v>16.786300000000001</v>
      </c>
    </row>
    <row r="61" spans="1:20" x14ac:dyDescent="0.2">
      <c r="A61" t="s">
        <v>37</v>
      </c>
      <c r="B61">
        <v>1939</v>
      </c>
      <c r="C61">
        <v>16</v>
      </c>
      <c r="D61" s="42">
        <v>17.540400000000002</v>
      </c>
      <c r="E61" s="42">
        <v>17.402000000000001</v>
      </c>
      <c r="F61" s="42">
        <v>18.940999999999999</v>
      </c>
      <c r="G61" s="42">
        <v>17.186399999999999</v>
      </c>
      <c r="H61" s="42">
        <v>17.242899999999999</v>
      </c>
      <c r="I61" s="42">
        <v>16.9619</v>
      </c>
      <c r="J61" s="42">
        <v>16.623100000000001</v>
      </c>
      <c r="K61" s="42">
        <v>16.644300000000001</v>
      </c>
      <c r="L61" s="42">
        <v>16.203600000000002</v>
      </c>
      <c r="M61" s="42">
        <v>16.596299999999999</v>
      </c>
      <c r="N61" s="42">
        <v>16.166899999999998</v>
      </c>
      <c r="O61" s="42">
        <v>17.655799999999999</v>
      </c>
      <c r="P61" s="42">
        <v>18.3779</v>
      </c>
      <c r="Q61" s="42">
        <v>17.953800000000001</v>
      </c>
      <c r="R61" s="42">
        <v>17.073599999999999</v>
      </c>
      <c r="S61" s="42">
        <v>16.331299999999999</v>
      </c>
      <c r="T61" s="42">
        <v>16.936399999999999</v>
      </c>
    </row>
    <row r="62" spans="1:20" x14ac:dyDescent="0.2">
      <c r="A62" t="s">
        <v>37</v>
      </c>
      <c r="B62">
        <v>1940</v>
      </c>
      <c r="C62">
        <v>16</v>
      </c>
      <c r="D62" s="42">
        <v>16.187000000000001</v>
      </c>
      <c r="E62" s="42">
        <v>16.0002</v>
      </c>
      <c r="F62" s="42">
        <v>17.677199999999999</v>
      </c>
      <c r="G62" s="42">
        <v>15.861499999999999</v>
      </c>
      <c r="H62" s="42">
        <v>15.917999999999999</v>
      </c>
      <c r="I62" s="42">
        <v>15.801600000000001</v>
      </c>
      <c r="J62" s="42">
        <v>15.712999999999999</v>
      </c>
      <c r="K62" s="42">
        <v>15.8809</v>
      </c>
      <c r="L62" s="42">
        <v>15.261799999999999</v>
      </c>
      <c r="M62" s="42">
        <v>15.5289</v>
      </c>
      <c r="N62" s="42">
        <v>15.074400000000001</v>
      </c>
      <c r="O62" s="42">
        <v>16.312899999999999</v>
      </c>
      <c r="P62" s="42">
        <v>17.178999999999998</v>
      </c>
      <c r="Q62" s="42">
        <v>16.639500000000002</v>
      </c>
      <c r="R62" s="42">
        <v>15.8362</v>
      </c>
      <c r="S62" s="42">
        <v>15.199400000000001</v>
      </c>
      <c r="T62" s="42">
        <v>15.776999999999999</v>
      </c>
    </row>
    <row r="63" spans="1:20" x14ac:dyDescent="0.2">
      <c r="A63" t="s">
        <v>37</v>
      </c>
      <c r="B63">
        <v>1941</v>
      </c>
      <c r="C63">
        <v>16</v>
      </c>
      <c r="D63" s="42">
        <v>16.955100000000002</v>
      </c>
      <c r="E63" s="42">
        <v>17.253699999999998</v>
      </c>
      <c r="F63" s="42">
        <v>18.034300000000002</v>
      </c>
      <c r="G63" s="42">
        <v>16.5717</v>
      </c>
      <c r="H63" s="42">
        <v>16.931999999999999</v>
      </c>
      <c r="I63" s="42">
        <v>16.854399999999998</v>
      </c>
      <c r="J63" s="42">
        <v>16.506599999999999</v>
      </c>
      <c r="K63" s="42">
        <v>16.608000000000001</v>
      </c>
      <c r="L63" s="42">
        <v>16.2437</v>
      </c>
      <c r="M63" s="42">
        <v>16.460999999999999</v>
      </c>
      <c r="N63" s="42">
        <v>15.8956</v>
      </c>
      <c r="O63" s="42">
        <v>16.9802</v>
      </c>
      <c r="P63" s="42">
        <v>17.646999999999998</v>
      </c>
      <c r="Q63" s="42">
        <v>17.288399999999999</v>
      </c>
      <c r="R63" s="42">
        <v>16.486899999999999</v>
      </c>
      <c r="S63" s="42">
        <v>16.002199999999998</v>
      </c>
      <c r="T63" s="42">
        <v>16.601600000000001</v>
      </c>
    </row>
    <row r="64" spans="1:20" x14ac:dyDescent="0.2">
      <c r="A64" t="s">
        <v>37</v>
      </c>
      <c r="B64">
        <v>1942</v>
      </c>
      <c r="C64">
        <v>16</v>
      </c>
      <c r="D64" s="42">
        <v>16.048200000000001</v>
      </c>
      <c r="E64" s="42">
        <v>15.8744</v>
      </c>
      <c r="F64" s="42">
        <v>17.340299999999999</v>
      </c>
      <c r="G64" s="42">
        <v>15.597</v>
      </c>
      <c r="H64" s="42">
        <v>15.870200000000001</v>
      </c>
      <c r="I64" s="42">
        <v>16.044599999999999</v>
      </c>
      <c r="J64" s="42">
        <v>16.038</v>
      </c>
      <c r="K64" s="42">
        <v>16.206600000000002</v>
      </c>
      <c r="L64" s="42">
        <v>15.9878</v>
      </c>
      <c r="M64" s="42">
        <v>15.786899999999999</v>
      </c>
      <c r="N64" s="42">
        <v>15.696400000000001</v>
      </c>
      <c r="O64" s="42">
        <v>16.2088</v>
      </c>
      <c r="P64" s="42">
        <v>17.043099999999999</v>
      </c>
      <c r="Q64" s="42">
        <v>16.6357</v>
      </c>
      <c r="R64" s="42">
        <v>16.104800000000001</v>
      </c>
      <c r="S64" s="42">
        <v>15.500400000000001</v>
      </c>
      <c r="T64" s="42">
        <v>16.021999999999998</v>
      </c>
    </row>
    <row r="65" spans="1:20" x14ac:dyDescent="0.2">
      <c r="A65" t="s">
        <v>37</v>
      </c>
      <c r="B65">
        <v>1943</v>
      </c>
      <c r="C65">
        <v>16</v>
      </c>
      <c r="D65" s="42">
        <v>16.465699999999998</v>
      </c>
      <c r="E65" s="42">
        <v>16.494499999999999</v>
      </c>
      <c r="F65" s="42">
        <v>18.210699999999999</v>
      </c>
      <c r="G65" s="42">
        <v>16.196100000000001</v>
      </c>
      <c r="H65" s="42">
        <v>16.4664</v>
      </c>
      <c r="I65" s="42">
        <v>16.491700000000002</v>
      </c>
      <c r="J65" s="42">
        <v>16.5228</v>
      </c>
      <c r="K65" s="42">
        <v>16.6616</v>
      </c>
      <c r="L65" s="42">
        <v>16.524899999999999</v>
      </c>
      <c r="M65" s="42">
        <v>16.413</v>
      </c>
      <c r="N65" s="42">
        <v>16.176100000000002</v>
      </c>
      <c r="O65" s="42">
        <v>16.850300000000001</v>
      </c>
      <c r="P65" s="42">
        <v>17.893699999999999</v>
      </c>
      <c r="Q65" s="42">
        <v>17.5748</v>
      </c>
      <c r="R65" s="42">
        <v>17.119599999999998</v>
      </c>
      <c r="S65" s="42">
        <v>16.378699999999998</v>
      </c>
      <c r="T65" s="42">
        <v>16.648599999999998</v>
      </c>
    </row>
    <row r="66" spans="1:20" x14ac:dyDescent="0.2">
      <c r="A66" t="s">
        <v>37</v>
      </c>
      <c r="B66">
        <v>1944</v>
      </c>
      <c r="C66">
        <v>16</v>
      </c>
      <c r="D66" s="42">
        <v>17.204799999999999</v>
      </c>
      <c r="E66" s="42">
        <v>17.039300000000001</v>
      </c>
      <c r="F66" s="42">
        <v>19.051600000000001</v>
      </c>
      <c r="G66" s="42">
        <v>16.793299999999999</v>
      </c>
      <c r="H66" s="42">
        <v>17.095600000000001</v>
      </c>
      <c r="I66" s="42">
        <v>16.886700000000001</v>
      </c>
      <c r="J66" s="42">
        <v>16.851400000000002</v>
      </c>
      <c r="K66" s="42">
        <v>17.020499999999998</v>
      </c>
      <c r="L66" s="42">
        <v>16.651199999999999</v>
      </c>
      <c r="M66" s="42">
        <v>16.8094</v>
      </c>
      <c r="N66" s="42">
        <v>16.3614</v>
      </c>
      <c r="O66" s="42">
        <v>17.616099999999999</v>
      </c>
      <c r="P66" s="42">
        <v>18.6266</v>
      </c>
      <c r="Q66" s="42">
        <v>18.1873</v>
      </c>
      <c r="R66" s="42">
        <v>17.435700000000001</v>
      </c>
      <c r="S66" s="42">
        <v>16.571400000000001</v>
      </c>
      <c r="T66" s="42">
        <v>17.065100000000001</v>
      </c>
    </row>
    <row r="67" spans="1:20" x14ac:dyDescent="0.2">
      <c r="A67" t="s">
        <v>37</v>
      </c>
      <c r="B67">
        <v>1945</v>
      </c>
      <c r="C67">
        <v>16</v>
      </c>
      <c r="D67" s="42">
        <v>16.785699999999999</v>
      </c>
      <c r="E67" s="42">
        <v>17.124099999999999</v>
      </c>
      <c r="F67" s="42">
        <v>17.9876</v>
      </c>
      <c r="G67" s="42">
        <v>16.469899999999999</v>
      </c>
      <c r="H67" s="42">
        <v>16.675899999999999</v>
      </c>
      <c r="I67" s="42">
        <v>16.915600000000001</v>
      </c>
      <c r="J67" s="42">
        <v>17.090699999999998</v>
      </c>
      <c r="K67" s="42">
        <v>17.2133</v>
      </c>
      <c r="L67" s="42">
        <v>16.880099999999999</v>
      </c>
      <c r="M67" s="42">
        <v>16.856100000000001</v>
      </c>
      <c r="N67" s="42">
        <v>16.567599999999999</v>
      </c>
      <c r="O67" s="42">
        <v>17.230399999999999</v>
      </c>
      <c r="P67" s="42">
        <v>17.8003</v>
      </c>
      <c r="Q67" s="42">
        <v>16.965499999999999</v>
      </c>
      <c r="R67" s="42">
        <v>17.244599999999998</v>
      </c>
      <c r="S67" s="42">
        <v>16.404900000000001</v>
      </c>
      <c r="T67" s="42">
        <v>16.8947</v>
      </c>
    </row>
    <row r="68" spans="1:20" x14ac:dyDescent="0.2">
      <c r="A68" t="s">
        <v>37</v>
      </c>
      <c r="B68">
        <v>1946</v>
      </c>
      <c r="C68">
        <v>16</v>
      </c>
      <c r="D68" s="42">
        <v>16.4499</v>
      </c>
      <c r="E68" s="42">
        <v>16.765699999999999</v>
      </c>
      <c r="F68" s="42">
        <v>17.984100000000002</v>
      </c>
      <c r="G68" s="42">
        <v>16.006</v>
      </c>
      <c r="H68" s="42">
        <v>16.309699999999999</v>
      </c>
      <c r="I68" s="42">
        <v>16.057300000000001</v>
      </c>
      <c r="J68" s="42">
        <v>16.0273</v>
      </c>
      <c r="K68" s="42">
        <v>16.170100000000001</v>
      </c>
      <c r="L68" s="42">
        <v>16.1082</v>
      </c>
      <c r="M68" s="42">
        <v>16.092199999999998</v>
      </c>
      <c r="N68" s="42">
        <v>16.118099999999998</v>
      </c>
      <c r="O68" s="42">
        <v>17.9255</v>
      </c>
      <c r="P68" s="42">
        <v>17.6782</v>
      </c>
      <c r="Q68" s="42">
        <v>17.128699999999998</v>
      </c>
      <c r="R68" s="42">
        <v>16.789400000000001</v>
      </c>
      <c r="S68" s="42">
        <v>15.9031</v>
      </c>
      <c r="T68" s="42">
        <v>16.463200000000001</v>
      </c>
    </row>
    <row r="69" spans="1:20" x14ac:dyDescent="0.2">
      <c r="A69" t="s">
        <v>37</v>
      </c>
      <c r="B69">
        <v>1947</v>
      </c>
      <c r="C69">
        <v>16</v>
      </c>
      <c r="D69" s="42">
        <v>18.076000000000001</v>
      </c>
      <c r="E69" s="42">
        <v>18.584099999999999</v>
      </c>
      <c r="F69" s="42">
        <v>19.544799999999999</v>
      </c>
      <c r="G69" s="42">
        <v>17.8309</v>
      </c>
      <c r="H69" s="42">
        <v>18.315899999999999</v>
      </c>
      <c r="I69" s="42">
        <v>18.896699999999999</v>
      </c>
      <c r="J69" s="42">
        <v>19.2593</v>
      </c>
      <c r="K69" s="42">
        <v>19.4466</v>
      </c>
      <c r="L69" s="42">
        <v>18.617599999999999</v>
      </c>
      <c r="M69" s="42">
        <v>18.9087</v>
      </c>
      <c r="N69" s="42">
        <v>18.241199999999999</v>
      </c>
      <c r="O69" s="42">
        <v>17.934799999999999</v>
      </c>
      <c r="P69" s="42">
        <v>18.916499999999999</v>
      </c>
      <c r="Q69" s="42">
        <v>19.040700000000001</v>
      </c>
      <c r="R69" s="42">
        <v>18.512699999999999</v>
      </c>
      <c r="S69" s="42">
        <v>18.145499999999998</v>
      </c>
      <c r="T69" s="42">
        <v>18.5351</v>
      </c>
    </row>
    <row r="70" spans="1:20" x14ac:dyDescent="0.2">
      <c r="A70" t="s">
        <v>37</v>
      </c>
      <c r="B70">
        <v>1948</v>
      </c>
      <c r="C70">
        <v>16</v>
      </c>
      <c r="D70" s="42">
        <v>16.299900000000001</v>
      </c>
      <c r="E70" s="42">
        <v>16.709700000000002</v>
      </c>
      <c r="F70" s="42">
        <v>17.9697</v>
      </c>
      <c r="G70" s="42">
        <v>16.110800000000001</v>
      </c>
      <c r="H70" s="42">
        <v>16.3155</v>
      </c>
      <c r="I70" s="42">
        <v>16.155799999999999</v>
      </c>
      <c r="J70" s="42">
        <v>15.8932</v>
      </c>
      <c r="K70" s="42">
        <v>16.055299999999999</v>
      </c>
      <c r="L70" s="42">
        <v>15.352600000000001</v>
      </c>
      <c r="M70" s="42">
        <v>15.7568</v>
      </c>
      <c r="N70" s="42">
        <v>15.237299999999999</v>
      </c>
      <c r="O70" s="42">
        <v>16.633900000000001</v>
      </c>
      <c r="P70" s="42">
        <v>17.453499999999998</v>
      </c>
      <c r="Q70" s="42">
        <v>17.0657</v>
      </c>
      <c r="R70" s="42">
        <v>16.549399999999999</v>
      </c>
      <c r="S70" s="42">
        <v>15.64</v>
      </c>
      <c r="T70" s="42">
        <v>16.067299999999999</v>
      </c>
    </row>
    <row r="71" spans="1:20" x14ac:dyDescent="0.2">
      <c r="A71" t="s">
        <v>37</v>
      </c>
      <c r="B71">
        <v>1949</v>
      </c>
      <c r="C71">
        <v>16</v>
      </c>
      <c r="D71" s="42">
        <v>15.798400000000001</v>
      </c>
      <c r="E71" s="42">
        <v>15.822900000000001</v>
      </c>
      <c r="F71" s="42">
        <v>17.418099999999999</v>
      </c>
      <c r="G71" s="42">
        <v>15.5595</v>
      </c>
      <c r="H71" s="42">
        <v>15.769600000000001</v>
      </c>
      <c r="I71" s="42">
        <v>16.1692</v>
      </c>
      <c r="J71" s="42">
        <v>16.854299999999999</v>
      </c>
      <c r="K71" s="42">
        <v>17.4436</v>
      </c>
      <c r="L71" s="42">
        <v>16.709299999999999</v>
      </c>
      <c r="M71" s="42">
        <v>16.216999999999999</v>
      </c>
      <c r="N71" s="42">
        <v>16.022500000000001</v>
      </c>
      <c r="O71" s="42">
        <v>15.970599999999999</v>
      </c>
      <c r="P71" s="42">
        <v>16.840499999999999</v>
      </c>
      <c r="Q71" s="42">
        <v>16.686299999999999</v>
      </c>
      <c r="R71" s="42">
        <v>16.110600000000002</v>
      </c>
      <c r="S71" s="42">
        <v>15.7233</v>
      </c>
      <c r="T71" s="42">
        <v>16.218900000000001</v>
      </c>
    </row>
    <row r="72" spans="1:20" x14ac:dyDescent="0.2">
      <c r="A72" t="s">
        <v>37</v>
      </c>
      <c r="B72">
        <v>1950</v>
      </c>
      <c r="C72">
        <v>16</v>
      </c>
      <c r="D72" s="42">
        <v>17.448</v>
      </c>
      <c r="E72" s="42">
        <v>17.582100000000001</v>
      </c>
      <c r="F72" s="42">
        <v>18.955400000000001</v>
      </c>
      <c r="G72" s="42">
        <v>16.8536</v>
      </c>
      <c r="H72" s="42">
        <v>17.255700000000001</v>
      </c>
      <c r="I72" s="42">
        <v>17.61</v>
      </c>
      <c r="J72" s="42">
        <v>17.751100000000001</v>
      </c>
      <c r="K72" s="42">
        <v>18.1052</v>
      </c>
      <c r="L72" s="42">
        <v>17.876000000000001</v>
      </c>
      <c r="M72" s="42">
        <v>17.466999999999999</v>
      </c>
      <c r="N72" s="42">
        <v>17.730499999999999</v>
      </c>
      <c r="O72" s="42">
        <v>17.383400000000002</v>
      </c>
      <c r="P72" s="42">
        <v>18.3887</v>
      </c>
      <c r="Q72" s="42">
        <v>18.243300000000001</v>
      </c>
      <c r="R72" s="42">
        <v>17.9648</v>
      </c>
      <c r="S72" s="42">
        <v>17.148700000000002</v>
      </c>
      <c r="T72" s="42">
        <v>17.671800000000001</v>
      </c>
    </row>
    <row r="73" spans="1:20" x14ac:dyDescent="0.2">
      <c r="A73" t="s">
        <v>37</v>
      </c>
      <c r="B73">
        <v>1951</v>
      </c>
      <c r="C73">
        <v>16</v>
      </c>
      <c r="D73" s="42">
        <v>16.6538</v>
      </c>
      <c r="E73" s="42">
        <v>16.591799999999999</v>
      </c>
      <c r="F73" s="42">
        <v>18.392299999999999</v>
      </c>
      <c r="G73" s="42">
        <v>16.0307</v>
      </c>
      <c r="H73" s="42">
        <v>16.291</v>
      </c>
      <c r="I73" s="42">
        <v>16.2851</v>
      </c>
      <c r="J73" s="42">
        <v>16.2285</v>
      </c>
      <c r="K73" s="42">
        <v>16.412199999999999</v>
      </c>
      <c r="L73" s="42">
        <v>16.1905</v>
      </c>
      <c r="M73" s="42">
        <v>16.256799999999998</v>
      </c>
      <c r="N73" s="42">
        <v>16.245999999999999</v>
      </c>
      <c r="O73" s="42">
        <v>16.818100000000001</v>
      </c>
      <c r="P73" s="42">
        <v>17.8477</v>
      </c>
      <c r="Q73" s="42">
        <v>17.231999999999999</v>
      </c>
      <c r="R73" s="42">
        <v>17.262599999999999</v>
      </c>
      <c r="S73" s="42">
        <v>16.177700000000002</v>
      </c>
      <c r="T73" s="42">
        <v>16.525300000000001</v>
      </c>
    </row>
    <row r="74" spans="1:20" x14ac:dyDescent="0.2">
      <c r="A74" t="s">
        <v>37</v>
      </c>
      <c r="B74">
        <v>1952</v>
      </c>
      <c r="C74">
        <v>16</v>
      </c>
      <c r="D74" s="42">
        <v>16.159300000000002</v>
      </c>
      <c r="E74" s="42">
        <v>16.335100000000001</v>
      </c>
      <c r="F74" s="42">
        <v>17.7837</v>
      </c>
      <c r="G74" s="42">
        <v>15.481999999999999</v>
      </c>
      <c r="H74" s="42">
        <v>16.253399999999999</v>
      </c>
      <c r="I74" s="42">
        <v>16.796199999999999</v>
      </c>
      <c r="J74" s="42">
        <v>17.584599999999998</v>
      </c>
      <c r="K74" s="42">
        <v>18.0138</v>
      </c>
      <c r="L74" s="42">
        <v>17.9405</v>
      </c>
      <c r="M74" s="42">
        <v>17.2714</v>
      </c>
      <c r="N74" s="42">
        <v>17.555599999999998</v>
      </c>
      <c r="O74" s="42">
        <v>16.060300000000002</v>
      </c>
      <c r="P74" s="42">
        <v>17.411999999999999</v>
      </c>
      <c r="Q74" s="42">
        <v>17.3781</v>
      </c>
      <c r="R74" s="42">
        <v>17.490200000000002</v>
      </c>
      <c r="S74" s="42">
        <v>16.8873</v>
      </c>
      <c r="T74" s="42">
        <v>17.091799999999999</v>
      </c>
    </row>
    <row r="75" spans="1:20" x14ac:dyDescent="0.2">
      <c r="A75" t="s">
        <v>37</v>
      </c>
      <c r="B75">
        <v>1953</v>
      </c>
      <c r="C75">
        <v>16</v>
      </c>
      <c r="D75" s="42">
        <v>17.0473</v>
      </c>
      <c r="E75" s="42">
        <v>17.0794</v>
      </c>
      <c r="F75" s="42">
        <v>18.477900000000002</v>
      </c>
      <c r="G75" s="42">
        <v>16.5517</v>
      </c>
      <c r="H75" s="42">
        <v>16.699400000000001</v>
      </c>
      <c r="I75" s="42">
        <v>16.355599999999999</v>
      </c>
      <c r="J75" s="42">
        <v>16.2867</v>
      </c>
      <c r="K75" s="42">
        <v>16.465499999999999</v>
      </c>
      <c r="L75" s="42">
        <v>15.992100000000001</v>
      </c>
      <c r="M75" s="42">
        <v>16.327999999999999</v>
      </c>
      <c r="N75" s="42">
        <v>16.043800000000001</v>
      </c>
      <c r="O75" s="42">
        <v>17.170300000000001</v>
      </c>
      <c r="P75" s="42">
        <v>18.032</v>
      </c>
      <c r="Q75" s="42">
        <v>17.5456</v>
      </c>
      <c r="R75" s="42">
        <v>17.3002</v>
      </c>
      <c r="S75" s="42">
        <v>16.323699999999999</v>
      </c>
      <c r="T75" s="42">
        <v>16.6234</v>
      </c>
    </row>
    <row r="76" spans="1:20" x14ac:dyDescent="0.2">
      <c r="A76" t="s">
        <v>37</v>
      </c>
      <c r="B76">
        <v>1954</v>
      </c>
      <c r="C76">
        <v>16</v>
      </c>
      <c r="D76" s="42">
        <v>15.448600000000001</v>
      </c>
      <c r="E76" s="42">
        <v>15.5383</v>
      </c>
      <c r="F76" s="42">
        <v>16.962399999999999</v>
      </c>
      <c r="G76" s="42">
        <v>15.1363</v>
      </c>
      <c r="H76" s="42">
        <v>15.2607</v>
      </c>
      <c r="I76" s="42">
        <v>15.1106</v>
      </c>
      <c r="J76" s="42">
        <v>15.200799999999999</v>
      </c>
      <c r="K76" s="42">
        <v>15.420299999999999</v>
      </c>
      <c r="L76" s="42">
        <v>14.967700000000001</v>
      </c>
      <c r="M76" s="42">
        <v>15.154999999999999</v>
      </c>
      <c r="N76" s="42">
        <v>14.9251</v>
      </c>
      <c r="O76" s="42">
        <v>15.7212</v>
      </c>
      <c r="P76" s="42">
        <v>16.669499999999999</v>
      </c>
      <c r="Q76" s="42">
        <v>16.227799999999998</v>
      </c>
      <c r="R76" s="42">
        <v>16.052800000000001</v>
      </c>
      <c r="S76" s="42">
        <v>15.093500000000001</v>
      </c>
      <c r="T76" s="42">
        <v>15.378500000000001</v>
      </c>
    </row>
    <row r="77" spans="1:20" x14ac:dyDescent="0.2">
      <c r="A77" t="s">
        <v>37</v>
      </c>
      <c r="B77">
        <v>1955</v>
      </c>
      <c r="C77">
        <v>16</v>
      </c>
      <c r="D77" s="42">
        <v>16.892399999999999</v>
      </c>
      <c r="E77" s="42">
        <v>16.828600000000002</v>
      </c>
      <c r="F77" s="42">
        <v>17.884</v>
      </c>
      <c r="G77" s="42">
        <v>16.465299999999999</v>
      </c>
      <c r="H77" s="42">
        <v>16.4861</v>
      </c>
      <c r="I77" s="42">
        <v>16.508600000000001</v>
      </c>
      <c r="J77" s="42">
        <v>16.361499999999999</v>
      </c>
      <c r="K77" s="42">
        <v>16.665400000000002</v>
      </c>
      <c r="L77" s="42">
        <v>15.822800000000001</v>
      </c>
      <c r="M77" s="42">
        <v>16.097000000000001</v>
      </c>
      <c r="N77" s="42">
        <v>15.4947</v>
      </c>
      <c r="O77" s="42">
        <v>16.582899999999999</v>
      </c>
      <c r="P77" s="42">
        <v>17.2667</v>
      </c>
      <c r="Q77" s="42">
        <v>16.767099999999999</v>
      </c>
      <c r="R77" s="42">
        <v>16.200800000000001</v>
      </c>
      <c r="S77" s="42">
        <v>15.606</v>
      </c>
      <c r="T77" s="42">
        <v>16.2333</v>
      </c>
    </row>
    <row r="78" spans="1:20" x14ac:dyDescent="0.2">
      <c r="A78" t="s">
        <v>37</v>
      </c>
      <c r="B78">
        <v>1956</v>
      </c>
      <c r="C78">
        <v>16</v>
      </c>
      <c r="D78" s="42">
        <v>14.9733</v>
      </c>
      <c r="E78" s="42">
        <v>14.8612</v>
      </c>
      <c r="F78" s="42">
        <v>16.2623</v>
      </c>
      <c r="G78" s="42">
        <v>14.5555</v>
      </c>
      <c r="H78" s="42">
        <v>14.647500000000001</v>
      </c>
      <c r="I78" s="42">
        <v>14.4612</v>
      </c>
      <c r="J78" s="42">
        <v>14.5007</v>
      </c>
      <c r="K78" s="42">
        <v>14.594099999999999</v>
      </c>
      <c r="L78" s="42">
        <v>14.4971</v>
      </c>
      <c r="M78" s="42">
        <v>14.4999</v>
      </c>
      <c r="N78" s="42">
        <v>14.442299999999999</v>
      </c>
      <c r="O78" s="42">
        <v>15.066700000000001</v>
      </c>
      <c r="P78" s="42">
        <v>15.844799999999999</v>
      </c>
      <c r="Q78" s="42">
        <v>15.364100000000001</v>
      </c>
      <c r="R78" s="42">
        <v>15.0341</v>
      </c>
      <c r="S78" s="42">
        <v>14.3147</v>
      </c>
      <c r="T78" s="42">
        <v>14.7319</v>
      </c>
    </row>
    <row r="79" spans="1:20" x14ac:dyDescent="0.2">
      <c r="A79" t="s">
        <v>37</v>
      </c>
      <c r="B79">
        <v>1957</v>
      </c>
      <c r="C79">
        <v>16</v>
      </c>
      <c r="D79" s="42">
        <v>16.726400000000002</v>
      </c>
      <c r="E79" s="42">
        <v>16.6493</v>
      </c>
      <c r="F79" s="42">
        <v>17.9282</v>
      </c>
      <c r="G79" s="42">
        <v>16.081299999999999</v>
      </c>
      <c r="H79" s="42">
        <v>16.419</v>
      </c>
      <c r="I79" s="42">
        <v>16.543299999999999</v>
      </c>
      <c r="J79" s="42">
        <v>16.511900000000001</v>
      </c>
      <c r="K79" s="42">
        <v>16.796600000000002</v>
      </c>
      <c r="L79" s="42">
        <v>16.122699999999998</v>
      </c>
      <c r="M79" s="42">
        <v>16.3871</v>
      </c>
      <c r="N79" s="42">
        <v>16.070399999999999</v>
      </c>
      <c r="O79" s="42">
        <v>16.545300000000001</v>
      </c>
      <c r="P79" s="42">
        <v>17.482399999999998</v>
      </c>
      <c r="Q79" s="42">
        <v>17.2376</v>
      </c>
      <c r="R79" s="42">
        <v>16.917999999999999</v>
      </c>
      <c r="S79" s="42">
        <v>16.2376</v>
      </c>
      <c r="T79" s="42">
        <v>16.489899999999999</v>
      </c>
    </row>
    <row r="80" spans="1:20" x14ac:dyDescent="0.2">
      <c r="A80" t="s">
        <v>37</v>
      </c>
      <c r="B80">
        <v>1958</v>
      </c>
      <c r="C80">
        <v>16</v>
      </c>
      <c r="D80" s="42">
        <v>16.1706</v>
      </c>
      <c r="E80" s="42">
        <v>16.2346</v>
      </c>
      <c r="F80" s="42">
        <v>17.123200000000001</v>
      </c>
      <c r="G80" s="42">
        <v>15.522600000000001</v>
      </c>
      <c r="H80" s="42">
        <v>16.0534</v>
      </c>
      <c r="I80" s="42">
        <v>16.218399999999999</v>
      </c>
      <c r="J80" s="42">
        <v>16.165500000000002</v>
      </c>
      <c r="K80" s="42">
        <v>16.481300000000001</v>
      </c>
      <c r="L80" s="42">
        <v>16.1829</v>
      </c>
      <c r="M80" s="42">
        <v>15.965199999999999</v>
      </c>
      <c r="N80" s="42">
        <v>15.866199999999999</v>
      </c>
      <c r="O80" s="42">
        <v>15.8941</v>
      </c>
      <c r="P80" s="42">
        <v>16.831499999999998</v>
      </c>
      <c r="Q80" s="42">
        <v>16.679400000000001</v>
      </c>
      <c r="R80" s="42">
        <v>16.464600000000001</v>
      </c>
      <c r="S80" s="42">
        <v>15.707700000000001</v>
      </c>
      <c r="T80" s="42">
        <v>16.126799999999999</v>
      </c>
    </row>
    <row r="81" spans="1:20" x14ac:dyDescent="0.2">
      <c r="A81" t="s">
        <v>37</v>
      </c>
      <c r="B81">
        <v>1959</v>
      </c>
      <c r="C81">
        <v>16</v>
      </c>
      <c r="D81" s="42">
        <v>18.0246</v>
      </c>
      <c r="E81" s="42">
        <v>17.800999999999998</v>
      </c>
      <c r="F81" s="42">
        <v>19.069700000000001</v>
      </c>
      <c r="G81" s="42">
        <v>17.272099999999998</v>
      </c>
      <c r="H81" s="42">
        <v>17.7545</v>
      </c>
      <c r="I81" s="42">
        <v>17.888100000000001</v>
      </c>
      <c r="J81" s="42">
        <v>17.8794</v>
      </c>
      <c r="K81" s="42">
        <v>18.343399999999999</v>
      </c>
      <c r="L81" s="42">
        <v>17.100100000000001</v>
      </c>
      <c r="M81" s="42">
        <v>17.735199999999999</v>
      </c>
      <c r="N81" s="42">
        <v>16.680199999999999</v>
      </c>
      <c r="O81" s="42">
        <v>17.826699999999999</v>
      </c>
      <c r="P81" s="42">
        <v>18.685099999999998</v>
      </c>
      <c r="Q81" s="42">
        <v>18.5136</v>
      </c>
      <c r="R81" s="42">
        <v>17.679600000000001</v>
      </c>
      <c r="S81" s="42">
        <v>17.216200000000001</v>
      </c>
      <c r="T81" s="42">
        <v>17.580100000000002</v>
      </c>
    </row>
    <row r="82" spans="1:20" x14ac:dyDescent="0.2">
      <c r="A82" t="s">
        <v>37</v>
      </c>
      <c r="B82">
        <v>1960</v>
      </c>
      <c r="C82">
        <v>16</v>
      </c>
      <c r="D82" s="42">
        <v>16.009499999999999</v>
      </c>
      <c r="E82" s="42">
        <v>15.833299999999999</v>
      </c>
      <c r="F82" s="42">
        <v>17.186</v>
      </c>
      <c r="G82" s="42">
        <v>15.459099999999999</v>
      </c>
      <c r="H82" s="42">
        <v>15.6746</v>
      </c>
      <c r="I82" s="42">
        <v>15.584</v>
      </c>
      <c r="J82" s="42">
        <v>15.6273</v>
      </c>
      <c r="K82" s="42">
        <v>15.869199999999999</v>
      </c>
      <c r="L82" s="42">
        <v>15.6471</v>
      </c>
      <c r="M82" s="42">
        <v>15.5205</v>
      </c>
      <c r="N82" s="42">
        <v>15.4849</v>
      </c>
      <c r="O82" s="42">
        <v>15.982799999999999</v>
      </c>
      <c r="P82" s="42">
        <v>16.887599999999999</v>
      </c>
      <c r="Q82" s="42">
        <v>16.610499999999998</v>
      </c>
      <c r="R82" s="42">
        <v>16.2942</v>
      </c>
      <c r="S82" s="42">
        <v>15.4353</v>
      </c>
      <c r="T82" s="42">
        <v>15.8064</v>
      </c>
    </row>
    <row r="83" spans="1:20" x14ac:dyDescent="0.2">
      <c r="A83" t="s">
        <v>37</v>
      </c>
      <c r="B83">
        <v>1961</v>
      </c>
      <c r="C83">
        <v>16</v>
      </c>
      <c r="D83" s="42">
        <v>15.942500000000001</v>
      </c>
      <c r="E83" s="42">
        <v>15.8687</v>
      </c>
      <c r="F83" s="42">
        <v>17.125499999999999</v>
      </c>
      <c r="G83" s="42">
        <v>15.4476</v>
      </c>
      <c r="H83" s="42">
        <v>15.590199999999999</v>
      </c>
      <c r="I83" s="42">
        <v>15.4772</v>
      </c>
      <c r="J83" s="42">
        <v>15.4855</v>
      </c>
      <c r="K83" s="42">
        <v>15.8065</v>
      </c>
      <c r="L83" s="42">
        <v>15.545500000000001</v>
      </c>
      <c r="M83" s="42">
        <v>15.273199999999999</v>
      </c>
      <c r="N83" s="42">
        <v>15.2325</v>
      </c>
      <c r="O83" s="42">
        <v>15.8169</v>
      </c>
      <c r="P83" s="42">
        <v>16.695499999999999</v>
      </c>
      <c r="Q83" s="42">
        <v>16.3202</v>
      </c>
      <c r="R83" s="42">
        <v>15.979699999999999</v>
      </c>
      <c r="S83" s="42">
        <v>15.096399999999999</v>
      </c>
      <c r="T83" s="42">
        <v>15.6275</v>
      </c>
    </row>
    <row r="84" spans="1:20" x14ac:dyDescent="0.2">
      <c r="A84" t="s">
        <v>37</v>
      </c>
      <c r="B84">
        <v>1962</v>
      </c>
      <c r="C84">
        <v>16</v>
      </c>
      <c r="D84" s="42">
        <v>14.5017</v>
      </c>
      <c r="E84" s="42">
        <v>14.459</v>
      </c>
      <c r="F84" s="42">
        <v>15.8805</v>
      </c>
      <c r="G84" s="42">
        <v>14.0959</v>
      </c>
      <c r="H84" s="42">
        <v>14.335900000000001</v>
      </c>
      <c r="I84" s="42">
        <v>14.66</v>
      </c>
      <c r="J84" s="42">
        <v>15.5311</v>
      </c>
      <c r="K84" s="42">
        <v>16.060400000000001</v>
      </c>
      <c r="L84" s="42">
        <v>15.7479</v>
      </c>
      <c r="M84" s="42">
        <v>14.973000000000001</v>
      </c>
      <c r="N84" s="42">
        <v>15.1831</v>
      </c>
      <c r="O84" s="42">
        <v>14.539</v>
      </c>
      <c r="P84" s="42">
        <v>15.503500000000001</v>
      </c>
      <c r="Q84" s="42">
        <v>15.229200000000001</v>
      </c>
      <c r="R84" s="42">
        <v>15.2639</v>
      </c>
      <c r="S84" s="42">
        <v>14.492100000000001</v>
      </c>
      <c r="T84" s="42">
        <v>15.004799999999999</v>
      </c>
    </row>
    <row r="85" spans="1:20" x14ac:dyDescent="0.2">
      <c r="A85" t="s">
        <v>37</v>
      </c>
      <c r="B85">
        <v>1963</v>
      </c>
      <c r="C85">
        <v>16</v>
      </c>
      <c r="D85" s="42">
        <v>16.727</v>
      </c>
      <c r="E85" s="42">
        <v>16.427900000000001</v>
      </c>
      <c r="F85" s="42">
        <v>18.509399999999999</v>
      </c>
      <c r="G85" s="42">
        <v>16.020099999999999</v>
      </c>
      <c r="H85" s="42">
        <v>16.273</v>
      </c>
      <c r="I85" s="42">
        <v>16.084099999999999</v>
      </c>
      <c r="J85" s="42">
        <v>16.158300000000001</v>
      </c>
      <c r="K85" s="42">
        <v>16.350100000000001</v>
      </c>
      <c r="L85" s="42">
        <v>16.0914</v>
      </c>
      <c r="M85" s="42">
        <v>16.198499999999999</v>
      </c>
      <c r="N85" s="42">
        <v>16.101400000000002</v>
      </c>
      <c r="O85" s="42">
        <v>16.824300000000001</v>
      </c>
      <c r="P85" s="42">
        <v>18.070499999999999</v>
      </c>
      <c r="Q85" s="42">
        <v>17.499500000000001</v>
      </c>
      <c r="R85" s="42">
        <v>17.318899999999999</v>
      </c>
      <c r="S85" s="42">
        <v>16.065000000000001</v>
      </c>
      <c r="T85" s="42">
        <v>16.489100000000001</v>
      </c>
    </row>
    <row r="86" spans="1:20" x14ac:dyDescent="0.2">
      <c r="A86" t="s">
        <v>37</v>
      </c>
      <c r="B86">
        <v>1964</v>
      </c>
      <c r="C86">
        <v>16</v>
      </c>
      <c r="D86" s="42">
        <v>16.354800000000001</v>
      </c>
      <c r="E86" s="42">
        <v>16.3721</v>
      </c>
      <c r="F86" s="42">
        <v>18.273900000000001</v>
      </c>
      <c r="G86" s="42">
        <v>15.572100000000001</v>
      </c>
      <c r="H86" s="42">
        <v>16.407599999999999</v>
      </c>
      <c r="I86" s="42">
        <v>16.763200000000001</v>
      </c>
      <c r="J86" s="42">
        <v>17.2255</v>
      </c>
      <c r="K86" s="42">
        <v>17.720400000000001</v>
      </c>
      <c r="L86" s="42">
        <v>17.1995</v>
      </c>
      <c r="M86" s="42">
        <v>17.069299999999998</v>
      </c>
      <c r="N86" s="42">
        <v>16.763300000000001</v>
      </c>
      <c r="O86" s="42">
        <v>16.511299999999999</v>
      </c>
      <c r="P86" s="42">
        <v>17.944099999999999</v>
      </c>
      <c r="Q86" s="42">
        <v>17.7239</v>
      </c>
      <c r="R86" s="42">
        <v>17.684799999999999</v>
      </c>
      <c r="S86" s="42">
        <v>16.837599999999998</v>
      </c>
      <c r="T86" s="42">
        <v>16.950299999999999</v>
      </c>
    </row>
    <row r="87" spans="1:20" x14ac:dyDescent="0.2">
      <c r="A87" t="s">
        <v>37</v>
      </c>
      <c r="B87">
        <v>1965</v>
      </c>
      <c r="C87">
        <v>16</v>
      </c>
      <c r="D87" s="42">
        <v>14.9648</v>
      </c>
      <c r="E87" s="42">
        <v>14.951499999999999</v>
      </c>
      <c r="F87" s="42">
        <v>16.4375</v>
      </c>
      <c r="G87" s="42">
        <v>14.410600000000001</v>
      </c>
      <c r="H87" s="42">
        <v>14.814299999999999</v>
      </c>
      <c r="I87" s="42">
        <v>15.0001</v>
      </c>
      <c r="J87" s="42">
        <v>15.097099999999999</v>
      </c>
      <c r="K87" s="42">
        <v>15.2607</v>
      </c>
      <c r="L87" s="42">
        <v>15.244</v>
      </c>
      <c r="M87" s="42">
        <v>15.003399999999999</v>
      </c>
      <c r="N87" s="42">
        <v>14.9709</v>
      </c>
      <c r="O87" s="42">
        <v>14.8985</v>
      </c>
      <c r="P87" s="42">
        <v>16.064499999999999</v>
      </c>
      <c r="Q87" s="42">
        <v>15.736499999999999</v>
      </c>
      <c r="R87" s="42">
        <v>15.587400000000001</v>
      </c>
      <c r="S87" s="42">
        <v>14.7233</v>
      </c>
      <c r="T87" s="42">
        <v>15.122199999999999</v>
      </c>
    </row>
    <row r="88" spans="1:20" x14ac:dyDescent="0.2">
      <c r="A88" t="s">
        <v>37</v>
      </c>
      <c r="B88">
        <v>1966</v>
      </c>
      <c r="C88">
        <v>16</v>
      </c>
      <c r="D88" s="42">
        <v>16.517700000000001</v>
      </c>
      <c r="E88" s="42">
        <v>16.400500000000001</v>
      </c>
      <c r="F88" s="42">
        <v>17.7681</v>
      </c>
      <c r="G88" s="42">
        <v>15.838200000000001</v>
      </c>
      <c r="H88" s="42">
        <v>16.1724</v>
      </c>
      <c r="I88" s="42">
        <v>15.960800000000001</v>
      </c>
      <c r="J88" s="42">
        <v>15.673400000000001</v>
      </c>
      <c r="K88" s="42">
        <v>15.8415</v>
      </c>
      <c r="L88" s="42">
        <v>15.3695</v>
      </c>
      <c r="M88" s="42">
        <v>15.7014</v>
      </c>
      <c r="N88" s="42">
        <v>15.221299999999999</v>
      </c>
      <c r="O88" s="42">
        <v>16.612200000000001</v>
      </c>
      <c r="P88" s="42">
        <v>17.4376</v>
      </c>
      <c r="Q88" s="42">
        <v>16.965900000000001</v>
      </c>
      <c r="R88" s="42">
        <v>16.549900000000001</v>
      </c>
      <c r="S88" s="42">
        <v>15.5365</v>
      </c>
      <c r="T88" s="42">
        <v>15.985099999999999</v>
      </c>
    </row>
    <row r="89" spans="1:20" x14ac:dyDescent="0.2">
      <c r="A89" t="s">
        <v>37</v>
      </c>
      <c r="B89">
        <v>1967</v>
      </c>
      <c r="C89">
        <v>16</v>
      </c>
      <c r="D89" s="42">
        <v>16.648299999999999</v>
      </c>
      <c r="E89" s="42">
        <v>16.6998</v>
      </c>
      <c r="F89" s="42">
        <v>17.9376</v>
      </c>
      <c r="G89" s="42">
        <v>15.965</v>
      </c>
      <c r="H89" s="42">
        <v>16.4345</v>
      </c>
      <c r="I89" s="42">
        <v>16.6191</v>
      </c>
      <c r="J89" s="42">
        <v>16.584800000000001</v>
      </c>
      <c r="K89" s="42">
        <v>16.776700000000002</v>
      </c>
      <c r="L89" s="42">
        <v>16.449000000000002</v>
      </c>
      <c r="M89" s="42">
        <v>16.598400000000002</v>
      </c>
      <c r="N89" s="42">
        <v>16.2562</v>
      </c>
      <c r="O89" s="42">
        <v>16.5762</v>
      </c>
      <c r="P89" s="42">
        <v>17.472000000000001</v>
      </c>
      <c r="Q89" s="42">
        <v>17.060300000000002</v>
      </c>
      <c r="R89" s="42">
        <v>16.858499999999999</v>
      </c>
      <c r="S89" s="42">
        <v>16.154699999999998</v>
      </c>
      <c r="T89" s="42">
        <v>16.5639</v>
      </c>
    </row>
    <row r="90" spans="1:20" x14ac:dyDescent="0.2">
      <c r="A90" t="s">
        <v>37</v>
      </c>
      <c r="B90">
        <v>1968</v>
      </c>
      <c r="C90">
        <v>16</v>
      </c>
      <c r="D90" s="42">
        <v>16.9145</v>
      </c>
      <c r="E90" s="42">
        <v>16.867699999999999</v>
      </c>
      <c r="F90" s="42">
        <v>18.217300000000002</v>
      </c>
      <c r="G90" s="42">
        <v>16.270399999999999</v>
      </c>
      <c r="H90" s="42">
        <v>16.520399999999999</v>
      </c>
      <c r="I90" s="42">
        <v>16.215900000000001</v>
      </c>
      <c r="J90" s="42">
        <v>15.702400000000001</v>
      </c>
      <c r="K90" s="42">
        <v>15.8561</v>
      </c>
      <c r="L90" s="42">
        <v>15.518000000000001</v>
      </c>
      <c r="M90" s="42">
        <v>15.9003</v>
      </c>
      <c r="N90" s="42">
        <v>15.416</v>
      </c>
      <c r="O90" s="42">
        <v>16.577500000000001</v>
      </c>
      <c r="P90" s="42">
        <v>17.6326</v>
      </c>
      <c r="Q90" s="42">
        <v>17.1982</v>
      </c>
      <c r="R90" s="42">
        <v>16.5837</v>
      </c>
      <c r="S90" s="42">
        <v>15.7608</v>
      </c>
      <c r="T90" s="42">
        <v>16.183</v>
      </c>
    </row>
    <row r="91" spans="1:20" x14ac:dyDescent="0.2">
      <c r="A91" t="s">
        <v>37</v>
      </c>
      <c r="B91">
        <v>1969</v>
      </c>
      <c r="C91">
        <v>16</v>
      </c>
      <c r="D91" s="42">
        <v>17.628799999999998</v>
      </c>
      <c r="E91" s="42">
        <v>17.290800000000001</v>
      </c>
      <c r="F91" s="42">
        <v>18.265899999999998</v>
      </c>
      <c r="G91" s="42">
        <v>16.828700000000001</v>
      </c>
      <c r="H91" s="42">
        <v>17.0015</v>
      </c>
      <c r="I91" s="42">
        <v>16.843800000000002</v>
      </c>
      <c r="J91" s="42">
        <v>16.4223</v>
      </c>
      <c r="K91" s="42">
        <v>16.6448</v>
      </c>
      <c r="L91" s="42">
        <v>15.871499999999999</v>
      </c>
      <c r="M91" s="42">
        <v>16.5656</v>
      </c>
      <c r="N91" s="42">
        <v>15.647500000000001</v>
      </c>
      <c r="O91" s="42">
        <v>17.0182</v>
      </c>
      <c r="P91" s="42">
        <v>17.7683</v>
      </c>
      <c r="Q91" s="42">
        <v>17.5198</v>
      </c>
      <c r="R91" s="42">
        <v>16.872699999999998</v>
      </c>
      <c r="S91" s="42">
        <v>16.223400000000002</v>
      </c>
      <c r="T91" s="42">
        <v>16.5947</v>
      </c>
    </row>
    <row r="92" spans="1:20" x14ac:dyDescent="0.2">
      <c r="A92" t="s">
        <v>37</v>
      </c>
      <c r="B92">
        <v>1970</v>
      </c>
      <c r="C92">
        <v>16</v>
      </c>
      <c r="D92" s="42">
        <v>16.9373</v>
      </c>
      <c r="E92" s="42">
        <v>16.986599999999999</v>
      </c>
      <c r="F92" s="42">
        <v>18.354800000000001</v>
      </c>
      <c r="G92" s="42">
        <v>16.3093</v>
      </c>
      <c r="H92" s="42">
        <v>16.650200000000002</v>
      </c>
      <c r="I92" s="42">
        <v>16.6739</v>
      </c>
      <c r="J92" s="42">
        <v>16.611899999999999</v>
      </c>
      <c r="K92" s="42">
        <v>16.858799999999999</v>
      </c>
      <c r="L92" s="42">
        <v>16.634399999999999</v>
      </c>
      <c r="M92" s="42">
        <v>16.4818</v>
      </c>
      <c r="N92" s="42">
        <v>16.285699999999999</v>
      </c>
      <c r="O92" s="42">
        <v>16.706</v>
      </c>
      <c r="P92" s="42">
        <v>17.7883</v>
      </c>
      <c r="Q92" s="42">
        <v>17.273299999999999</v>
      </c>
      <c r="R92" s="42">
        <v>16.902200000000001</v>
      </c>
      <c r="S92" s="42">
        <v>16.108000000000001</v>
      </c>
      <c r="T92" s="42">
        <v>16.680099999999999</v>
      </c>
    </row>
    <row r="93" spans="1:20" x14ac:dyDescent="0.2">
      <c r="A93" t="s">
        <v>37</v>
      </c>
      <c r="B93">
        <v>1971</v>
      </c>
      <c r="C93">
        <v>16</v>
      </c>
      <c r="D93" s="42">
        <v>16.668800000000001</v>
      </c>
      <c r="E93" s="42">
        <v>16.631599999999999</v>
      </c>
      <c r="F93" s="42">
        <v>18.404</v>
      </c>
      <c r="G93" s="42">
        <v>15.9488</v>
      </c>
      <c r="H93" s="42">
        <v>16.393000000000001</v>
      </c>
      <c r="I93" s="42">
        <v>16.429500000000001</v>
      </c>
      <c r="J93" s="42">
        <v>16.482399999999998</v>
      </c>
      <c r="K93" s="42">
        <v>16.732299999999999</v>
      </c>
      <c r="L93" s="42">
        <v>16.524999999999999</v>
      </c>
      <c r="M93" s="42">
        <v>16.4375</v>
      </c>
      <c r="N93" s="42">
        <v>16.2088</v>
      </c>
      <c r="O93" s="42">
        <v>16.630700000000001</v>
      </c>
      <c r="P93" s="42">
        <v>17.803999999999998</v>
      </c>
      <c r="Q93" s="42">
        <v>17.363</v>
      </c>
      <c r="R93" s="42">
        <v>17.006799999999998</v>
      </c>
      <c r="S93" s="42">
        <v>16.175599999999999</v>
      </c>
      <c r="T93" s="42">
        <v>16.579699999999999</v>
      </c>
    </row>
    <row r="94" spans="1:20" x14ac:dyDescent="0.2">
      <c r="A94" t="s">
        <v>37</v>
      </c>
      <c r="B94">
        <v>1972</v>
      </c>
      <c r="C94">
        <v>16</v>
      </c>
      <c r="D94" s="42">
        <v>16.521599999999999</v>
      </c>
      <c r="E94" s="42">
        <v>16.290500000000002</v>
      </c>
      <c r="F94" s="42">
        <v>17.824100000000001</v>
      </c>
      <c r="G94" s="42">
        <v>15.8583</v>
      </c>
      <c r="H94" s="42">
        <v>15.924099999999999</v>
      </c>
      <c r="I94" s="42">
        <v>15.691000000000001</v>
      </c>
      <c r="J94" s="42">
        <v>15.7258</v>
      </c>
      <c r="K94" s="42">
        <v>15.8727</v>
      </c>
      <c r="L94" s="42">
        <v>15.510899999999999</v>
      </c>
      <c r="M94" s="42">
        <v>15.654199999999999</v>
      </c>
      <c r="N94" s="42">
        <v>15.523199999999999</v>
      </c>
      <c r="O94" s="42">
        <v>16.3979</v>
      </c>
      <c r="P94" s="42">
        <v>17.325900000000001</v>
      </c>
      <c r="Q94" s="42">
        <v>16.729199999999999</v>
      </c>
      <c r="R94" s="42">
        <v>16.5624</v>
      </c>
      <c r="S94" s="42">
        <v>15.415900000000001</v>
      </c>
      <c r="T94" s="42">
        <v>15.9602</v>
      </c>
    </row>
    <row r="95" spans="1:20" x14ac:dyDescent="0.2">
      <c r="A95" t="s">
        <v>37</v>
      </c>
      <c r="B95">
        <v>1973</v>
      </c>
      <c r="C95">
        <v>16</v>
      </c>
      <c r="D95" s="42">
        <v>17.307600000000001</v>
      </c>
      <c r="E95" s="42">
        <v>17.371099999999998</v>
      </c>
      <c r="F95" s="42">
        <v>18.328499999999998</v>
      </c>
      <c r="G95" s="42">
        <v>16.653300000000002</v>
      </c>
      <c r="H95" s="42">
        <v>17.0138</v>
      </c>
      <c r="I95" s="42">
        <v>17.414200000000001</v>
      </c>
      <c r="J95" s="42">
        <v>17.548300000000001</v>
      </c>
      <c r="K95" s="42">
        <v>17.728300000000001</v>
      </c>
      <c r="L95" s="42">
        <v>16.8489</v>
      </c>
      <c r="M95" s="42">
        <v>17.2547</v>
      </c>
      <c r="N95" s="42">
        <v>16.365200000000002</v>
      </c>
      <c r="O95" s="42">
        <v>17.090599999999998</v>
      </c>
      <c r="P95" s="42">
        <v>17.758800000000001</v>
      </c>
      <c r="Q95" s="42">
        <v>17.624199999999998</v>
      </c>
      <c r="R95" s="42">
        <v>16.959399999999999</v>
      </c>
      <c r="S95" s="42">
        <v>16.4358</v>
      </c>
      <c r="T95" s="42">
        <v>17.018999999999998</v>
      </c>
    </row>
    <row r="96" spans="1:20" x14ac:dyDescent="0.2">
      <c r="A96" t="s">
        <v>37</v>
      </c>
      <c r="B96">
        <v>1974</v>
      </c>
      <c r="C96">
        <v>16</v>
      </c>
      <c r="D96" s="42">
        <v>15.520799999999999</v>
      </c>
      <c r="E96" s="42">
        <v>15.7234</v>
      </c>
      <c r="F96" s="42">
        <v>16.7364</v>
      </c>
      <c r="G96" s="42">
        <v>15.0085</v>
      </c>
      <c r="H96" s="42">
        <v>15.3856</v>
      </c>
      <c r="I96" s="42">
        <v>15.5121</v>
      </c>
      <c r="J96" s="42">
        <v>15.6625</v>
      </c>
      <c r="K96" s="42">
        <v>15.937099999999999</v>
      </c>
      <c r="L96" s="42">
        <v>15.672599999999999</v>
      </c>
      <c r="M96" s="42">
        <v>15.286300000000001</v>
      </c>
      <c r="N96" s="42">
        <v>15.218400000000001</v>
      </c>
      <c r="O96" s="42">
        <v>15.4316</v>
      </c>
      <c r="P96" s="42">
        <v>16.270499999999998</v>
      </c>
      <c r="Q96" s="42">
        <v>16.027699999999999</v>
      </c>
      <c r="R96" s="42">
        <v>15.575200000000001</v>
      </c>
      <c r="S96" s="42">
        <v>14.8209</v>
      </c>
      <c r="T96" s="42">
        <v>15.492100000000001</v>
      </c>
    </row>
    <row r="97" spans="1:20" x14ac:dyDescent="0.2">
      <c r="A97" t="s">
        <v>37</v>
      </c>
      <c r="B97">
        <v>1975</v>
      </c>
      <c r="C97">
        <v>16</v>
      </c>
      <c r="D97" s="42">
        <v>18.088999999999999</v>
      </c>
      <c r="E97" s="42">
        <v>18.096499999999999</v>
      </c>
      <c r="F97" s="42">
        <v>19.263100000000001</v>
      </c>
      <c r="G97" s="42">
        <v>17.252199999999998</v>
      </c>
      <c r="H97" s="42">
        <v>17.691500000000001</v>
      </c>
      <c r="I97" s="42">
        <v>17.657499999999999</v>
      </c>
      <c r="J97" s="42">
        <v>17.520900000000001</v>
      </c>
      <c r="K97" s="42">
        <v>17.9282</v>
      </c>
      <c r="L97" s="42">
        <v>16.497900000000001</v>
      </c>
      <c r="M97" s="42">
        <v>17.3874</v>
      </c>
      <c r="N97" s="42">
        <v>16.1386</v>
      </c>
      <c r="O97" s="42">
        <v>17.508099999999999</v>
      </c>
      <c r="P97" s="42">
        <v>18.533100000000001</v>
      </c>
      <c r="Q97" s="42">
        <v>18.247399999999999</v>
      </c>
      <c r="R97" s="42">
        <v>17.429600000000001</v>
      </c>
      <c r="S97" s="42">
        <v>16.7728</v>
      </c>
      <c r="T97" s="42">
        <v>17.255099999999999</v>
      </c>
    </row>
    <row r="98" spans="1:20" x14ac:dyDescent="0.2">
      <c r="A98" t="s">
        <v>37</v>
      </c>
      <c r="B98">
        <v>1976</v>
      </c>
      <c r="C98">
        <v>16</v>
      </c>
      <c r="D98" s="42">
        <v>18.043199999999999</v>
      </c>
      <c r="E98" s="42">
        <v>18.05</v>
      </c>
      <c r="F98" s="42">
        <v>18.869499999999999</v>
      </c>
      <c r="G98" s="42">
        <v>17.226199999999999</v>
      </c>
      <c r="H98" s="42">
        <v>17.6096</v>
      </c>
      <c r="I98" s="42">
        <v>18.179300000000001</v>
      </c>
      <c r="J98" s="42">
        <v>18.677399999999999</v>
      </c>
      <c r="K98" s="42">
        <v>19.247299999999999</v>
      </c>
      <c r="L98" s="42">
        <v>17.503900000000002</v>
      </c>
      <c r="M98" s="42">
        <v>18.109000000000002</v>
      </c>
      <c r="N98" s="42">
        <v>16.874600000000001</v>
      </c>
      <c r="O98" s="42">
        <v>17.245799999999999</v>
      </c>
      <c r="P98" s="42">
        <v>18.203800000000001</v>
      </c>
      <c r="Q98" s="42">
        <v>18.176200000000001</v>
      </c>
      <c r="R98" s="42">
        <v>17.4709</v>
      </c>
      <c r="S98" s="42">
        <v>17.165199999999999</v>
      </c>
      <c r="T98" s="42">
        <v>17.628499999999999</v>
      </c>
    </row>
    <row r="99" spans="1:20" x14ac:dyDescent="0.2">
      <c r="A99" t="s">
        <v>37</v>
      </c>
      <c r="B99">
        <v>1977</v>
      </c>
      <c r="C99">
        <v>16</v>
      </c>
      <c r="D99" s="42">
        <v>16.263400000000001</v>
      </c>
      <c r="E99" s="42">
        <v>16.264900000000001</v>
      </c>
      <c r="F99" s="42">
        <v>17.517499999999998</v>
      </c>
      <c r="G99" s="42">
        <v>15.666</v>
      </c>
      <c r="H99" s="42">
        <v>15.883900000000001</v>
      </c>
      <c r="I99" s="42">
        <v>15.8332</v>
      </c>
      <c r="J99" s="42">
        <v>15.939399999999999</v>
      </c>
      <c r="K99" s="42">
        <v>16.233000000000001</v>
      </c>
      <c r="L99" s="42">
        <v>15.815799999999999</v>
      </c>
      <c r="M99" s="42">
        <v>15.825699999999999</v>
      </c>
      <c r="N99" s="42">
        <v>15.7182</v>
      </c>
      <c r="O99" s="42">
        <v>15.983599999999999</v>
      </c>
      <c r="P99" s="42">
        <v>16.9069</v>
      </c>
      <c r="Q99" s="42">
        <v>16.482399999999998</v>
      </c>
      <c r="R99" s="42">
        <v>16.089400000000001</v>
      </c>
      <c r="S99" s="42">
        <v>15.423999999999999</v>
      </c>
      <c r="T99" s="42">
        <v>15.9536</v>
      </c>
    </row>
    <row r="100" spans="1:20" x14ac:dyDescent="0.2">
      <c r="A100" t="s">
        <v>37</v>
      </c>
      <c r="B100">
        <v>1978</v>
      </c>
      <c r="C100">
        <v>16</v>
      </c>
      <c r="D100" s="42">
        <v>15.8247</v>
      </c>
      <c r="E100" s="42">
        <v>15.337300000000001</v>
      </c>
      <c r="F100" s="42">
        <v>16.889099999999999</v>
      </c>
      <c r="G100" s="42">
        <v>15.166700000000001</v>
      </c>
      <c r="H100" s="42">
        <v>15.2349</v>
      </c>
      <c r="I100" s="42">
        <v>15.0518</v>
      </c>
      <c r="J100" s="42">
        <v>14.8729</v>
      </c>
      <c r="K100" s="42">
        <v>15.0512</v>
      </c>
      <c r="L100" s="42">
        <v>14.9046</v>
      </c>
      <c r="M100" s="42">
        <v>14.840400000000001</v>
      </c>
      <c r="N100" s="42">
        <v>14.544600000000001</v>
      </c>
      <c r="O100" s="42">
        <v>15.6076</v>
      </c>
      <c r="P100" s="42">
        <v>16.3675</v>
      </c>
      <c r="Q100" s="42">
        <v>15.8779</v>
      </c>
      <c r="R100" s="42">
        <v>15.3063</v>
      </c>
      <c r="S100" s="42">
        <v>14.4964</v>
      </c>
      <c r="T100" s="42">
        <v>15.1311</v>
      </c>
    </row>
    <row r="101" spans="1:20" x14ac:dyDescent="0.2">
      <c r="A101" t="s">
        <v>37</v>
      </c>
      <c r="B101">
        <v>1979</v>
      </c>
      <c r="C101">
        <v>16</v>
      </c>
      <c r="D101" s="42">
        <v>15.658099999999999</v>
      </c>
      <c r="E101" s="42">
        <v>15.355700000000001</v>
      </c>
      <c r="F101" s="42">
        <v>17.3871</v>
      </c>
      <c r="G101" s="42">
        <v>14.8384</v>
      </c>
      <c r="H101" s="42">
        <v>15.4772</v>
      </c>
      <c r="I101" s="42">
        <v>15.6708</v>
      </c>
      <c r="J101" s="42">
        <v>15.826000000000001</v>
      </c>
      <c r="K101" s="42">
        <v>16.1876</v>
      </c>
      <c r="L101" s="42">
        <v>15.8498</v>
      </c>
      <c r="M101" s="42">
        <v>15.6334</v>
      </c>
      <c r="N101" s="42">
        <v>15.553100000000001</v>
      </c>
      <c r="O101" s="42">
        <v>15.629899999999999</v>
      </c>
      <c r="P101" s="42">
        <v>16.8507</v>
      </c>
      <c r="Q101" s="42">
        <v>16.427199999999999</v>
      </c>
      <c r="R101" s="42">
        <v>16.262599999999999</v>
      </c>
      <c r="S101" s="42">
        <v>15.319699999999999</v>
      </c>
      <c r="T101" s="42">
        <v>15.771699999999999</v>
      </c>
    </row>
    <row r="102" spans="1:20" x14ac:dyDescent="0.2">
      <c r="A102" t="s">
        <v>37</v>
      </c>
      <c r="B102">
        <v>1980</v>
      </c>
      <c r="C102">
        <v>16</v>
      </c>
      <c r="D102" s="42">
        <v>15.9726</v>
      </c>
      <c r="E102" s="42">
        <v>15.736800000000001</v>
      </c>
      <c r="F102" s="42">
        <v>16.737300000000001</v>
      </c>
      <c r="G102" s="42">
        <v>15.4224</v>
      </c>
      <c r="H102" s="42">
        <v>15.610300000000001</v>
      </c>
      <c r="I102" s="42">
        <v>15.6534</v>
      </c>
      <c r="J102" s="42">
        <v>15.263</v>
      </c>
      <c r="K102" s="42">
        <v>15.405900000000001</v>
      </c>
      <c r="L102" s="42">
        <v>15.243499999999999</v>
      </c>
      <c r="M102" s="42">
        <v>15.1945</v>
      </c>
      <c r="N102" s="42">
        <v>15.031000000000001</v>
      </c>
      <c r="O102" s="42">
        <v>15.705</v>
      </c>
      <c r="P102" s="42">
        <v>16.3245</v>
      </c>
      <c r="Q102" s="42">
        <v>16.129799999999999</v>
      </c>
      <c r="R102" s="42">
        <v>15.5311</v>
      </c>
      <c r="S102" s="42">
        <v>14.8644</v>
      </c>
      <c r="T102" s="42">
        <v>15.4712</v>
      </c>
    </row>
    <row r="103" spans="1:20" x14ac:dyDescent="0.2">
      <c r="A103" t="s">
        <v>37</v>
      </c>
      <c r="B103">
        <v>1981</v>
      </c>
      <c r="C103">
        <v>16</v>
      </c>
      <c r="D103" s="42">
        <v>16.213799999999999</v>
      </c>
      <c r="E103" s="42">
        <v>16.0291</v>
      </c>
      <c r="F103" s="42">
        <v>17.292300000000001</v>
      </c>
      <c r="G103" s="42">
        <v>15.454499999999999</v>
      </c>
      <c r="H103" s="42">
        <v>15.9604</v>
      </c>
      <c r="I103" s="42">
        <v>16.002300000000002</v>
      </c>
      <c r="J103" s="42">
        <v>16.0288</v>
      </c>
      <c r="K103" s="42">
        <v>16.332599999999999</v>
      </c>
      <c r="L103" s="42">
        <v>15.9673</v>
      </c>
      <c r="M103" s="42">
        <v>15.8222</v>
      </c>
      <c r="N103" s="42">
        <v>15.739599999999999</v>
      </c>
      <c r="O103" s="42">
        <v>16.0152</v>
      </c>
      <c r="P103" s="42">
        <v>16.8979</v>
      </c>
      <c r="Q103" s="42">
        <v>16.6248</v>
      </c>
      <c r="R103" s="42">
        <v>16.1631</v>
      </c>
      <c r="S103" s="42">
        <v>15.466900000000001</v>
      </c>
      <c r="T103" s="42">
        <v>16.011199999999999</v>
      </c>
    </row>
    <row r="104" spans="1:20" x14ac:dyDescent="0.2">
      <c r="A104" t="s">
        <v>37</v>
      </c>
      <c r="B104">
        <v>1982</v>
      </c>
      <c r="C104">
        <v>16</v>
      </c>
      <c r="D104" s="42">
        <v>17.7119</v>
      </c>
      <c r="E104" s="42">
        <v>17.382100000000001</v>
      </c>
      <c r="F104" s="42">
        <v>19.257100000000001</v>
      </c>
      <c r="G104" s="42">
        <v>16.877700000000001</v>
      </c>
      <c r="H104" s="42">
        <v>17.439499999999999</v>
      </c>
      <c r="I104" s="42">
        <v>17.487300000000001</v>
      </c>
      <c r="J104" s="42">
        <v>17.4633</v>
      </c>
      <c r="K104" s="42">
        <v>17.790199999999999</v>
      </c>
      <c r="L104" s="42">
        <v>17.193899999999999</v>
      </c>
      <c r="M104" s="42">
        <v>17.476299999999998</v>
      </c>
      <c r="N104" s="42">
        <v>17.0444</v>
      </c>
      <c r="O104" s="42">
        <v>17.270199999999999</v>
      </c>
      <c r="P104" s="42">
        <v>18.587599999999998</v>
      </c>
      <c r="Q104" s="42">
        <v>18.420200000000001</v>
      </c>
      <c r="R104" s="42">
        <v>17.931699999999999</v>
      </c>
      <c r="S104" s="42">
        <v>17.2821</v>
      </c>
      <c r="T104" s="42">
        <v>17.4878</v>
      </c>
    </row>
    <row r="105" spans="1:20" x14ac:dyDescent="0.2">
      <c r="A105" t="s">
        <v>37</v>
      </c>
      <c r="B105">
        <v>1983</v>
      </c>
      <c r="C105">
        <v>16</v>
      </c>
      <c r="D105" s="42">
        <v>18.437000000000001</v>
      </c>
      <c r="E105" s="42">
        <v>17.9527</v>
      </c>
      <c r="F105" s="42">
        <v>19.557300000000001</v>
      </c>
      <c r="G105" s="42">
        <v>17.2881</v>
      </c>
      <c r="H105" s="42">
        <v>18.0641</v>
      </c>
      <c r="I105" s="42">
        <v>18.5244</v>
      </c>
      <c r="J105" s="42">
        <v>18.791599999999999</v>
      </c>
      <c r="K105" s="42">
        <v>19.504899999999999</v>
      </c>
      <c r="L105" s="42">
        <v>18.594100000000001</v>
      </c>
      <c r="M105" s="42">
        <v>18.3599</v>
      </c>
      <c r="N105" s="42">
        <v>17.994299999999999</v>
      </c>
      <c r="O105" s="42">
        <v>17.682300000000001</v>
      </c>
      <c r="P105" s="42">
        <v>18.869399999999999</v>
      </c>
      <c r="Q105" s="42">
        <v>18.7441</v>
      </c>
      <c r="R105" s="42">
        <v>18.1706</v>
      </c>
      <c r="S105" s="42">
        <v>17.7364</v>
      </c>
      <c r="T105" s="42">
        <v>18.259799999999998</v>
      </c>
    </row>
    <row r="106" spans="1:20" x14ac:dyDescent="0.2">
      <c r="A106" t="s">
        <v>37</v>
      </c>
      <c r="B106">
        <v>1984</v>
      </c>
      <c r="C106">
        <v>16</v>
      </c>
      <c r="D106" s="42">
        <v>15.7285</v>
      </c>
      <c r="E106" s="42">
        <v>15.5632</v>
      </c>
      <c r="F106" s="42">
        <v>16.681699999999999</v>
      </c>
      <c r="G106" s="42">
        <v>15.1775</v>
      </c>
      <c r="H106" s="42">
        <v>15.513400000000001</v>
      </c>
      <c r="I106" s="42">
        <v>15.744400000000001</v>
      </c>
      <c r="J106" s="42">
        <v>15.8734</v>
      </c>
      <c r="K106" s="42">
        <v>16.531300000000002</v>
      </c>
      <c r="L106" s="42">
        <v>15.7203</v>
      </c>
      <c r="M106" s="42">
        <v>15.4826</v>
      </c>
      <c r="N106" s="42">
        <v>15.1083</v>
      </c>
      <c r="O106" s="42">
        <v>15.5906</v>
      </c>
      <c r="P106" s="42">
        <v>16.152799999999999</v>
      </c>
      <c r="Q106" s="42">
        <v>16.041699999999999</v>
      </c>
      <c r="R106" s="42">
        <v>15.387600000000001</v>
      </c>
      <c r="S106" s="42">
        <v>14.851800000000001</v>
      </c>
      <c r="T106" s="42">
        <v>15.5434</v>
      </c>
    </row>
    <row r="107" spans="1:20" x14ac:dyDescent="0.2">
      <c r="A107" t="s">
        <v>37</v>
      </c>
      <c r="B107">
        <v>1985</v>
      </c>
      <c r="C107">
        <v>16</v>
      </c>
      <c r="D107" s="42">
        <v>15.969799999999999</v>
      </c>
      <c r="E107" s="42">
        <v>15.4445</v>
      </c>
      <c r="F107" s="42">
        <v>17.1325</v>
      </c>
      <c r="G107" s="42">
        <v>15.2879</v>
      </c>
      <c r="H107" s="42">
        <v>15.4688</v>
      </c>
      <c r="I107" s="42">
        <v>15.4771</v>
      </c>
      <c r="J107" s="42">
        <v>15.652900000000001</v>
      </c>
      <c r="K107" s="42">
        <v>16.265699999999999</v>
      </c>
      <c r="L107" s="42">
        <v>16.061199999999999</v>
      </c>
      <c r="M107" s="42">
        <v>15.1989</v>
      </c>
      <c r="N107" s="42">
        <v>15.546900000000001</v>
      </c>
      <c r="O107" s="42">
        <v>15.758900000000001</v>
      </c>
      <c r="P107" s="42">
        <v>16.5657</v>
      </c>
      <c r="Q107" s="42">
        <v>16.214600000000001</v>
      </c>
      <c r="R107" s="42">
        <v>15.922599999999999</v>
      </c>
      <c r="S107" s="42">
        <v>14.9876</v>
      </c>
      <c r="T107" s="42">
        <v>15.697800000000001</v>
      </c>
    </row>
    <row r="108" spans="1:20" x14ac:dyDescent="0.2">
      <c r="A108" t="s">
        <v>37</v>
      </c>
      <c r="B108">
        <v>1986</v>
      </c>
      <c r="C108">
        <v>16</v>
      </c>
      <c r="D108" s="42">
        <v>16.6297</v>
      </c>
      <c r="E108" s="42">
        <v>16.350300000000001</v>
      </c>
      <c r="F108" s="42">
        <v>17.873799999999999</v>
      </c>
      <c r="G108" s="42">
        <v>15.6411</v>
      </c>
      <c r="H108" s="42">
        <v>16.302199999999999</v>
      </c>
      <c r="I108" s="42">
        <v>16.610099999999999</v>
      </c>
      <c r="J108" s="42">
        <v>16.710799999999999</v>
      </c>
      <c r="K108" s="42">
        <v>16.978400000000001</v>
      </c>
      <c r="L108" s="42">
        <v>16.396100000000001</v>
      </c>
      <c r="M108" s="42">
        <v>16.433900000000001</v>
      </c>
      <c r="N108" s="42">
        <v>15.9961</v>
      </c>
      <c r="O108" s="42">
        <v>16.188099999999999</v>
      </c>
      <c r="P108" s="42">
        <v>17.234999999999999</v>
      </c>
      <c r="Q108" s="42">
        <v>16.9878</v>
      </c>
      <c r="R108" s="42">
        <v>16.5717</v>
      </c>
      <c r="S108" s="42">
        <v>15.841799999999999</v>
      </c>
      <c r="T108" s="42">
        <v>16.394500000000001</v>
      </c>
    </row>
    <row r="109" spans="1:20" x14ac:dyDescent="0.2">
      <c r="A109" t="s">
        <v>37</v>
      </c>
      <c r="B109">
        <v>1987</v>
      </c>
      <c r="C109">
        <v>16</v>
      </c>
      <c r="D109" s="42">
        <v>15.204700000000001</v>
      </c>
      <c r="E109" s="42">
        <v>15.254</v>
      </c>
      <c r="F109" s="42">
        <v>16.428799999999999</v>
      </c>
      <c r="G109" s="42">
        <v>14.467599999999999</v>
      </c>
      <c r="H109" s="42">
        <v>15.2569</v>
      </c>
      <c r="I109" s="42">
        <v>15.541499999999999</v>
      </c>
      <c r="J109" s="42">
        <v>15.658899999999999</v>
      </c>
      <c r="K109" s="42">
        <v>16.073899999999998</v>
      </c>
      <c r="L109" s="42">
        <v>15.7471</v>
      </c>
      <c r="M109" s="42">
        <v>15.3612</v>
      </c>
      <c r="N109" s="42">
        <v>15.3734</v>
      </c>
      <c r="O109" s="42">
        <v>14.9977</v>
      </c>
      <c r="P109" s="42">
        <v>16.015899999999998</v>
      </c>
      <c r="Q109" s="42">
        <v>15.8271</v>
      </c>
      <c r="R109" s="42">
        <v>15.555899999999999</v>
      </c>
      <c r="S109" s="42">
        <v>14.9062</v>
      </c>
      <c r="T109" s="42">
        <v>15.437099999999999</v>
      </c>
    </row>
    <row r="110" spans="1:20" x14ac:dyDescent="0.2">
      <c r="A110" t="s">
        <v>37</v>
      </c>
      <c r="B110">
        <v>1988</v>
      </c>
      <c r="C110">
        <v>16</v>
      </c>
      <c r="D110" s="42">
        <v>16.469200000000001</v>
      </c>
      <c r="E110" s="42">
        <v>16.0137</v>
      </c>
      <c r="F110" s="42">
        <v>17.732099999999999</v>
      </c>
      <c r="G110" s="42">
        <v>15.784000000000001</v>
      </c>
      <c r="H110" s="42">
        <v>16.1038</v>
      </c>
      <c r="I110" s="42">
        <v>16.041399999999999</v>
      </c>
      <c r="J110" s="42">
        <v>16.256799999999998</v>
      </c>
      <c r="K110" s="42">
        <v>16.465599999999998</v>
      </c>
      <c r="L110" s="42">
        <v>16.308199999999999</v>
      </c>
      <c r="M110" s="42">
        <v>16.238700000000001</v>
      </c>
      <c r="N110" s="42">
        <v>16.118200000000002</v>
      </c>
      <c r="O110" s="42">
        <v>16.386199999999999</v>
      </c>
      <c r="P110" s="42">
        <v>17.300799999999999</v>
      </c>
      <c r="Q110" s="42">
        <v>17.108599999999999</v>
      </c>
      <c r="R110" s="42">
        <v>16.7241</v>
      </c>
      <c r="S110" s="42">
        <v>16.002099999999999</v>
      </c>
      <c r="T110" s="42">
        <v>16.3325</v>
      </c>
    </row>
    <row r="111" spans="1:20" x14ac:dyDescent="0.2">
      <c r="A111" t="s">
        <v>37</v>
      </c>
      <c r="B111">
        <v>1989</v>
      </c>
      <c r="C111">
        <v>16</v>
      </c>
      <c r="D111" s="42">
        <v>17.04</v>
      </c>
      <c r="E111" s="42">
        <v>16.8187</v>
      </c>
      <c r="F111" s="42">
        <v>18.113800000000001</v>
      </c>
      <c r="G111" s="42">
        <v>16.220400000000001</v>
      </c>
      <c r="H111" s="42">
        <v>16.775200000000002</v>
      </c>
      <c r="I111" s="42">
        <v>16.967300000000002</v>
      </c>
      <c r="J111" s="42">
        <v>16.9177</v>
      </c>
      <c r="K111" s="42">
        <v>17.340800000000002</v>
      </c>
      <c r="L111" s="42">
        <v>16.546099999999999</v>
      </c>
      <c r="M111" s="42">
        <v>16.5976</v>
      </c>
      <c r="N111" s="42">
        <v>15.9964</v>
      </c>
      <c r="O111" s="42">
        <v>16.715499999999999</v>
      </c>
      <c r="P111" s="42">
        <v>17.629000000000001</v>
      </c>
      <c r="Q111" s="42">
        <v>17.4392</v>
      </c>
      <c r="R111" s="42">
        <v>16.772600000000001</v>
      </c>
      <c r="S111" s="42">
        <v>16.1617</v>
      </c>
      <c r="T111" s="42">
        <v>16.674700000000001</v>
      </c>
    </row>
    <row r="112" spans="1:20" x14ac:dyDescent="0.2">
      <c r="A112" t="s">
        <v>37</v>
      </c>
      <c r="B112">
        <v>1990</v>
      </c>
      <c r="C112">
        <v>16</v>
      </c>
      <c r="D112" s="42">
        <v>16.7744</v>
      </c>
      <c r="E112" s="42">
        <v>16.583100000000002</v>
      </c>
      <c r="F112" s="42">
        <v>17.930199999999999</v>
      </c>
      <c r="G112" s="42">
        <v>15.9992</v>
      </c>
      <c r="H112" s="42">
        <v>16.642399999999999</v>
      </c>
      <c r="I112" s="42">
        <v>16.859000000000002</v>
      </c>
      <c r="J112" s="42">
        <v>16.9815</v>
      </c>
      <c r="K112" s="42">
        <v>17.332799999999999</v>
      </c>
      <c r="L112" s="42">
        <v>16.687899999999999</v>
      </c>
      <c r="M112" s="42">
        <v>16.685099999999998</v>
      </c>
      <c r="N112" s="42">
        <v>16.308800000000002</v>
      </c>
      <c r="O112" s="42">
        <v>16.668500000000002</v>
      </c>
      <c r="P112" s="42">
        <v>17.4604</v>
      </c>
      <c r="Q112" s="42">
        <v>17.384</v>
      </c>
      <c r="R112" s="42">
        <v>17.004799999999999</v>
      </c>
      <c r="S112" s="42">
        <v>16.224599999999999</v>
      </c>
      <c r="T112" s="42">
        <v>16.717500000000001</v>
      </c>
    </row>
    <row r="113" spans="1:24" x14ac:dyDescent="0.2">
      <c r="A113" t="s">
        <v>37</v>
      </c>
      <c r="B113">
        <v>1991</v>
      </c>
      <c r="C113">
        <v>16</v>
      </c>
      <c r="D113" s="42">
        <v>16.790700000000001</v>
      </c>
      <c r="E113" s="42">
        <v>16.5672</v>
      </c>
      <c r="F113" s="42">
        <v>18.2621</v>
      </c>
      <c r="G113" s="42">
        <v>15.9086</v>
      </c>
      <c r="H113" s="42">
        <v>16.5335</v>
      </c>
      <c r="I113" s="42">
        <v>16.6722</v>
      </c>
      <c r="J113" s="42">
        <v>17.275600000000001</v>
      </c>
      <c r="K113" s="42">
        <v>17.729900000000001</v>
      </c>
      <c r="L113" s="42">
        <v>17.3202</v>
      </c>
      <c r="M113" s="42">
        <v>16.865600000000001</v>
      </c>
      <c r="N113" s="42">
        <v>16.691700000000001</v>
      </c>
      <c r="O113" s="42">
        <v>16.370799999999999</v>
      </c>
      <c r="P113" s="42">
        <v>17.723299999999998</v>
      </c>
      <c r="Q113" s="42">
        <v>17.351600000000001</v>
      </c>
      <c r="R113" s="42">
        <v>16.992799999999999</v>
      </c>
      <c r="S113" s="42">
        <v>16.3324</v>
      </c>
      <c r="T113" s="42">
        <v>16.855899999999998</v>
      </c>
    </row>
    <row r="114" spans="1:24" x14ac:dyDescent="0.2">
      <c r="A114" t="s">
        <v>37</v>
      </c>
      <c r="B114">
        <v>1992</v>
      </c>
      <c r="C114">
        <v>16</v>
      </c>
      <c r="D114" s="42">
        <v>18.758099999999999</v>
      </c>
      <c r="E114" s="42">
        <v>18.4373</v>
      </c>
      <c r="F114" s="42">
        <v>20.392900000000001</v>
      </c>
      <c r="G114" s="42">
        <v>17.770600000000002</v>
      </c>
      <c r="H114" s="42">
        <v>18.3611</v>
      </c>
      <c r="I114" s="42">
        <v>17.9815</v>
      </c>
      <c r="J114" s="42">
        <v>17.998799999999999</v>
      </c>
      <c r="K114" s="42">
        <v>18.152699999999999</v>
      </c>
      <c r="L114" s="42">
        <v>17.972999999999999</v>
      </c>
      <c r="M114" s="42">
        <v>17.8688</v>
      </c>
      <c r="N114" s="42">
        <v>17.942900000000002</v>
      </c>
      <c r="O114" s="42">
        <v>18.419</v>
      </c>
      <c r="P114" s="42">
        <v>19.949400000000001</v>
      </c>
      <c r="Q114" s="42">
        <v>19.4008</v>
      </c>
      <c r="R114" s="42">
        <v>19.059799999999999</v>
      </c>
      <c r="S114" s="42">
        <v>17.780799999999999</v>
      </c>
      <c r="T114" s="42">
        <v>18.338000000000001</v>
      </c>
    </row>
    <row r="115" spans="1:24" x14ac:dyDescent="0.2">
      <c r="A115" t="s">
        <v>37</v>
      </c>
      <c r="B115">
        <v>1993</v>
      </c>
      <c r="C115">
        <v>16</v>
      </c>
      <c r="D115" s="42">
        <v>15.485900000000001</v>
      </c>
      <c r="E115" s="42">
        <v>15.3507</v>
      </c>
      <c r="F115" s="42">
        <v>16.536200000000001</v>
      </c>
      <c r="G115" s="42">
        <v>14.7729</v>
      </c>
      <c r="H115" s="42">
        <v>15.324199999999999</v>
      </c>
      <c r="I115" s="42">
        <v>15.884</v>
      </c>
      <c r="J115" s="42">
        <v>16.572199999999999</v>
      </c>
      <c r="K115" s="42">
        <v>16.990200000000002</v>
      </c>
      <c r="L115" s="42">
        <v>16.3719</v>
      </c>
      <c r="M115" s="42">
        <v>16.188099999999999</v>
      </c>
      <c r="N115" s="42">
        <v>15.866400000000001</v>
      </c>
      <c r="O115" s="42">
        <v>15.1174</v>
      </c>
      <c r="P115" s="42">
        <v>16.194700000000001</v>
      </c>
      <c r="Q115" s="42">
        <v>16.1098</v>
      </c>
      <c r="R115" s="42">
        <v>15.863300000000001</v>
      </c>
      <c r="S115" s="42">
        <v>15.4777</v>
      </c>
      <c r="T115" s="42">
        <v>15.8422</v>
      </c>
    </row>
    <row r="116" spans="1:24" x14ac:dyDescent="0.2">
      <c r="A116" t="s">
        <v>37</v>
      </c>
      <c r="B116">
        <v>1994</v>
      </c>
      <c r="C116">
        <v>16</v>
      </c>
      <c r="D116" s="42">
        <v>18.4208</v>
      </c>
      <c r="E116" s="42">
        <v>18.190300000000001</v>
      </c>
      <c r="F116" s="42">
        <v>19.523800000000001</v>
      </c>
      <c r="G116" s="42">
        <v>17.431999999999999</v>
      </c>
      <c r="H116" s="42">
        <v>18.117899999999999</v>
      </c>
      <c r="I116" s="42">
        <v>18.371099999999998</v>
      </c>
      <c r="J116" s="42">
        <v>18.618300000000001</v>
      </c>
      <c r="K116" s="42">
        <v>19.063700000000001</v>
      </c>
      <c r="L116" s="42">
        <v>18.4512</v>
      </c>
      <c r="M116" s="42">
        <v>18.372199999999999</v>
      </c>
      <c r="N116" s="42">
        <v>18.378399999999999</v>
      </c>
      <c r="O116" s="42">
        <v>17.803899999999999</v>
      </c>
      <c r="P116" s="42">
        <v>19.068200000000001</v>
      </c>
      <c r="Q116" s="42">
        <v>18.927099999999999</v>
      </c>
      <c r="R116" s="42">
        <v>18.426400000000001</v>
      </c>
      <c r="S116" s="42">
        <v>17.9696</v>
      </c>
      <c r="T116" s="42">
        <v>18.367599999999999</v>
      </c>
    </row>
    <row r="117" spans="1:24" x14ac:dyDescent="0.2">
      <c r="A117" t="s">
        <v>37</v>
      </c>
      <c r="B117">
        <v>1995</v>
      </c>
      <c r="C117">
        <v>16</v>
      </c>
      <c r="D117" s="42">
        <v>18.252700000000001</v>
      </c>
      <c r="E117" s="42">
        <v>17.961400000000001</v>
      </c>
      <c r="F117" s="42">
        <v>19.142700000000001</v>
      </c>
      <c r="G117" s="42">
        <v>17.2805</v>
      </c>
      <c r="H117" s="42">
        <v>17.792999999999999</v>
      </c>
      <c r="I117" s="42">
        <v>18.085799999999999</v>
      </c>
      <c r="J117" s="42">
        <v>17.900200000000002</v>
      </c>
      <c r="K117" s="42">
        <v>18.250800000000002</v>
      </c>
      <c r="L117" s="42">
        <v>17.146100000000001</v>
      </c>
      <c r="M117" s="42">
        <v>17.578600000000002</v>
      </c>
      <c r="N117" s="42">
        <v>16.769500000000001</v>
      </c>
      <c r="O117" s="42">
        <v>17.558399999999999</v>
      </c>
      <c r="P117" s="42">
        <v>18.5533</v>
      </c>
      <c r="Q117" s="42">
        <v>18.2944</v>
      </c>
      <c r="R117" s="42">
        <v>17.5001</v>
      </c>
      <c r="S117" s="42">
        <v>16.9876</v>
      </c>
      <c r="T117" s="42">
        <v>17.557099999999998</v>
      </c>
    </row>
    <row r="118" spans="1:24" x14ac:dyDescent="0.2">
      <c r="A118" t="s">
        <v>37</v>
      </c>
      <c r="B118">
        <v>1996</v>
      </c>
      <c r="C118">
        <v>16</v>
      </c>
      <c r="D118" s="42">
        <v>16.642399999999999</v>
      </c>
      <c r="E118" s="42">
        <v>16.347999999999999</v>
      </c>
      <c r="F118" s="42">
        <v>17.3688</v>
      </c>
      <c r="G118" s="42">
        <v>15.939399999999999</v>
      </c>
      <c r="H118" s="42">
        <v>16.2776</v>
      </c>
      <c r="I118" s="42">
        <v>16.305</v>
      </c>
      <c r="J118" s="42">
        <v>16.469899999999999</v>
      </c>
      <c r="K118" s="42">
        <v>17.083200000000001</v>
      </c>
      <c r="L118" s="42">
        <v>16.3157</v>
      </c>
      <c r="M118" s="42">
        <v>15.943199999999999</v>
      </c>
      <c r="N118" s="42">
        <v>15.9422</v>
      </c>
      <c r="O118" s="42">
        <v>16.206600000000002</v>
      </c>
      <c r="P118" s="42">
        <v>16.9468</v>
      </c>
      <c r="Q118" s="42">
        <v>16.670400000000001</v>
      </c>
      <c r="R118" s="42">
        <v>15.976699999999999</v>
      </c>
      <c r="S118" s="42">
        <v>15.507199999999999</v>
      </c>
      <c r="T118" s="42">
        <v>16.226800000000001</v>
      </c>
    </row>
    <row r="119" spans="1:24" x14ac:dyDescent="0.2">
      <c r="A119" t="s">
        <v>37</v>
      </c>
      <c r="B119">
        <v>1997</v>
      </c>
      <c r="C119">
        <v>16</v>
      </c>
      <c r="D119" s="42">
        <v>18.6431</v>
      </c>
      <c r="E119" s="42">
        <v>18.469200000000001</v>
      </c>
      <c r="F119" s="42">
        <v>19.651900000000001</v>
      </c>
      <c r="G119" s="42">
        <v>18.099499999999999</v>
      </c>
      <c r="H119" s="42">
        <v>18.126300000000001</v>
      </c>
      <c r="I119" s="42">
        <v>17.793900000000001</v>
      </c>
      <c r="J119" s="42">
        <v>17.496700000000001</v>
      </c>
      <c r="K119" s="42">
        <v>17.890799999999999</v>
      </c>
      <c r="L119" s="42">
        <v>16.882300000000001</v>
      </c>
      <c r="M119" s="42">
        <v>17.3155</v>
      </c>
      <c r="N119" s="42">
        <v>16.648900000000001</v>
      </c>
      <c r="O119" s="42">
        <v>18.205400000000001</v>
      </c>
      <c r="P119" s="42">
        <v>18.936299999999999</v>
      </c>
      <c r="Q119" s="42">
        <v>18.545999999999999</v>
      </c>
      <c r="R119" s="42">
        <v>17.431999999999999</v>
      </c>
      <c r="S119" s="42">
        <v>16.8781</v>
      </c>
      <c r="T119" s="42">
        <v>17.600100000000001</v>
      </c>
    </row>
    <row r="120" spans="1:24" x14ac:dyDescent="0.2">
      <c r="A120" t="s">
        <v>37</v>
      </c>
      <c r="B120">
        <v>1998</v>
      </c>
      <c r="C120">
        <v>16</v>
      </c>
      <c r="D120" s="42">
        <v>16.207999999999998</v>
      </c>
      <c r="E120" s="42">
        <v>16.032299999999999</v>
      </c>
      <c r="F120" s="42">
        <v>17.554400000000001</v>
      </c>
      <c r="G120" s="42">
        <v>15.4686</v>
      </c>
      <c r="H120" s="42">
        <v>16.066199999999998</v>
      </c>
      <c r="I120" s="42">
        <v>16.219000000000001</v>
      </c>
      <c r="J120" s="42">
        <v>16.701899999999998</v>
      </c>
      <c r="K120" s="42">
        <v>17.0381</v>
      </c>
      <c r="L120" s="42">
        <v>17.048100000000002</v>
      </c>
      <c r="M120" s="42">
        <v>16.390699999999999</v>
      </c>
      <c r="N120" s="42">
        <v>16.770399999999999</v>
      </c>
      <c r="O120" s="42">
        <v>15.922000000000001</v>
      </c>
      <c r="P120" s="42">
        <v>17.146899999999999</v>
      </c>
      <c r="Q120" s="42">
        <v>17.0564</v>
      </c>
      <c r="R120" s="42">
        <v>16.7041</v>
      </c>
      <c r="S120" s="42">
        <v>16.150200000000002</v>
      </c>
      <c r="T120" s="42">
        <v>16.535</v>
      </c>
    </row>
    <row r="121" spans="1:24" x14ac:dyDescent="0.2">
      <c r="A121" t="s">
        <v>37</v>
      </c>
      <c r="B121">
        <v>1999</v>
      </c>
      <c r="C121">
        <v>16</v>
      </c>
      <c r="D121" s="42">
        <v>17.695799999999998</v>
      </c>
      <c r="E121" s="42">
        <v>17.410399999999999</v>
      </c>
      <c r="F121" s="42">
        <v>18.7577</v>
      </c>
      <c r="G121" s="42">
        <v>16.7102</v>
      </c>
      <c r="H121" s="42">
        <v>17.2882</v>
      </c>
      <c r="I121" s="42">
        <v>17.385899999999999</v>
      </c>
      <c r="J121" s="42">
        <v>17.3126</v>
      </c>
      <c r="K121" s="42">
        <v>17.492999999999999</v>
      </c>
      <c r="L121" s="42">
        <v>16.8904</v>
      </c>
      <c r="M121" s="42">
        <v>16.992699999999999</v>
      </c>
      <c r="N121" s="42">
        <v>16.562799999999999</v>
      </c>
      <c r="O121" s="42">
        <v>17.286899999999999</v>
      </c>
      <c r="P121" s="42">
        <v>18.181000000000001</v>
      </c>
      <c r="Q121" s="42">
        <v>17.8461</v>
      </c>
      <c r="R121" s="42">
        <v>16.941700000000001</v>
      </c>
      <c r="S121" s="42">
        <v>16.412800000000001</v>
      </c>
      <c r="T121" s="42">
        <v>17.127199999999998</v>
      </c>
    </row>
    <row r="122" spans="1:24" x14ac:dyDescent="0.2">
      <c r="A122" t="s">
        <v>37</v>
      </c>
      <c r="B122">
        <v>2000</v>
      </c>
      <c r="C122">
        <v>16</v>
      </c>
      <c r="D122" s="42">
        <v>16.266100000000002</v>
      </c>
      <c r="E122" s="42">
        <v>16.238299999999999</v>
      </c>
      <c r="F122" s="42">
        <v>18.0029</v>
      </c>
      <c r="G122" s="42">
        <v>15.5373</v>
      </c>
      <c r="H122" s="42">
        <v>16.2394</v>
      </c>
      <c r="I122" s="42">
        <v>16.4602</v>
      </c>
      <c r="J122" s="42">
        <v>16.703700000000001</v>
      </c>
      <c r="K122" s="42">
        <v>17.0395</v>
      </c>
      <c r="L122" s="42">
        <v>16.9435</v>
      </c>
      <c r="M122" s="42">
        <v>16.374199999999998</v>
      </c>
      <c r="N122" s="42">
        <v>16.694700000000001</v>
      </c>
      <c r="O122" s="42">
        <v>16.056899999999999</v>
      </c>
      <c r="P122" s="42">
        <v>17.4377</v>
      </c>
      <c r="Q122" s="42">
        <v>17.268899999999999</v>
      </c>
      <c r="R122" s="42">
        <v>17.064</v>
      </c>
      <c r="S122" s="42">
        <v>16.2897</v>
      </c>
      <c r="T122" s="42">
        <v>16.627600000000001</v>
      </c>
    </row>
    <row r="123" spans="1:24" x14ac:dyDescent="0.2">
      <c r="A123" t="s">
        <v>37</v>
      </c>
      <c r="B123">
        <v>2001</v>
      </c>
      <c r="C123">
        <v>16</v>
      </c>
      <c r="D123" s="42">
        <v>17.248699999999999</v>
      </c>
      <c r="E123" s="42">
        <v>17.077400000000001</v>
      </c>
      <c r="F123" s="42">
        <v>18.346699999999998</v>
      </c>
      <c r="G123" s="42">
        <v>16.572600000000001</v>
      </c>
      <c r="H123" s="42">
        <v>17.151900000000001</v>
      </c>
      <c r="I123" s="42">
        <v>17.478400000000001</v>
      </c>
      <c r="J123" s="42">
        <v>17.4635</v>
      </c>
      <c r="K123" s="42">
        <v>17.575900000000001</v>
      </c>
      <c r="L123" s="42">
        <v>17.169799999999999</v>
      </c>
      <c r="M123" s="42">
        <v>17.179600000000001</v>
      </c>
      <c r="N123" s="42">
        <v>16.719100000000001</v>
      </c>
      <c r="O123" s="42">
        <v>17.017800000000001</v>
      </c>
      <c r="P123" s="42">
        <v>17.890899999999998</v>
      </c>
      <c r="Q123" s="42">
        <v>17.718399999999999</v>
      </c>
      <c r="R123" s="42">
        <v>17.085799999999999</v>
      </c>
      <c r="S123" s="42">
        <v>16.7075</v>
      </c>
      <c r="T123" s="42">
        <v>17.160799999999998</v>
      </c>
    </row>
    <row r="124" spans="1:24" x14ac:dyDescent="0.2">
      <c r="A124" t="s">
        <v>37</v>
      </c>
      <c r="B124">
        <v>2002</v>
      </c>
      <c r="C124">
        <v>16</v>
      </c>
      <c r="D124" s="42">
        <v>18.2806</v>
      </c>
      <c r="E124" s="42">
        <v>18.197800000000001</v>
      </c>
      <c r="F124" s="42">
        <v>19.482900000000001</v>
      </c>
      <c r="G124" s="42">
        <v>17.8704</v>
      </c>
      <c r="H124" s="42">
        <v>17.989799999999999</v>
      </c>
      <c r="I124" s="42">
        <v>17.758299999999998</v>
      </c>
      <c r="J124" s="42">
        <v>17.839400000000001</v>
      </c>
      <c r="K124" s="42">
        <v>18.0929</v>
      </c>
      <c r="L124" s="42">
        <v>17.686</v>
      </c>
      <c r="M124" s="42">
        <v>17.667899999999999</v>
      </c>
      <c r="N124" s="42">
        <v>17.635000000000002</v>
      </c>
      <c r="O124" s="42">
        <v>18.279900000000001</v>
      </c>
      <c r="P124" s="42">
        <v>19.007200000000001</v>
      </c>
      <c r="Q124" s="42">
        <v>18.520800000000001</v>
      </c>
      <c r="R124" s="42">
        <v>18.2468</v>
      </c>
      <c r="S124" s="42">
        <v>17.496400000000001</v>
      </c>
      <c r="T124" s="42">
        <v>17.965299999999999</v>
      </c>
    </row>
    <row r="125" spans="1:24" x14ac:dyDescent="0.2">
      <c r="A125" t="s">
        <v>37</v>
      </c>
      <c r="B125">
        <v>2003</v>
      </c>
      <c r="C125">
        <v>16</v>
      </c>
      <c r="D125" s="42">
        <v>19.160599999999999</v>
      </c>
      <c r="E125" s="42">
        <v>18.996500000000001</v>
      </c>
      <c r="F125" s="42">
        <v>20.349799999999998</v>
      </c>
      <c r="G125" s="42">
        <v>18.319500000000001</v>
      </c>
      <c r="H125" s="42">
        <v>19.1539</v>
      </c>
      <c r="I125" s="42">
        <v>19.456900000000001</v>
      </c>
      <c r="J125" s="42">
        <v>20.297000000000001</v>
      </c>
      <c r="K125" s="42">
        <v>21.079799999999999</v>
      </c>
      <c r="L125" s="42">
        <v>20.562799999999999</v>
      </c>
      <c r="M125" s="42">
        <v>19.767299999999999</v>
      </c>
      <c r="N125" s="42">
        <v>20.027100000000001</v>
      </c>
      <c r="O125" s="42">
        <v>18.674600000000002</v>
      </c>
      <c r="P125" s="42">
        <v>19.774000000000001</v>
      </c>
      <c r="Q125" s="42">
        <v>19.939</v>
      </c>
      <c r="R125" s="42">
        <v>19.528099999999998</v>
      </c>
      <c r="S125" s="42">
        <v>19.2624</v>
      </c>
      <c r="T125" s="42">
        <v>19.668600000000001</v>
      </c>
    </row>
    <row r="126" spans="1:24" x14ac:dyDescent="0.2">
      <c r="A126" t="s">
        <v>37</v>
      </c>
      <c r="B126">
        <v>2004</v>
      </c>
      <c r="C126">
        <v>16</v>
      </c>
      <c r="D126" s="42">
        <v>16.8688</v>
      </c>
      <c r="E126" s="42">
        <v>16.86</v>
      </c>
      <c r="F126" s="42">
        <v>18.0139</v>
      </c>
      <c r="G126" s="42">
        <v>16.135200000000001</v>
      </c>
      <c r="H126" s="42">
        <v>16.793199999999999</v>
      </c>
      <c r="I126" s="42">
        <v>16.865100000000002</v>
      </c>
      <c r="J126" s="42">
        <v>17.073699999999999</v>
      </c>
      <c r="K126" s="42">
        <v>17.450600000000001</v>
      </c>
      <c r="L126" s="42">
        <v>16.921299999999999</v>
      </c>
      <c r="M126" s="42">
        <v>16.773299999999999</v>
      </c>
      <c r="N126" s="42">
        <v>16.700900000000001</v>
      </c>
      <c r="O126" s="42">
        <v>16.460799999999999</v>
      </c>
      <c r="P126" s="42">
        <v>17.445399999999999</v>
      </c>
      <c r="Q126" s="42">
        <v>17.244599999999998</v>
      </c>
      <c r="R126" s="42">
        <v>16.908100000000001</v>
      </c>
      <c r="S126" s="42">
        <v>16.3154</v>
      </c>
      <c r="T126" s="42">
        <v>16.832100000000001</v>
      </c>
    </row>
    <row r="127" spans="1:24" x14ac:dyDescent="0.2">
      <c r="A127" t="s">
        <v>37</v>
      </c>
      <c r="B127">
        <v>2005</v>
      </c>
      <c r="C127">
        <v>16</v>
      </c>
      <c r="D127" s="42">
        <v>16.892499999999998</v>
      </c>
      <c r="E127" s="42">
        <v>16.493300000000001</v>
      </c>
      <c r="F127" s="42">
        <v>17.7471</v>
      </c>
      <c r="G127" s="42">
        <v>16.2697</v>
      </c>
      <c r="H127" s="42">
        <v>16.541799999999999</v>
      </c>
      <c r="I127" s="42">
        <v>16.721399999999999</v>
      </c>
      <c r="J127" s="42">
        <v>17.2239</v>
      </c>
      <c r="K127" s="42">
        <v>17.613900000000001</v>
      </c>
      <c r="L127" s="42">
        <v>16.889399999999998</v>
      </c>
      <c r="M127" s="42">
        <v>16.772200000000002</v>
      </c>
      <c r="N127" s="42">
        <v>16.529</v>
      </c>
      <c r="O127" s="42">
        <v>16.628499999999999</v>
      </c>
      <c r="P127" s="42">
        <v>17.205100000000002</v>
      </c>
      <c r="Q127" s="42">
        <v>17.138200000000001</v>
      </c>
      <c r="R127" s="42">
        <v>16.578399999999998</v>
      </c>
      <c r="S127" s="42">
        <v>16.2088</v>
      </c>
      <c r="T127" s="42">
        <v>16.725300000000001</v>
      </c>
    </row>
    <row r="128" spans="1:24" s="41" customFormat="1" x14ac:dyDescent="0.2">
      <c r="A128" s="41" t="s">
        <v>37</v>
      </c>
      <c r="B128">
        <v>2006</v>
      </c>
      <c r="C128">
        <v>16</v>
      </c>
      <c r="D128" s="42">
        <v>18.878399999999999</v>
      </c>
      <c r="E128" s="42">
        <v>18.283300000000001</v>
      </c>
      <c r="F128" s="42">
        <v>19.976600000000001</v>
      </c>
      <c r="G128" s="42">
        <v>17.997900000000001</v>
      </c>
      <c r="H128" s="42">
        <v>18.313500000000001</v>
      </c>
      <c r="I128" s="42">
        <v>18.2209</v>
      </c>
      <c r="J128" s="42">
        <v>18.276700000000002</v>
      </c>
      <c r="K128" s="42">
        <v>18.687200000000001</v>
      </c>
      <c r="L128" s="42">
        <v>17.740600000000001</v>
      </c>
      <c r="M128" s="42">
        <v>17.8278</v>
      </c>
      <c r="N128" s="42">
        <v>17.410699999999999</v>
      </c>
      <c r="O128" s="42">
        <v>18.558</v>
      </c>
      <c r="P128" s="42">
        <v>19.320399999999999</v>
      </c>
      <c r="Q128" s="42">
        <v>18.854600000000001</v>
      </c>
      <c r="R128" s="42">
        <v>18.2134</v>
      </c>
      <c r="S128" s="42">
        <v>17.4236</v>
      </c>
      <c r="T128" s="42">
        <v>18.116800000000001</v>
      </c>
      <c r="V128" s="42"/>
      <c r="W128" s="42"/>
      <c r="X128" s="42"/>
    </row>
    <row r="129" spans="1:24" x14ac:dyDescent="0.2">
      <c r="A129" t="s">
        <v>37</v>
      </c>
      <c r="B129">
        <v>2007</v>
      </c>
      <c r="C129">
        <v>16</v>
      </c>
      <c r="D129" s="42">
        <v>17.230899999999998</v>
      </c>
      <c r="E129" s="42">
        <v>17.353200000000001</v>
      </c>
      <c r="F129" s="42">
        <v>18.688600000000001</v>
      </c>
      <c r="G129" s="42">
        <v>16.751000000000001</v>
      </c>
      <c r="H129" s="42">
        <v>17.2286</v>
      </c>
      <c r="I129" s="42">
        <v>16.946200000000001</v>
      </c>
      <c r="J129" s="42">
        <v>16.948499999999999</v>
      </c>
      <c r="K129" s="42">
        <v>17.028300000000002</v>
      </c>
      <c r="L129" s="42">
        <v>16.8461</v>
      </c>
      <c r="M129" s="42">
        <v>16.824000000000002</v>
      </c>
      <c r="N129" s="42">
        <v>16.890999999999998</v>
      </c>
      <c r="O129" s="42">
        <v>17.2896</v>
      </c>
      <c r="P129" s="42">
        <v>18.215800000000002</v>
      </c>
      <c r="Q129" s="42">
        <v>17.904</v>
      </c>
      <c r="R129" s="42">
        <v>17.635999999999999</v>
      </c>
      <c r="S129" s="42">
        <v>16.750499999999999</v>
      </c>
      <c r="T129" s="42">
        <v>17.163</v>
      </c>
    </row>
    <row r="130" spans="1:24" x14ac:dyDescent="0.2">
      <c r="A130" t="s">
        <v>37</v>
      </c>
      <c r="B130">
        <v>2008</v>
      </c>
      <c r="C130">
        <v>16</v>
      </c>
      <c r="D130" s="42">
        <v>17.463100000000001</v>
      </c>
      <c r="E130" s="42">
        <v>17.4983</v>
      </c>
      <c r="F130" s="42">
        <v>19.173999999999999</v>
      </c>
      <c r="G130" s="42">
        <v>16.840900000000001</v>
      </c>
      <c r="H130" s="42">
        <v>17.459499999999998</v>
      </c>
      <c r="I130" s="42">
        <v>17.164100000000001</v>
      </c>
      <c r="J130" s="42">
        <v>17.3979</v>
      </c>
      <c r="K130" s="42">
        <v>17.531099999999999</v>
      </c>
      <c r="L130" s="42">
        <v>17.252300000000002</v>
      </c>
      <c r="M130" s="42">
        <v>17.412500000000001</v>
      </c>
      <c r="N130" s="42">
        <v>17.159800000000001</v>
      </c>
      <c r="O130" s="42">
        <v>17.444199999999999</v>
      </c>
      <c r="P130" s="42">
        <v>18.444199999999999</v>
      </c>
      <c r="Q130" s="42">
        <v>18.170100000000001</v>
      </c>
      <c r="R130" s="42">
        <v>17.694800000000001</v>
      </c>
      <c r="S130" s="42">
        <v>17.228100000000001</v>
      </c>
      <c r="T130" s="42">
        <v>17.447199999999999</v>
      </c>
    </row>
    <row r="131" spans="1:24" x14ac:dyDescent="0.2">
      <c r="A131" t="s">
        <v>37</v>
      </c>
      <c r="B131">
        <v>2009</v>
      </c>
      <c r="C131">
        <v>16</v>
      </c>
      <c r="D131" s="42">
        <v>17.148199999999999</v>
      </c>
      <c r="E131" s="42">
        <v>17.188300000000002</v>
      </c>
      <c r="F131" s="42">
        <v>18.509699999999999</v>
      </c>
      <c r="G131" s="42">
        <v>16.615400000000001</v>
      </c>
      <c r="H131" s="42">
        <v>17.141999999999999</v>
      </c>
      <c r="I131" s="42">
        <v>17.134</v>
      </c>
      <c r="J131" s="42">
        <v>17.392399999999999</v>
      </c>
      <c r="K131" s="42">
        <v>17.693300000000001</v>
      </c>
      <c r="L131" s="42">
        <v>17.2654</v>
      </c>
      <c r="M131" s="42">
        <v>17.013500000000001</v>
      </c>
      <c r="N131" s="42">
        <v>16.881699999999999</v>
      </c>
      <c r="O131" s="42">
        <v>17.145199999999999</v>
      </c>
      <c r="P131" s="42">
        <v>17.893899999999999</v>
      </c>
      <c r="Q131" s="42">
        <v>17.697099999999999</v>
      </c>
      <c r="R131" s="42">
        <v>17.082000000000001</v>
      </c>
      <c r="S131" s="42">
        <v>16.573499999999999</v>
      </c>
      <c r="T131" s="42">
        <v>17.1585</v>
      </c>
    </row>
    <row r="132" spans="1:24" x14ac:dyDescent="0.2">
      <c r="A132" t="s">
        <v>37</v>
      </c>
      <c r="B132">
        <v>2010</v>
      </c>
      <c r="C132">
        <v>16</v>
      </c>
      <c r="D132" s="42">
        <v>17.9955</v>
      </c>
      <c r="E132" s="42">
        <v>17.960899999999999</v>
      </c>
      <c r="F132" s="42">
        <v>19.813700000000001</v>
      </c>
      <c r="G132" s="42">
        <v>17.2211</v>
      </c>
      <c r="H132" s="42">
        <v>17.879899999999999</v>
      </c>
      <c r="I132" s="42">
        <v>17.8385</v>
      </c>
      <c r="J132" s="42">
        <v>17.8992</v>
      </c>
      <c r="K132" s="42">
        <v>18.142900000000001</v>
      </c>
      <c r="L132" s="42">
        <v>17.438800000000001</v>
      </c>
      <c r="M132" s="42">
        <v>17.6568</v>
      </c>
      <c r="N132" s="42">
        <v>17.220800000000001</v>
      </c>
      <c r="O132" s="42">
        <v>18.071300000000001</v>
      </c>
      <c r="P132" s="42">
        <v>19.004899999999999</v>
      </c>
      <c r="Q132" s="42">
        <v>18.511099999999999</v>
      </c>
      <c r="R132" s="42">
        <v>17.921399999999998</v>
      </c>
      <c r="S132" s="42">
        <v>17.363299999999999</v>
      </c>
      <c r="T132" s="42">
        <v>17.7882</v>
      </c>
      <c r="V132" s="43">
        <f>CORREL(T3:T135,B3:B135)</f>
        <v>0.39306442667658642</v>
      </c>
      <c r="W132" s="43">
        <f>(V132^2/(1-V132^2))*131</f>
        <v>23.937841238959724</v>
      </c>
      <c r="X132" s="43" t="s">
        <v>30</v>
      </c>
    </row>
    <row r="133" spans="1:24" x14ac:dyDescent="0.2">
      <c r="A133" t="s">
        <v>37</v>
      </c>
      <c r="B133">
        <v>2011</v>
      </c>
      <c r="C133">
        <v>16</v>
      </c>
      <c r="D133" s="42">
        <v>16.833333333333332</v>
      </c>
      <c r="E133" s="42">
        <v>16.713333333333335</v>
      </c>
      <c r="F133" s="42">
        <v>18.356666666666666</v>
      </c>
      <c r="G133" s="42">
        <v>16.276666666666667</v>
      </c>
      <c r="H133" s="42">
        <v>16.683333333333334</v>
      </c>
      <c r="I133" s="42">
        <v>16.503333333333334</v>
      </c>
      <c r="J133" s="42">
        <v>16.64</v>
      </c>
      <c r="K133" s="42">
        <v>16.786666666666665</v>
      </c>
      <c r="L133" s="42">
        <v>16.713333333333335</v>
      </c>
      <c r="M133" s="42">
        <v>16.533333333333335</v>
      </c>
      <c r="N133" s="42">
        <v>16.513333333333332</v>
      </c>
      <c r="O133" s="42">
        <v>16.943333333333335</v>
      </c>
      <c r="P133" s="42">
        <v>17.86</v>
      </c>
      <c r="Q133" s="42">
        <v>17.553333333333331</v>
      </c>
      <c r="R133" s="42">
        <v>17.116666666666664</v>
      </c>
      <c r="S133" s="42">
        <v>16.466666666666665</v>
      </c>
      <c r="T133" s="42">
        <v>16.786666666666665</v>
      </c>
      <c r="V133" s="43">
        <f>SLOPE(T3:T135,B3:B135)</f>
        <v>8.9138582548637518E-3</v>
      </c>
      <c r="W133" s="43"/>
      <c r="X133" s="43"/>
    </row>
    <row r="134" spans="1:24" x14ac:dyDescent="0.2">
      <c r="A134" t="s">
        <v>37</v>
      </c>
      <c r="B134">
        <v>2012</v>
      </c>
      <c r="C134">
        <v>16</v>
      </c>
      <c r="D134" s="42">
        <v>16.643333333333334</v>
      </c>
      <c r="E134" s="42">
        <v>16.77</v>
      </c>
      <c r="F134" s="42">
        <v>18</v>
      </c>
      <c r="G134" s="42">
        <v>15.866666666666667</v>
      </c>
      <c r="H134" s="42">
        <v>16.68</v>
      </c>
      <c r="I134" s="42">
        <v>16.833333333333332</v>
      </c>
      <c r="J134" s="42">
        <v>17.16</v>
      </c>
      <c r="K134" s="42">
        <v>17.383333333333333</v>
      </c>
      <c r="L134" s="42">
        <v>17.583333333333332</v>
      </c>
      <c r="M134" s="42">
        <v>16.873333333333335</v>
      </c>
      <c r="N134" s="42">
        <v>17.406666666666666</v>
      </c>
      <c r="O134" s="42">
        <v>16.666666666666668</v>
      </c>
      <c r="P134" s="42">
        <v>17.576666666666668</v>
      </c>
      <c r="Q134" s="42">
        <v>17.399999999999999</v>
      </c>
      <c r="R134" s="42">
        <v>17.413333333333334</v>
      </c>
      <c r="S134" s="42">
        <v>16.739999999999998</v>
      </c>
      <c r="T134" s="42">
        <v>17.096666666666668</v>
      </c>
      <c r="V134" s="43">
        <f>INTERCEPT(T3:T135,B3:B135)</f>
        <v>-0.91292162121720821</v>
      </c>
      <c r="W134" s="43"/>
      <c r="X134" s="43"/>
    </row>
    <row r="135" spans="1:24" x14ac:dyDescent="0.2">
      <c r="A135" t="s">
        <v>37</v>
      </c>
      <c r="B135">
        <v>2013</v>
      </c>
      <c r="C135">
        <v>16</v>
      </c>
      <c r="D135" s="42">
        <v>17.53</v>
      </c>
      <c r="E135" s="42">
        <v>17.466666700000001</v>
      </c>
      <c r="F135" s="42">
        <v>19.273333300000001</v>
      </c>
      <c r="G135" s="42">
        <v>16.856666669999999</v>
      </c>
      <c r="H135" s="42">
        <v>17.463333299999999</v>
      </c>
      <c r="I135" s="42">
        <v>17.57</v>
      </c>
      <c r="J135" s="42">
        <v>17.863333300000001</v>
      </c>
      <c r="K135" s="42">
        <v>18.196666700000002</v>
      </c>
      <c r="L135" s="42">
        <v>17.676666699999998</v>
      </c>
      <c r="M135" s="42">
        <v>17.66</v>
      </c>
      <c r="N135" s="42">
        <v>17.47</v>
      </c>
      <c r="O135" s="42">
        <v>17.649999999999999</v>
      </c>
      <c r="P135" s="42">
        <v>18.626666700000001</v>
      </c>
      <c r="Q135" s="42">
        <v>18.38</v>
      </c>
      <c r="R135" s="42">
        <v>17.739999999999998</v>
      </c>
      <c r="S135" s="42">
        <v>17.296666699999999</v>
      </c>
      <c r="T135" s="42">
        <v>17.68</v>
      </c>
      <c r="V135" s="42">
        <f>V133*132</f>
        <v>1.1766292896420152</v>
      </c>
      <c r="W135" s="43"/>
      <c r="X135" s="43"/>
    </row>
    <row r="136" spans="1:24" x14ac:dyDescent="0.2">
      <c r="A136" t="s">
        <v>37</v>
      </c>
      <c r="B136">
        <v>2014</v>
      </c>
      <c r="C136">
        <v>16</v>
      </c>
      <c r="D136" s="42">
        <v>17.600000000000001</v>
      </c>
      <c r="E136" s="42">
        <v>17.5</v>
      </c>
      <c r="F136" s="42">
        <v>18.8</v>
      </c>
      <c r="G136" s="42">
        <v>17.2</v>
      </c>
      <c r="H136" s="42">
        <v>17.2</v>
      </c>
      <c r="I136" s="42">
        <v>16.899999999999999</v>
      </c>
      <c r="J136" s="42">
        <v>17.100000000000001</v>
      </c>
      <c r="K136" s="42">
        <v>17.5</v>
      </c>
      <c r="L136" s="42">
        <v>16.899999999999999</v>
      </c>
      <c r="M136" s="42">
        <v>16.8</v>
      </c>
      <c r="N136" s="42">
        <v>16.7</v>
      </c>
      <c r="O136" s="42">
        <v>17.399999999999999</v>
      </c>
      <c r="P136" s="42">
        <v>17.899999999999999</v>
      </c>
      <c r="Q136" s="42">
        <v>17.7</v>
      </c>
      <c r="R136" s="42">
        <v>17.2</v>
      </c>
      <c r="S136" s="42">
        <v>16.600000000000001</v>
      </c>
      <c r="T136" s="42">
        <v>17.100000000000001</v>
      </c>
    </row>
    <row r="137" spans="1:24" x14ac:dyDescent="0.2">
      <c r="A137" t="s">
        <v>37</v>
      </c>
      <c r="B137">
        <v>2015</v>
      </c>
      <c r="C137">
        <v>16</v>
      </c>
      <c r="D137" s="42">
        <v>17.3</v>
      </c>
      <c r="E137" s="42">
        <v>17.399999999999999</v>
      </c>
      <c r="F137" s="42">
        <v>19.600000000000001</v>
      </c>
      <c r="G137" s="42">
        <v>16.399999999999999</v>
      </c>
      <c r="H137" s="42">
        <v>17.5</v>
      </c>
      <c r="I137" s="42">
        <v>17.899999999999999</v>
      </c>
      <c r="J137" s="42">
        <v>18.8</v>
      </c>
      <c r="K137" s="42">
        <v>19.399999999999999</v>
      </c>
      <c r="L137" s="42">
        <v>19.100000000000001</v>
      </c>
      <c r="M137" s="42">
        <v>18.5</v>
      </c>
      <c r="N137" s="42">
        <v>19</v>
      </c>
      <c r="O137" s="42">
        <v>17.3</v>
      </c>
      <c r="P137" s="42">
        <v>19</v>
      </c>
      <c r="Q137" s="42">
        <v>18.7</v>
      </c>
      <c r="R137" s="42">
        <v>18.8</v>
      </c>
      <c r="S137" s="42">
        <v>18.2</v>
      </c>
      <c r="T137" s="42">
        <v>18.399999999999999</v>
      </c>
    </row>
    <row r="138" spans="1:24" x14ac:dyDescent="0.2">
      <c r="A138" s="56" t="s">
        <v>37</v>
      </c>
      <c r="B138">
        <v>2016</v>
      </c>
      <c r="C138">
        <v>16</v>
      </c>
      <c r="D138" s="42">
        <v>17.7</v>
      </c>
      <c r="E138" s="42">
        <v>17.7</v>
      </c>
      <c r="F138" s="42">
        <v>19.2</v>
      </c>
      <c r="G138" s="42">
        <v>17.100000000000001</v>
      </c>
      <c r="H138" s="42">
        <v>17.7</v>
      </c>
      <c r="I138" s="42">
        <v>17.7</v>
      </c>
      <c r="J138" s="42">
        <v>17.8</v>
      </c>
      <c r="K138" s="42">
        <v>18</v>
      </c>
      <c r="L138" s="42">
        <v>17.7</v>
      </c>
      <c r="M138" s="42">
        <v>17.600000000000001</v>
      </c>
      <c r="N138" s="42">
        <v>17.399999999999999</v>
      </c>
      <c r="O138" s="42">
        <v>17.8</v>
      </c>
      <c r="P138" s="42">
        <v>18.7</v>
      </c>
      <c r="Q138" s="42">
        <v>18.7</v>
      </c>
      <c r="R138" s="42">
        <v>18</v>
      </c>
      <c r="S138" s="42">
        <v>17.600000000000001</v>
      </c>
      <c r="T138" s="42">
        <v>17.8</v>
      </c>
    </row>
    <row r="139" spans="1:24" x14ac:dyDescent="0.2">
      <c r="A139" s="56" t="s">
        <v>37</v>
      </c>
      <c r="B139">
        <v>2017</v>
      </c>
      <c r="C139">
        <v>16</v>
      </c>
      <c r="D139" s="42">
        <v>17</v>
      </c>
      <c r="E139" s="42">
        <v>17.2</v>
      </c>
      <c r="F139" s="42">
        <v>18.7</v>
      </c>
      <c r="G139" s="42">
        <v>16.399999999999999</v>
      </c>
      <c r="H139" s="42">
        <v>17.3</v>
      </c>
      <c r="I139" s="42">
        <v>17.899999999999999</v>
      </c>
      <c r="J139" s="42">
        <v>18.399999999999999</v>
      </c>
      <c r="K139" s="42">
        <v>18.7</v>
      </c>
      <c r="L139" s="42">
        <v>18.5</v>
      </c>
      <c r="M139" s="42">
        <v>17.899999999999999</v>
      </c>
      <c r="N139" s="42">
        <v>18.2</v>
      </c>
      <c r="O139" s="42">
        <v>17</v>
      </c>
      <c r="P139" s="42">
        <v>18.3</v>
      </c>
      <c r="Q139" s="42">
        <v>18.2</v>
      </c>
      <c r="R139" s="42">
        <v>18.2</v>
      </c>
      <c r="S139" s="42">
        <v>17.600000000000001</v>
      </c>
      <c r="T139" s="42">
        <v>17.899999999999999</v>
      </c>
    </row>
    <row r="140" spans="1:24" x14ac:dyDescent="0.2">
      <c r="A140" s="56" t="s">
        <v>37</v>
      </c>
      <c r="B140">
        <v>2018</v>
      </c>
      <c r="C140">
        <v>16</v>
      </c>
      <c r="D140" s="42">
        <v>19.100000000000001</v>
      </c>
      <c r="E140" s="42">
        <v>19.100000000000001</v>
      </c>
      <c r="F140" s="42">
        <v>20.7</v>
      </c>
      <c r="G140" s="42">
        <v>18.399999999999999</v>
      </c>
      <c r="H140" s="42">
        <v>19.100000000000001</v>
      </c>
      <c r="I140" s="42">
        <v>19.3</v>
      </c>
      <c r="J140" s="42">
        <v>19.600000000000001</v>
      </c>
      <c r="K140" s="42">
        <v>19.8</v>
      </c>
      <c r="L140" s="42">
        <v>19.3</v>
      </c>
      <c r="M140" s="42">
        <v>19.5</v>
      </c>
      <c r="N140" s="42">
        <v>18.899999999999999</v>
      </c>
      <c r="O140" s="42">
        <v>19.2</v>
      </c>
      <c r="P140" s="42">
        <v>20.2</v>
      </c>
      <c r="Q140" s="42">
        <v>20.100000000000001</v>
      </c>
      <c r="R140" s="42">
        <v>19.5</v>
      </c>
      <c r="S140" s="42">
        <v>19.100000000000001</v>
      </c>
      <c r="T140" s="42">
        <v>19.3</v>
      </c>
    </row>
    <row r="141" spans="1:24" x14ac:dyDescent="0.2">
      <c r="A141" s="56" t="s">
        <v>37</v>
      </c>
      <c r="B141">
        <v>2019</v>
      </c>
      <c r="C141">
        <v>16</v>
      </c>
      <c r="D141" s="42">
        <v>18.8</v>
      </c>
      <c r="E141" s="42">
        <v>19</v>
      </c>
      <c r="F141" s="42">
        <v>21.1</v>
      </c>
      <c r="G141" s="42">
        <v>17.899999999999999</v>
      </c>
      <c r="H141" s="42">
        <v>19</v>
      </c>
      <c r="I141" s="42">
        <v>19.100000000000001</v>
      </c>
      <c r="J141" s="42">
        <v>19.399999999999999</v>
      </c>
      <c r="K141" s="42">
        <v>19.8</v>
      </c>
      <c r="L141" s="42">
        <v>19</v>
      </c>
      <c r="M141" s="42">
        <v>19.100000000000001</v>
      </c>
      <c r="N141" s="42">
        <v>19</v>
      </c>
      <c r="O141" s="42">
        <v>19.100000000000001</v>
      </c>
      <c r="P141" s="42">
        <v>20.6</v>
      </c>
      <c r="Q141" s="42">
        <v>20.2</v>
      </c>
      <c r="R141" s="42">
        <v>19.899999999999999</v>
      </c>
      <c r="S141" s="42">
        <v>19</v>
      </c>
      <c r="T141" s="42">
        <v>19.2</v>
      </c>
    </row>
    <row r="142" spans="1:24" x14ac:dyDescent="0.2">
      <c r="A142" s="56" t="s">
        <v>37</v>
      </c>
      <c r="B142">
        <v>2020</v>
      </c>
      <c r="C142">
        <v>16</v>
      </c>
      <c r="D142" s="42">
        <v>18.100000000000001</v>
      </c>
      <c r="E142" s="42">
        <v>18.3</v>
      </c>
      <c r="F142" s="42">
        <v>19.899999999999999</v>
      </c>
      <c r="G142" s="42">
        <v>17.399999999999999</v>
      </c>
      <c r="H142" s="42">
        <v>18.100000000000001</v>
      </c>
      <c r="I142" s="42">
        <v>18.3</v>
      </c>
      <c r="J142" s="42">
        <v>18.600000000000001</v>
      </c>
      <c r="K142" s="42">
        <v>18.899999999999999</v>
      </c>
      <c r="L142" s="42">
        <v>18.100000000000001</v>
      </c>
      <c r="M142" s="42">
        <v>18.2</v>
      </c>
      <c r="N142" s="42">
        <v>17.600000000000001</v>
      </c>
      <c r="O142" s="42">
        <v>17.899999999999999</v>
      </c>
      <c r="P142" s="42">
        <v>19.2</v>
      </c>
      <c r="Q142" s="42">
        <v>19</v>
      </c>
      <c r="R142" s="42">
        <v>18.5</v>
      </c>
      <c r="S142" s="42">
        <v>17.8</v>
      </c>
      <c r="T142" s="42">
        <v>18.2</v>
      </c>
    </row>
    <row r="143" spans="1:24" x14ac:dyDescent="0.2">
      <c r="A143" t="s">
        <v>31</v>
      </c>
      <c r="D143" s="42">
        <f t="shared" ref="D143:T143" si="0">AVERAGE(D3:D142)</f>
        <v>16.657780476190489</v>
      </c>
      <c r="E143" s="42">
        <f t="shared" si="0"/>
        <v>16.629293571666665</v>
      </c>
      <c r="F143" s="42">
        <f t="shared" si="0"/>
        <v>17.995373571190473</v>
      </c>
      <c r="G143" s="42">
        <f t="shared" si="0"/>
        <v>16.083575714309525</v>
      </c>
      <c r="H143" s="42">
        <f t="shared" si="0"/>
        <v>16.447055475952382</v>
      </c>
      <c r="I143" s="42">
        <f t="shared" si="0"/>
        <v>16.50200690476191</v>
      </c>
      <c r="J143" s="42">
        <f t="shared" si="0"/>
        <v>16.618790237857137</v>
      </c>
      <c r="K143" s="42">
        <f t="shared" si="0"/>
        <v>16.842500476428572</v>
      </c>
      <c r="L143" s="42">
        <f t="shared" si="0"/>
        <v>16.466665238333331</v>
      </c>
      <c r="M143" s="42">
        <f t="shared" si="0"/>
        <v>16.399754761904767</v>
      </c>
      <c r="N143" s="42">
        <f t="shared" si="0"/>
        <v>16.157522857142855</v>
      </c>
      <c r="O143" s="42">
        <f t="shared" si="0"/>
        <v>16.595032857142858</v>
      </c>
      <c r="P143" s="42">
        <f t="shared" si="0"/>
        <v>17.523753095476192</v>
      </c>
      <c r="Q143" s="42">
        <f t="shared" si="0"/>
        <v>17.208469523809519</v>
      </c>
      <c r="R143" s="42">
        <f t="shared" si="0"/>
        <v>16.727844999999995</v>
      </c>
      <c r="S143" s="42">
        <f t="shared" si="0"/>
        <v>16.017386666904756</v>
      </c>
      <c r="T143" s="42">
        <f t="shared" si="0"/>
        <v>16.533813809523821</v>
      </c>
      <c r="U143" s="42"/>
    </row>
    <row r="144" spans="1:24" x14ac:dyDescent="0.2">
      <c r="A144" t="s">
        <v>32</v>
      </c>
      <c r="D144" s="42">
        <f t="shared" ref="D144:T144" si="1">AVERAGE(D83:D112)</f>
        <v>16.506206666666671</v>
      </c>
      <c r="E144" s="42">
        <f t="shared" si="1"/>
        <v>16.352460000000001</v>
      </c>
      <c r="F144" s="42">
        <f t="shared" si="1"/>
        <v>17.757556666666666</v>
      </c>
      <c r="G144" s="42">
        <f t="shared" si="1"/>
        <v>15.799889999999996</v>
      </c>
      <c r="H144" s="42">
        <f t="shared" si="1"/>
        <v>16.19835333333333</v>
      </c>
      <c r="I144" s="42">
        <f t="shared" si="1"/>
        <v>16.28819</v>
      </c>
      <c r="J144" s="42">
        <f t="shared" si="1"/>
        <v>16.344886666666667</v>
      </c>
      <c r="K144" s="42">
        <f t="shared" si="1"/>
        <v>16.670526666666667</v>
      </c>
      <c r="L144" s="42">
        <f t="shared" si="1"/>
        <v>16.17552666666667</v>
      </c>
      <c r="M144" s="42">
        <f t="shared" si="1"/>
        <v>16.168146666666662</v>
      </c>
      <c r="N144" s="42">
        <f t="shared" si="1"/>
        <v>15.849333333333336</v>
      </c>
      <c r="O144" s="42">
        <f t="shared" si="1"/>
        <v>16.286136666666668</v>
      </c>
      <c r="P144" s="42">
        <f t="shared" si="1"/>
        <v>17.247903333333333</v>
      </c>
      <c r="Q144" s="42">
        <f t="shared" si="1"/>
        <v>16.946796666666668</v>
      </c>
      <c r="R144" s="42">
        <f t="shared" si="1"/>
        <v>16.533336666666667</v>
      </c>
      <c r="S144" s="42">
        <f t="shared" si="1"/>
        <v>15.778323333333333</v>
      </c>
      <c r="T144" s="42">
        <f t="shared" si="1"/>
        <v>16.267306666666666</v>
      </c>
      <c r="U144" s="42"/>
    </row>
    <row r="145" spans="1:24" x14ac:dyDescent="0.2">
      <c r="A145" t="s">
        <v>33</v>
      </c>
      <c r="D145" s="42">
        <f t="shared" ref="D145:T145" si="2">AVERAGE(D93:D122)</f>
        <v>16.840413333333338</v>
      </c>
      <c r="E145" s="42">
        <f t="shared" si="2"/>
        <v>16.64181</v>
      </c>
      <c r="F145" s="42">
        <f t="shared" si="2"/>
        <v>18.038320000000002</v>
      </c>
      <c r="G145" s="42">
        <f t="shared" si="2"/>
        <v>16.071946666666662</v>
      </c>
      <c r="H145" s="42">
        <f t="shared" si="2"/>
        <v>16.529266666666668</v>
      </c>
      <c r="I145" s="42">
        <f t="shared" si="2"/>
        <v>16.650206666666666</v>
      </c>
      <c r="J145" s="42">
        <f t="shared" si="2"/>
        <v>16.76347333333333</v>
      </c>
      <c r="K145" s="42">
        <f t="shared" si="2"/>
        <v>17.122389999999999</v>
      </c>
      <c r="L145" s="42">
        <f t="shared" si="2"/>
        <v>16.564583333333335</v>
      </c>
      <c r="M145" s="42">
        <f t="shared" si="2"/>
        <v>16.505636666666664</v>
      </c>
      <c r="N145" s="42">
        <f t="shared" si="2"/>
        <v>16.222333333333335</v>
      </c>
      <c r="O145" s="42">
        <f t="shared" si="2"/>
        <v>16.515043333333331</v>
      </c>
      <c r="P145" s="42">
        <f t="shared" si="2"/>
        <v>17.506593333333335</v>
      </c>
      <c r="Q145" s="42">
        <f t="shared" si="2"/>
        <v>17.244953333333331</v>
      </c>
      <c r="R145" s="42">
        <f t="shared" si="2"/>
        <v>16.74531</v>
      </c>
      <c r="S145" s="42">
        <f t="shared" si="2"/>
        <v>16.071266666666666</v>
      </c>
      <c r="T145" s="42">
        <f t="shared" si="2"/>
        <v>16.596533333333337</v>
      </c>
      <c r="U145" s="42"/>
    </row>
    <row r="146" spans="1:24" x14ac:dyDescent="0.2">
      <c r="A146" t="s">
        <v>34</v>
      </c>
      <c r="D146" s="42">
        <f>AVERAGE(D103:D132)</f>
        <v>17.216996666666667</v>
      </c>
      <c r="E146" s="42">
        <f t="shared" ref="E146:T146" si="3">AVERAGE(E103:E132)</f>
        <v>17.010183333333334</v>
      </c>
      <c r="F146" s="42">
        <f t="shared" si="3"/>
        <v>18.443200000000001</v>
      </c>
      <c r="G146" s="42">
        <f t="shared" si="3"/>
        <v>16.457043333333331</v>
      </c>
      <c r="H146" s="42">
        <f t="shared" si="3"/>
        <v>16.976940000000003</v>
      </c>
      <c r="I146" s="42">
        <f t="shared" si="3"/>
        <v>17.066573333333338</v>
      </c>
      <c r="J146" s="42">
        <f t="shared" si="3"/>
        <v>17.239926666666673</v>
      </c>
      <c r="K146" s="42">
        <f t="shared" si="3"/>
        <v>17.608133333333331</v>
      </c>
      <c r="L146" s="42">
        <f t="shared" si="3"/>
        <v>17.077903333333328</v>
      </c>
      <c r="M146" s="42">
        <f t="shared" si="3"/>
        <v>16.948029999999999</v>
      </c>
      <c r="N146" s="42">
        <f t="shared" si="3"/>
        <v>16.755646666666671</v>
      </c>
      <c r="O146" s="42">
        <f t="shared" si="3"/>
        <v>16.926346666666667</v>
      </c>
      <c r="P146" s="42">
        <f t="shared" si="3"/>
        <v>17.901796666666669</v>
      </c>
      <c r="Q146" s="42">
        <f t="shared" si="3"/>
        <v>17.665383333333331</v>
      </c>
      <c r="R146" s="42">
        <f t="shared" si="3"/>
        <v>17.168679999999998</v>
      </c>
      <c r="S146" s="42">
        <f t="shared" si="3"/>
        <v>16.55256</v>
      </c>
      <c r="T146" s="42">
        <f t="shared" si="3"/>
        <v>17.055320000000005</v>
      </c>
      <c r="V146"/>
      <c r="W146"/>
      <c r="X146"/>
    </row>
    <row r="147" spans="1:24" x14ac:dyDescent="0.2">
      <c r="A147" t="s">
        <v>187</v>
      </c>
      <c r="D147" s="42">
        <f>AVERAGE(D113:D142)</f>
        <v>17.564585555555553</v>
      </c>
      <c r="E147" s="42">
        <f t="shared" ref="E147:T147" si="4">AVERAGE(E113:E142)</f>
        <v>17.468803334444441</v>
      </c>
      <c r="F147" s="42">
        <f t="shared" si="4"/>
        <v>18.964213332222226</v>
      </c>
      <c r="G147" s="42">
        <f t="shared" si="4"/>
        <v>16.843776666777771</v>
      </c>
      <c r="H147" s="42">
        <f t="shared" si="4"/>
        <v>17.416938887777778</v>
      </c>
      <c r="I147" s="42">
        <f t="shared" si="4"/>
        <v>17.49163555555555</v>
      </c>
      <c r="J147" s="42">
        <f t="shared" si="4"/>
        <v>17.740847776666673</v>
      </c>
      <c r="K147" s="42">
        <f t="shared" si="4"/>
        <v>18.069815556666661</v>
      </c>
      <c r="L147" s="42">
        <f t="shared" si="4"/>
        <v>17.589607778888887</v>
      </c>
      <c r="M147" s="42">
        <f t="shared" si="4"/>
        <v>17.448372222222229</v>
      </c>
      <c r="N147" s="42">
        <f t="shared" si="4"/>
        <v>17.321100000000001</v>
      </c>
      <c r="O147" s="42">
        <f t="shared" si="4"/>
        <v>17.382573333333333</v>
      </c>
      <c r="P147" s="42">
        <f t="shared" si="4"/>
        <v>18.410091112222226</v>
      </c>
      <c r="Q147" s="42">
        <f t="shared" si="4"/>
        <v>18.170091111111109</v>
      </c>
      <c r="R147" s="42">
        <f t="shared" si="4"/>
        <v>17.707523333333331</v>
      </c>
      <c r="S147" s="42">
        <f t="shared" si="4"/>
        <v>17.11729777888889</v>
      </c>
      <c r="T147" s="42">
        <f t="shared" si="4"/>
        <v>17.552221111111116</v>
      </c>
      <c r="V147"/>
      <c r="W147"/>
      <c r="X147"/>
    </row>
    <row r="148" spans="1:24" x14ac:dyDescent="0.2">
      <c r="A148" t="s">
        <v>198</v>
      </c>
      <c r="D148" s="42">
        <f>AVERAGE(D3:D22)</f>
        <v>16.246365000000001</v>
      </c>
      <c r="E148" s="42">
        <f t="shared" ref="E148:T148" si="5">AVERAGE(E3:E22)</f>
        <v>16.106144999999998</v>
      </c>
      <c r="F148" s="42">
        <f t="shared" si="5"/>
        <v>17.639714999999999</v>
      </c>
      <c r="G148" s="42">
        <f t="shared" si="5"/>
        <v>15.82807</v>
      </c>
      <c r="H148" s="42">
        <f t="shared" si="5"/>
        <v>16.058865000000004</v>
      </c>
      <c r="I148" s="42">
        <f t="shared" si="5"/>
        <v>16.187599999999996</v>
      </c>
      <c r="J148" s="42">
        <f t="shared" si="5"/>
        <v>16.229864999999997</v>
      </c>
      <c r="K148" s="42">
        <f t="shared" si="5"/>
        <v>16.446854999999999</v>
      </c>
      <c r="L148" s="42">
        <f t="shared" si="5"/>
        <v>16.181104999999995</v>
      </c>
      <c r="M148" s="42">
        <f t="shared" si="5"/>
        <v>15.984825000000004</v>
      </c>
      <c r="N148" s="42">
        <f t="shared" si="5"/>
        <v>15.63775</v>
      </c>
      <c r="O148" s="42">
        <f t="shared" si="5"/>
        <v>16.221789999999999</v>
      </c>
      <c r="P148" s="42">
        <f t="shared" si="5"/>
        <v>17.154079999999997</v>
      </c>
      <c r="Q148" s="42">
        <f t="shared" si="5"/>
        <v>16.781455000000001</v>
      </c>
      <c r="R148" s="42">
        <f t="shared" si="5"/>
        <v>16.186020000000003</v>
      </c>
      <c r="S148" s="42">
        <f t="shared" si="5"/>
        <v>15.509764999999998</v>
      </c>
      <c r="T148" s="102">
        <f t="shared" si="5"/>
        <v>16.127924999999998</v>
      </c>
      <c r="V148"/>
      <c r="W148"/>
      <c r="X148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x14ac:dyDescent="0.2"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S151"/>
  <sheetViews>
    <sheetView showGridLines="0" topLeftCell="A142" zoomScaleNormal="100" workbookViewId="0">
      <selection activeCell="E156" sqref="E156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10" t="s">
        <v>195</v>
      </c>
      <c r="C1" s="110"/>
      <c r="D1" s="111"/>
    </row>
    <row r="2" spans="1:19" ht="15.95" customHeight="1" x14ac:dyDescent="0.2">
      <c r="A2" s="16" t="s">
        <v>2</v>
      </c>
      <c r="B2" s="110"/>
      <c r="C2" s="110"/>
      <c r="D2" s="111"/>
    </row>
    <row r="3" spans="1:19" ht="15.95" customHeight="1" x14ac:dyDescent="0.2">
      <c r="A3" s="16" t="s">
        <v>0</v>
      </c>
      <c r="B3" s="110" t="s">
        <v>193</v>
      </c>
      <c r="C3" s="110"/>
      <c r="D3" s="111"/>
      <c r="S3" s="9" t="str">
        <f>"Quelle: "&amp;'6_Daten'!B3</f>
        <v>Quelle: Deutscher Wetterdienst (DWD), Mitteilung vom 08.04.2021</v>
      </c>
    </row>
    <row r="4" spans="1:19" x14ac:dyDescent="0.2">
      <c r="A4" s="16" t="s">
        <v>3</v>
      </c>
      <c r="B4" s="110"/>
      <c r="C4" s="110"/>
      <c r="D4" s="111"/>
    </row>
    <row r="5" spans="1:19" x14ac:dyDescent="0.2">
      <c r="A5" s="16" t="s">
        <v>8</v>
      </c>
      <c r="B5" s="110" t="s">
        <v>11</v>
      </c>
      <c r="C5" s="110"/>
      <c r="D5" s="111"/>
    </row>
    <row r="6" spans="1:19" x14ac:dyDescent="0.2">
      <c r="A6" s="17" t="s">
        <v>9</v>
      </c>
      <c r="B6" s="112"/>
      <c r="C6" s="112"/>
      <c r="D6" s="113"/>
    </row>
    <row r="8" spans="1:19" x14ac:dyDescent="0.2">
      <c r="A8" s="10"/>
      <c r="B8" s="10"/>
      <c r="C8" s="62"/>
      <c r="D8" s="8"/>
    </row>
    <row r="9" spans="1:19" ht="18.75" customHeight="1" x14ac:dyDescent="0.2">
      <c r="A9" s="8"/>
      <c r="B9" s="38"/>
      <c r="C9" s="39" t="s">
        <v>35</v>
      </c>
      <c r="D9" s="39" t="s">
        <v>197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57" t="e">
        <f>NA()</f>
        <v>#N/A</v>
      </c>
      <c r="D10" s="57">
        <f>'6_DWD'!$T$148</f>
        <v>16.127924999999998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6">
        <f>'6_DWD'!T3</f>
        <v>16.5215</v>
      </c>
      <c r="D11" s="58">
        <f>'6_DWD'!$T$148</f>
        <v>16.127924999999998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5">
        <f>'6_DWD'!T4</f>
        <v>15.3222</v>
      </c>
      <c r="D12" s="57">
        <f>'6_DWD'!$T$148</f>
        <v>16.127924999999998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6">
        <f>'6_DWD'!T5</f>
        <v>16.258299999999998</v>
      </c>
      <c r="D13" s="58">
        <f>'6_DWD'!$T$148</f>
        <v>16.127924999999998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5">
        <f>'6_DWD'!T6</f>
        <v>16.089600000000001</v>
      </c>
      <c r="D14" s="57">
        <f>'6_DWD'!$T$148</f>
        <v>16.127924999999998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6">
        <f>'6_DWD'!T7</f>
        <v>16.1706</v>
      </c>
      <c r="D15" s="58">
        <f>'6_DWD'!$T$148</f>
        <v>16.127924999999998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5">
        <f>'6_DWD'!T8</f>
        <v>15.9907</v>
      </c>
      <c r="D16" s="57">
        <f>'6_DWD'!$T$148</f>
        <v>16.127924999999998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6">
        <f>'6_DWD'!T9</f>
        <v>16.617000000000001</v>
      </c>
      <c r="D17" s="58">
        <f>'6_DWD'!$T$148</f>
        <v>16.127924999999998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5">
        <f>'6_DWD'!T10</f>
        <v>15.162599999999999</v>
      </c>
      <c r="D18" s="57">
        <f>'6_DWD'!$T$148</f>
        <v>16.127924999999998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6">
        <f>'6_DWD'!T11</f>
        <v>16.764199999999999</v>
      </c>
      <c r="D19" s="58">
        <f>'6_DWD'!$T$148</f>
        <v>16.127924999999998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5">
        <f>'6_DWD'!T12</f>
        <v>15.275499999999999</v>
      </c>
      <c r="D20" s="57">
        <f>'6_DWD'!$T$148</f>
        <v>16.127924999999998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6">
        <f>'6_DWD'!T13</f>
        <v>15.3033</v>
      </c>
      <c r="D21" s="58">
        <f>'6_DWD'!$T$148</f>
        <v>16.127924999999998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5">
        <f>'6_DWD'!T14</f>
        <v>16.381</v>
      </c>
      <c r="D22" s="57">
        <f>'6_DWD'!$T$148</f>
        <v>16.127924999999998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6">
        <f>'6_DWD'!T15</f>
        <v>16.732800000000001</v>
      </c>
      <c r="D23" s="58">
        <f>'6_DWD'!$T$148</f>
        <v>16.127924999999998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5">
        <f>'6_DWD'!T16</f>
        <v>15.824199999999999</v>
      </c>
      <c r="D24" s="57">
        <f>'6_DWD'!$T$148</f>
        <v>16.127924999999998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6">
        <f>'6_DWD'!T17</f>
        <v>16.478200000000001</v>
      </c>
      <c r="D25" s="58">
        <f>'6_DWD'!$T$148</f>
        <v>16.127924999999998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5">
        <f>'6_DWD'!T18</f>
        <v>15.994999999999999</v>
      </c>
      <c r="D26" s="57">
        <f>'6_DWD'!$T$148</f>
        <v>16.127924999999998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6">
        <f>'6_DWD'!T19</f>
        <v>16.851700000000001</v>
      </c>
      <c r="D27" s="58">
        <f>'6_DWD'!$T$148</f>
        <v>16.127924999999998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5">
        <f>'6_DWD'!T20</f>
        <v>15.7112</v>
      </c>
      <c r="D28" s="57">
        <f>'6_DWD'!$T$148</f>
        <v>16.127924999999998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6">
        <f>'6_DWD'!T21</f>
        <v>16.263000000000002</v>
      </c>
      <c r="D29" s="58">
        <f>'6_DWD'!$T$148</f>
        <v>16.127924999999998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5">
        <f>'6_DWD'!T22</f>
        <v>16.8459</v>
      </c>
      <c r="D30" s="57">
        <f>'6_DWD'!$T$148</f>
        <v>16.127924999999998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6">
        <f>'6_DWD'!T23</f>
        <v>16.820599999999999</v>
      </c>
      <c r="D31" s="58">
        <f>'6_DWD'!$T$148</f>
        <v>16.127924999999998</v>
      </c>
    </row>
    <row r="32" spans="1:19" ht="18.75" customHeight="1" x14ac:dyDescent="0.2">
      <c r="A32" s="14"/>
      <c r="B32" s="13">
        <v>1902</v>
      </c>
      <c r="C32" s="65">
        <f>'6_DWD'!T24</f>
        <v>15.277100000000001</v>
      </c>
      <c r="D32" s="57">
        <f>'6_DWD'!$T$148</f>
        <v>16.127924999999998</v>
      </c>
    </row>
    <row r="33" spans="1:4" ht="18.75" customHeight="1" x14ac:dyDescent="0.2">
      <c r="A33" s="14"/>
      <c r="B33" s="15">
        <v>1903</v>
      </c>
      <c r="C33" s="66">
        <f>'6_DWD'!T25</f>
        <v>15.5008</v>
      </c>
      <c r="D33" s="58">
        <f>'6_DWD'!$T$148</f>
        <v>16.127924999999998</v>
      </c>
    </row>
    <row r="34" spans="1:4" ht="18.75" customHeight="1" x14ac:dyDescent="0.2">
      <c r="A34" s="14"/>
      <c r="B34" s="13">
        <v>1904</v>
      </c>
      <c r="C34" s="65">
        <f>'6_DWD'!T26</f>
        <v>16.825800000000001</v>
      </c>
      <c r="D34" s="57">
        <f>'6_DWD'!$T$148</f>
        <v>16.127924999999998</v>
      </c>
    </row>
    <row r="35" spans="1:4" ht="18.75" customHeight="1" x14ac:dyDescent="0.2">
      <c r="A35" s="14"/>
      <c r="B35" s="15">
        <v>1905</v>
      </c>
      <c r="C35" s="66">
        <f>'6_DWD'!T27</f>
        <v>17.3611</v>
      </c>
      <c r="D35" s="58">
        <f>'6_DWD'!$T$148</f>
        <v>16.127924999999998</v>
      </c>
    </row>
    <row r="36" spans="1:4" ht="18.75" customHeight="1" x14ac:dyDescent="0.2">
      <c r="A36" s="14"/>
      <c r="B36" s="13">
        <v>1906</v>
      </c>
      <c r="C36" s="65">
        <f>'6_DWD'!T28</f>
        <v>16.129300000000001</v>
      </c>
      <c r="D36" s="57">
        <f>'6_DWD'!$T$148</f>
        <v>16.127924999999998</v>
      </c>
    </row>
    <row r="37" spans="1:4" ht="18.75" customHeight="1" x14ac:dyDescent="0.2">
      <c r="A37" s="14"/>
      <c r="B37" s="15">
        <v>1907</v>
      </c>
      <c r="C37" s="66">
        <f>'6_DWD'!T29</f>
        <v>14.9122</v>
      </c>
      <c r="D37" s="58">
        <f>'6_DWD'!$T$148</f>
        <v>16.127924999999998</v>
      </c>
    </row>
    <row r="38" spans="1:4" ht="18.75" customHeight="1" x14ac:dyDescent="0.2">
      <c r="A38" s="14"/>
      <c r="B38" s="13">
        <v>1908</v>
      </c>
      <c r="C38" s="65">
        <f>'6_DWD'!T30</f>
        <v>16.226099999999999</v>
      </c>
      <c r="D38" s="57">
        <f>'6_DWD'!$T$148</f>
        <v>16.127924999999998</v>
      </c>
    </row>
    <row r="39" spans="1:4" ht="18.75" customHeight="1" x14ac:dyDescent="0.2">
      <c r="A39" s="14"/>
      <c r="B39" s="15">
        <v>1909</v>
      </c>
      <c r="C39" s="66">
        <f>'6_DWD'!T31</f>
        <v>15.0992</v>
      </c>
      <c r="D39" s="58">
        <f>'6_DWD'!$T$148</f>
        <v>16.127924999999998</v>
      </c>
    </row>
    <row r="40" spans="1:4" ht="18.75" customHeight="1" x14ac:dyDescent="0.2">
      <c r="A40" s="14"/>
      <c r="B40" s="13">
        <v>1910</v>
      </c>
      <c r="C40" s="65">
        <f>'6_DWD'!T32</f>
        <v>15.952199999999999</v>
      </c>
      <c r="D40" s="57">
        <f>'6_DWD'!$T$148</f>
        <v>16.127924999999998</v>
      </c>
    </row>
    <row r="41" spans="1:4" ht="18.75" customHeight="1" x14ac:dyDescent="0.2">
      <c r="A41" s="14"/>
      <c r="B41" s="15">
        <v>1911</v>
      </c>
      <c r="C41" s="66">
        <f>'6_DWD'!T33</f>
        <v>17.8217</v>
      </c>
      <c r="D41" s="58">
        <f>'6_DWD'!$T$148</f>
        <v>16.127924999999998</v>
      </c>
    </row>
    <row r="42" spans="1:4" ht="18.75" customHeight="1" x14ac:dyDescent="0.2">
      <c r="A42" s="14"/>
      <c r="B42" s="13">
        <v>1912</v>
      </c>
      <c r="C42" s="65">
        <f>'6_DWD'!T34</f>
        <v>15.82</v>
      </c>
      <c r="D42" s="57">
        <f>'6_DWD'!$T$148</f>
        <v>16.127924999999998</v>
      </c>
    </row>
    <row r="43" spans="1:4" ht="18.75" customHeight="1" x14ac:dyDescent="0.2">
      <c r="A43" s="14"/>
      <c r="B43" s="15">
        <v>1913</v>
      </c>
      <c r="C43" s="66">
        <f>'6_DWD'!T35</f>
        <v>14.736700000000001</v>
      </c>
      <c r="D43" s="58">
        <f>'6_DWD'!$T$148</f>
        <v>16.127924999999998</v>
      </c>
    </row>
    <row r="44" spans="1:4" ht="18.75" customHeight="1" x14ac:dyDescent="0.2">
      <c r="A44" s="14"/>
      <c r="B44" s="13">
        <v>1914</v>
      </c>
      <c r="C44" s="65">
        <f>'6_DWD'!T36</f>
        <v>16.438400000000001</v>
      </c>
      <c r="D44" s="57">
        <f>'6_DWD'!$T$148</f>
        <v>16.127924999999998</v>
      </c>
    </row>
    <row r="45" spans="1:4" ht="18.75" customHeight="1" x14ac:dyDescent="0.2">
      <c r="A45" s="8"/>
      <c r="B45" s="15">
        <v>1915</v>
      </c>
      <c r="C45" s="66">
        <f>'6_DWD'!T37</f>
        <v>16.3019</v>
      </c>
      <c r="D45" s="58">
        <f>'6_DWD'!$T$148</f>
        <v>16.127924999999998</v>
      </c>
    </row>
    <row r="46" spans="1:4" ht="18.75" customHeight="1" x14ac:dyDescent="0.2">
      <c r="B46" s="13">
        <v>1916</v>
      </c>
      <c r="C46" s="65">
        <f>'6_DWD'!T38</f>
        <v>14.9025</v>
      </c>
      <c r="D46" s="57">
        <f>'6_DWD'!$T$148</f>
        <v>16.127924999999998</v>
      </c>
    </row>
    <row r="47" spans="1:4" ht="18.75" customHeight="1" x14ac:dyDescent="0.2">
      <c r="B47" s="15">
        <v>1917</v>
      </c>
      <c r="C47" s="66">
        <f>'6_DWD'!T39</f>
        <v>17.582799999999999</v>
      </c>
      <c r="D47" s="58">
        <f>'6_DWD'!$T$148</f>
        <v>16.127924999999998</v>
      </c>
    </row>
    <row r="48" spans="1:4" ht="18.75" customHeight="1" x14ac:dyDescent="0.2">
      <c r="B48" s="13">
        <v>1918</v>
      </c>
      <c r="C48" s="65">
        <f>'6_DWD'!T40</f>
        <v>15.129799999999999</v>
      </c>
      <c r="D48" s="57">
        <f>'6_DWD'!$T$148</f>
        <v>16.127924999999998</v>
      </c>
    </row>
    <row r="49" spans="2:4" ht="18.75" customHeight="1" x14ac:dyDescent="0.2">
      <c r="B49" s="15">
        <v>1919</v>
      </c>
      <c r="C49" s="66">
        <f>'6_DWD'!T41</f>
        <v>15.148999999999999</v>
      </c>
      <c r="D49" s="58">
        <f>'6_DWD'!$T$148</f>
        <v>16.127924999999998</v>
      </c>
    </row>
    <row r="50" spans="2:4" ht="18.75" customHeight="1" x14ac:dyDescent="0.2">
      <c r="B50" s="13">
        <v>1920</v>
      </c>
      <c r="C50" s="65">
        <f>'6_DWD'!T42</f>
        <v>15.759399999999999</v>
      </c>
      <c r="D50" s="57">
        <f>'6_DWD'!$T$148</f>
        <v>16.127924999999998</v>
      </c>
    </row>
    <row r="51" spans="2:4" ht="18.75" customHeight="1" x14ac:dyDescent="0.2">
      <c r="B51" s="15">
        <v>1921</v>
      </c>
      <c r="C51" s="66">
        <f>'6_DWD'!T43</f>
        <v>16.785</v>
      </c>
      <c r="D51" s="58">
        <f>'6_DWD'!$T$148</f>
        <v>16.127924999999998</v>
      </c>
    </row>
    <row r="52" spans="2:4" ht="18.75" customHeight="1" x14ac:dyDescent="0.2">
      <c r="B52" s="13">
        <v>1922</v>
      </c>
      <c r="C52" s="65">
        <f>'6_DWD'!T44</f>
        <v>15.5608</v>
      </c>
      <c r="D52" s="57">
        <f>'6_DWD'!$T$148</f>
        <v>16.127924999999998</v>
      </c>
    </row>
    <row r="53" spans="2:4" ht="18.75" customHeight="1" x14ac:dyDescent="0.2">
      <c r="B53" s="15">
        <v>1923</v>
      </c>
      <c r="C53" s="66">
        <f>'6_DWD'!T45</f>
        <v>15.1805</v>
      </c>
      <c r="D53" s="58">
        <f>'6_DWD'!$T$148</f>
        <v>16.127924999999998</v>
      </c>
    </row>
    <row r="54" spans="2:4" ht="18.75" customHeight="1" x14ac:dyDescent="0.2">
      <c r="B54" s="13">
        <v>1924</v>
      </c>
      <c r="C54" s="65">
        <f>'6_DWD'!T46</f>
        <v>15.455</v>
      </c>
      <c r="D54" s="57">
        <f>'6_DWD'!$T$148</f>
        <v>16.127924999999998</v>
      </c>
    </row>
    <row r="55" spans="2:4" ht="18.75" customHeight="1" x14ac:dyDescent="0.2">
      <c r="B55" s="15">
        <v>1925</v>
      </c>
      <c r="C55" s="66">
        <f>'6_DWD'!T47</f>
        <v>16.4451</v>
      </c>
      <c r="D55" s="58">
        <f>'6_DWD'!$T$148</f>
        <v>16.127924999999998</v>
      </c>
    </row>
    <row r="56" spans="2:4" ht="18.75" customHeight="1" x14ac:dyDescent="0.2">
      <c r="B56" s="13">
        <v>1926</v>
      </c>
      <c r="C56" s="65">
        <f>'6_DWD'!T48</f>
        <v>15.720700000000001</v>
      </c>
      <c r="D56" s="57">
        <f>'6_DWD'!$T$148</f>
        <v>16.127924999999998</v>
      </c>
    </row>
    <row r="57" spans="2:4" ht="18.75" customHeight="1" x14ac:dyDescent="0.2">
      <c r="B57" s="15">
        <v>1927</v>
      </c>
      <c r="C57" s="66">
        <f>'6_DWD'!T49</f>
        <v>15.929399999999999</v>
      </c>
      <c r="D57" s="58">
        <f>'6_DWD'!$T$148</f>
        <v>16.127924999999998</v>
      </c>
    </row>
    <row r="58" spans="2:4" ht="18.75" customHeight="1" x14ac:dyDescent="0.2">
      <c r="B58" s="13">
        <v>1928</v>
      </c>
      <c r="C58" s="65">
        <f>'6_DWD'!T50</f>
        <v>16.2058</v>
      </c>
      <c r="D58" s="57">
        <f>'6_DWD'!$T$148</f>
        <v>16.127924999999998</v>
      </c>
    </row>
    <row r="59" spans="2:4" ht="18.75" customHeight="1" x14ac:dyDescent="0.2">
      <c r="B59" s="15">
        <v>1929</v>
      </c>
      <c r="C59" s="66">
        <f>'6_DWD'!T51</f>
        <v>16.3628</v>
      </c>
      <c r="D59" s="58">
        <f>'6_DWD'!$T$148</f>
        <v>16.127924999999998</v>
      </c>
    </row>
    <row r="60" spans="2:4" ht="18.75" customHeight="1" x14ac:dyDescent="0.2">
      <c r="B60" s="13">
        <v>1930</v>
      </c>
      <c r="C60" s="65">
        <f>'6_DWD'!T52</f>
        <v>16.833400000000001</v>
      </c>
      <c r="D60" s="57">
        <f>'6_DWD'!$T$148</f>
        <v>16.127924999999998</v>
      </c>
    </row>
    <row r="61" spans="2:4" ht="18.75" customHeight="1" x14ac:dyDescent="0.2">
      <c r="B61" s="15">
        <v>1931</v>
      </c>
      <c r="C61" s="66">
        <f>'6_DWD'!T53</f>
        <v>16.106300000000001</v>
      </c>
      <c r="D61" s="58">
        <f>'6_DWD'!$T$148</f>
        <v>16.127924999999998</v>
      </c>
    </row>
    <row r="62" spans="2:4" ht="18.75" customHeight="1" x14ac:dyDescent="0.2">
      <c r="B62" s="13">
        <v>1932</v>
      </c>
      <c r="C62" s="65">
        <f>'6_DWD'!T54</f>
        <v>17.090599999999998</v>
      </c>
      <c r="D62" s="57">
        <f>'6_DWD'!$T$148</f>
        <v>16.127924999999998</v>
      </c>
    </row>
    <row r="63" spans="2:4" ht="18.75" customHeight="1" x14ac:dyDescent="0.2">
      <c r="B63" s="15">
        <v>1933</v>
      </c>
      <c r="C63" s="66">
        <f>'6_DWD'!T55</f>
        <v>16.443899999999999</v>
      </c>
      <c r="D63" s="58">
        <f>'6_DWD'!$T$148</f>
        <v>16.127924999999998</v>
      </c>
    </row>
    <row r="64" spans="2:4" ht="18.75" customHeight="1" x14ac:dyDescent="0.2">
      <c r="B64" s="13">
        <v>1934</v>
      </c>
      <c r="C64" s="65">
        <f>'6_DWD'!T56</f>
        <v>17.017499999999998</v>
      </c>
      <c r="D64" s="57">
        <f>'6_DWD'!$T$148</f>
        <v>16.127924999999998</v>
      </c>
    </row>
    <row r="65" spans="2:4" ht="18.75" customHeight="1" x14ac:dyDescent="0.2">
      <c r="B65" s="15">
        <v>1935</v>
      </c>
      <c r="C65" s="66">
        <f>'6_DWD'!T57</f>
        <v>17.2163</v>
      </c>
      <c r="D65" s="58">
        <f>'6_DWD'!$T$148</f>
        <v>16.127924999999998</v>
      </c>
    </row>
    <row r="66" spans="2:4" ht="18.75" customHeight="1" x14ac:dyDescent="0.2">
      <c r="B66" s="13">
        <v>1936</v>
      </c>
      <c r="C66" s="65">
        <f>'6_DWD'!T58</f>
        <v>16.379100000000001</v>
      </c>
      <c r="D66" s="57">
        <f>'6_DWD'!$T$148</f>
        <v>16.127924999999998</v>
      </c>
    </row>
    <row r="67" spans="2:4" ht="18.75" customHeight="1" x14ac:dyDescent="0.2">
      <c r="B67" s="15">
        <v>1937</v>
      </c>
      <c r="C67" s="66">
        <f>'6_DWD'!T59</f>
        <v>16.8354</v>
      </c>
      <c r="D67" s="58">
        <f>'6_DWD'!$T$148</f>
        <v>16.127924999999998</v>
      </c>
    </row>
    <row r="68" spans="2:4" ht="18.75" customHeight="1" x14ac:dyDescent="0.2">
      <c r="B68" s="13">
        <v>1938</v>
      </c>
      <c r="C68" s="65">
        <f>'6_DWD'!T60</f>
        <v>16.786300000000001</v>
      </c>
      <c r="D68" s="57">
        <f>'6_DWD'!$T$148</f>
        <v>16.127924999999998</v>
      </c>
    </row>
    <row r="69" spans="2:4" ht="18.75" customHeight="1" x14ac:dyDescent="0.2">
      <c r="B69" s="15">
        <v>1939</v>
      </c>
      <c r="C69" s="66">
        <f>'6_DWD'!T61</f>
        <v>16.936399999999999</v>
      </c>
      <c r="D69" s="58">
        <f>'6_DWD'!$T$148</f>
        <v>16.127924999999998</v>
      </c>
    </row>
    <row r="70" spans="2:4" ht="18.75" customHeight="1" x14ac:dyDescent="0.2">
      <c r="B70" s="13">
        <v>1940</v>
      </c>
      <c r="C70" s="65">
        <f>'6_DWD'!T62</f>
        <v>15.776999999999999</v>
      </c>
      <c r="D70" s="57">
        <f>'6_DWD'!$T$148</f>
        <v>16.127924999999998</v>
      </c>
    </row>
    <row r="71" spans="2:4" ht="18.75" customHeight="1" x14ac:dyDescent="0.2">
      <c r="B71" s="15">
        <v>1941</v>
      </c>
      <c r="C71" s="66">
        <f>'6_DWD'!T63</f>
        <v>16.601600000000001</v>
      </c>
      <c r="D71" s="58">
        <f>'6_DWD'!$T$148</f>
        <v>16.127924999999998</v>
      </c>
    </row>
    <row r="72" spans="2:4" ht="18.75" customHeight="1" x14ac:dyDescent="0.2">
      <c r="B72" s="13">
        <v>1942</v>
      </c>
      <c r="C72" s="65">
        <f>'6_DWD'!T64</f>
        <v>16.021999999999998</v>
      </c>
      <c r="D72" s="57">
        <f>'6_DWD'!$T$148</f>
        <v>16.127924999999998</v>
      </c>
    </row>
    <row r="73" spans="2:4" ht="18.75" customHeight="1" x14ac:dyDescent="0.2">
      <c r="B73" s="15">
        <v>1943</v>
      </c>
      <c r="C73" s="66">
        <f>'6_DWD'!T65</f>
        <v>16.648599999999998</v>
      </c>
      <c r="D73" s="58">
        <f>'6_DWD'!$T$148</f>
        <v>16.127924999999998</v>
      </c>
    </row>
    <row r="74" spans="2:4" ht="18.75" customHeight="1" x14ac:dyDescent="0.2">
      <c r="B74" s="13">
        <v>1944</v>
      </c>
      <c r="C74" s="65">
        <f>'6_DWD'!T66</f>
        <v>17.065100000000001</v>
      </c>
      <c r="D74" s="57">
        <f>'6_DWD'!$T$148</f>
        <v>16.127924999999998</v>
      </c>
    </row>
    <row r="75" spans="2:4" ht="18.75" customHeight="1" x14ac:dyDescent="0.2">
      <c r="B75" s="15">
        <v>1945</v>
      </c>
      <c r="C75" s="66">
        <f>'6_DWD'!T67</f>
        <v>16.8947</v>
      </c>
      <c r="D75" s="58">
        <f>'6_DWD'!$T$148</f>
        <v>16.127924999999998</v>
      </c>
    </row>
    <row r="76" spans="2:4" ht="18.75" customHeight="1" x14ac:dyDescent="0.2">
      <c r="B76" s="13">
        <v>1946</v>
      </c>
      <c r="C76" s="65">
        <f>'6_DWD'!T68</f>
        <v>16.463200000000001</v>
      </c>
      <c r="D76" s="57">
        <f>'6_DWD'!$T$148</f>
        <v>16.127924999999998</v>
      </c>
    </row>
    <row r="77" spans="2:4" ht="18.75" customHeight="1" x14ac:dyDescent="0.2">
      <c r="B77" s="15">
        <v>1947</v>
      </c>
      <c r="C77" s="66">
        <f>'6_DWD'!T69</f>
        <v>18.5351</v>
      </c>
      <c r="D77" s="58">
        <f>'6_DWD'!$T$148</f>
        <v>16.127924999999998</v>
      </c>
    </row>
    <row r="78" spans="2:4" ht="18.75" customHeight="1" x14ac:dyDescent="0.2">
      <c r="B78" s="13">
        <v>1948</v>
      </c>
      <c r="C78" s="65">
        <f>'6_DWD'!T70</f>
        <v>16.067299999999999</v>
      </c>
      <c r="D78" s="57">
        <f>'6_DWD'!$T$148</f>
        <v>16.127924999999998</v>
      </c>
    </row>
    <row r="79" spans="2:4" ht="18.75" customHeight="1" x14ac:dyDescent="0.2">
      <c r="B79" s="15">
        <v>1949</v>
      </c>
      <c r="C79" s="66">
        <f>'6_DWD'!T71</f>
        <v>16.218900000000001</v>
      </c>
      <c r="D79" s="58">
        <f>'6_DWD'!$T$148</f>
        <v>16.127924999999998</v>
      </c>
    </row>
    <row r="80" spans="2:4" ht="18.75" customHeight="1" x14ac:dyDescent="0.2">
      <c r="B80" s="13">
        <v>1950</v>
      </c>
      <c r="C80" s="65">
        <f>'6_DWD'!T72</f>
        <v>17.671800000000001</v>
      </c>
      <c r="D80" s="57">
        <f>'6_DWD'!$T$148</f>
        <v>16.127924999999998</v>
      </c>
    </row>
    <row r="81" spans="2:4" ht="18.75" customHeight="1" x14ac:dyDescent="0.2">
      <c r="B81" s="15">
        <v>1951</v>
      </c>
      <c r="C81" s="66">
        <f>'6_DWD'!T73</f>
        <v>16.525300000000001</v>
      </c>
      <c r="D81" s="58">
        <f>'6_DWD'!$T$148</f>
        <v>16.127924999999998</v>
      </c>
    </row>
    <row r="82" spans="2:4" ht="18.75" customHeight="1" x14ac:dyDescent="0.2">
      <c r="B82" s="13">
        <v>1952</v>
      </c>
      <c r="C82" s="65">
        <f>'6_DWD'!T74</f>
        <v>17.091799999999999</v>
      </c>
      <c r="D82" s="57">
        <f>'6_DWD'!$T$148</f>
        <v>16.127924999999998</v>
      </c>
    </row>
    <row r="83" spans="2:4" ht="18.75" customHeight="1" x14ac:dyDescent="0.2">
      <c r="B83" s="15">
        <v>1953</v>
      </c>
      <c r="C83" s="66">
        <f>'6_DWD'!T75</f>
        <v>16.6234</v>
      </c>
      <c r="D83" s="58">
        <f>'6_DWD'!$T$148</f>
        <v>16.127924999999998</v>
      </c>
    </row>
    <row r="84" spans="2:4" ht="18.75" customHeight="1" x14ac:dyDescent="0.2">
      <c r="B84" s="13">
        <v>1954</v>
      </c>
      <c r="C84" s="65">
        <f>'6_DWD'!T76</f>
        <v>15.378500000000001</v>
      </c>
      <c r="D84" s="57">
        <f>'6_DWD'!$T$148</f>
        <v>16.127924999999998</v>
      </c>
    </row>
    <row r="85" spans="2:4" ht="18.75" customHeight="1" x14ac:dyDescent="0.2">
      <c r="B85" s="15">
        <v>1955</v>
      </c>
      <c r="C85" s="66">
        <f>'6_DWD'!T77</f>
        <v>16.2333</v>
      </c>
      <c r="D85" s="58">
        <f>'6_DWD'!$T$148</f>
        <v>16.127924999999998</v>
      </c>
    </row>
    <row r="86" spans="2:4" ht="18.75" customHeight="1" x14ac:dyDescent="0.2">
      <c r="B86" s="13">
        <v>1956</v>
      </c>
      <c r="C86" s="65">
        <f>'6_DWD'!T78</f>
        <v>14.7319</v>
      </c>
      <c r="D86" s="57">
        <f>'6_DWD'!$T$148</f>
        <v>16.127924999999998</v>
      </c>
    </row>
    <row r="87" spans="2:4" ht="18.75" customHeight="1" x14ac:dyDescent="0.2">
      <c r="B87" s="15">
        <v>1957</v>
      </c>
      <c r="C87" s="66">
        <f>'6_DWD'!T79</f>
        <v>16.489899999999999</v>
      </c>
      <c r="D87" s="58">
        <f>'6_DWD'!$T$148</f>
        <v>16.127924999999998</v>
      </c>
    </row>
    <row r="88" spans="2:4" ht="18.75" customHeight="1" x14ac:dyDescent="0.2">
      <c r="B88" s="13">
        <v>1958</v>
      </c>
      <c r="C88" s="65">
        <f>'6_DWD'!T80</f>
        <v>16.126799999999999</v>
      </c>
      <c r="D88" s="57">
        <f>'6_DWD'!$T$148</f>
        <v>16.127924999999998</v>
      </c>
    </row>
    <row r="89" spans="2:4" ht="18.75" customHeight="1" x14ac:dyDescent="0.2">
      <c r="B89" s="15">
        <v>1959</v>
      </c>
      <c r="C89" s="66">
        <f>'6_DWD'!T81</f>
        <v>17.580100000000002</v>
      </c>
      <c r="D89" s="58">
        <f>'6_DWD'!$T$148</f>
        <v>16.127924999999998</v>
      </c>
    </row>
    <row r="90" spans="2:4" ht="18.75" customHeight="1" x14ac:dyDescent="0.2">
      <c r="B90" s="13">
        <v>1960</v>
      </c>
      <c r="C90" s="65">
        <f>'6_DWD'!T82</f>
        <v>15.8064</v>
      </c>
      <c r="D90" s="57">
        <f>'6_DWD'!$T$148</f>
        <v>16.127924999999998</v>
      </c>
    </row>
    <row r="91" spans="2:4" ht="18.75" customHeight="1" x14ac:dyDescent="0.2">
      <c r="B91" s="15">
        <v>1961</v>
      </c>
      <c r="C91" s="66">
        <f>'6_DWD'!T83</f>
        <v>15.6275</v>
      </c>
      <c r="D91" s="58">
        <f>'6_DWD'!$T$148</f>
        <v>16.127924999999998</v>
      </c>
    </row>
    <row r="92" spans="2:4" ht="18.75" customHeight="1" x14ac:dyDescent="0.2">
      <c r="B92" s="13">
        <v>1962</v>
      </c>
      <c r="C92" s="65">
        <f>'6_DWD'!T84</f>
        <v>15.004799999999999</v>
      </c>
      <c r="D92" s="57">
        <f>'6_DWD'!$T$148</f>
        <v>16.127924999999998</v>
      </c>
    </row>
    <row r="93" spans="2:4" ht="18.75" customHeight="1" x14ac:dyDescent="0.2">
      <c r="B93" s="15">
        <v>1963</v>
      </c>
      <c r="C93" s="66">
        <f>'6_DWD'!T85</f>
        <v>16.489100000000001</v>
      </c>
      <c r="D93" s="58">
        <f>'6_DWD'!$T$148</f>
        <v>16.127924999999998</v>
      </c>
    </row>
    <row r="94" spans="2:4" ht="18.75" customHeight="1" x14ac:dyDescent="0.2">
      <c r="B94" s="13">
        <v>1964</v>
      </c>
      <c r="C94" s="65">
        <f>'6_DWD'!T86</f>
        <v>16.950299999999999</v>
      </c>
      <c r="D94" s="57">
        <f>'6_DWD'!$T$148</f>
        <v>16.127924999999998</v>
      </c>
    </row>
    <row r="95" spans="2:4" ht="18.75" customHeight="1" x14ac:dyDescent="0.2">
      <c r="B95" s="15">
        <v>1965</v>
      </c>
      <c r="C95" s="66">
        <f>'6_DWD'!T87</f>
        <v>15.122199999999999</v>
      </c>
      <c r="D95" s="58">
        <f>'6_DWD'!$T$148</f>
        <v>16.127924999999998</v>
      </c>
    </row>
    <row r="96" spans="2:4" ht="18.75" customHeight="1" x14ac:dyDescent="0.2">
      <c r="B96" s="13">
        <v>1966</v>
      </c>
      <c r="C96" s="65">
        <f>'6_DWD'!T88</f>
        <v>15.985099999999999</v>
      </c>
      <c r="D96" s="57">
        <f>'6_DWD'!$T$148</f>
        <v>16.127924999999998</v>
      </c>
    </row>
    <row r="97" spans="2:4" ht="18.75" customHeight="1" x14ac:dyDescent="0.2">
      <c r="B97" s="15">
        <v>1967</v>
      </c>
      <c r="C97" s="66">
        <f>'6_DWD'!T89</f>
        <v>16.5639</v>
      </c>
      <c r="D97" s="58">
        <f>'6_DWD'!$T$148</f>
        <v>16.127924999999998</v>
      </c>
    </row>
    <row r="98" spans="2:4" ht="18.75" customHeight="1" x14ac:dyDescent="0.2">
      <c r="B98" s="13">
        <v>1968</v>
      </c>
      <c r="C98" s="65">
        <f>'6_DWD'!T90</f>
        <v>16.183</v>
      </c>
      <c r="D98" s="57">
        <f>'6_DWD'!$T$148</f>
        <v>16.127924999999998</v>
      </c>
    </row>
    <row r="99" spans="2:4" ht="18.75" customHeight="1" x14ac:dyDescent="0.2">
      <c r="B99" s="15">
        <v>1969</v>
      </c>
      <c r="C99" s="66">
        <f>'6_DWD'!T91</f>
        <v>16.5947</v>
      </c>
      <c r="D99" s="58">
        <f>'6_DWD'!$T$148</f>
        <v>16.127924999999998</v>
      </c>
    </row>
    <row r="100" spans="2:4" ht="18.75" customHeight="1" x14ac:dyDescent="0.2">
      <c r="B100" s="13">
        <v>1970</v>
      </c>
      <c r="C100" s="65">
        <f>'6_DWD'!T92</f>
        <v>16.680099999999999</v>
      </c>
      <c r="D100" s="57">
        <f>'6_DWD'!$T$148</f>
        <v>16.127924999999998</v>
      </c>
    </row>
    <row r="101" spans="2:4" ht="18.75" customHeight="1" x14ac:dyDescent="0.2">
      <c r="B101" s="15">
        <v>1971</v>
      </c>
      <c r="C101" s="66">
        <f>'6_DWD'!T93</f>
        <v>16.579699999999999</v>
      </c>
      <c r="D101" s="58">
        <f>'6_DWD'!$T$148</f>
        <v>16.127924999999998</v>
      </c>
    </row>
    <row r="102" spans="2:4" ht="18.75" customHeight="1" x14ac:dyDescent="0.2">
      <c r="B102" s="13">
        <v>1972</v>
      </c>
      <c r="C102" s="65">
        <f>'6_DWD'!T94</f>
        <v>15.9602</v>
      </c>
      <c r="D102" s="57">
        <f>'6_DWD'!$T$148</f>
        <v>16.127924999999998</v>
      </c>
    </row>
    <row r="103" spans="2:4" ht="18.75" customHeight="1" x14ac:dyDescent="0.2">
      <c r="B103" s="15">
        <v>1973</v>
      </c>
      <c r="C103" s="66">
        <f>'6_DWD'!T95</f>
        <v>17.018999999999998</v>
      </c>
      <c r="D103" s="58">
        <f>'6_DWD'!$T$148</f>
        <v>16.127924999999998</v>
      </c>
    </row>
    <row r="104" spans="2:4" ht="18.75" customHeight="1" x14ac:dyDescent="0.2">
      <c r="B104" s="13">
        <v>1974</v>
      </c>
      <c r="C104" s="65">
        <f>'6_DWD'!T96</f>
        <v>15.492100000000001</v>
      </c>
      <c r="D104" s="57">
        <f>'6_DWD'!$T$148</f>
        <v>16.127924999999998</v>
      </c>
    </row>
    <row r="105" spans="2:4" ht="18.75" customHeight="1" x14ac:dyDescent="0.2">
      <c r="B105" s="15">
        <v>1975</v>
      </c>
      <c r="C105" s="66">
        <f>'6_DWD'!T97</f>
        <v>17.255099999999999</v>
      </c>
      <c r="D105" s="58">
        <f>'6_DWD'!$T$148</f>
        <v>16.127924999999998</v>
      </c>
    </row>
    <row r="106" spans="2:4" ht="18.75" customHeight="1" x14ac:dyDescent="0.2">
      <c r="B106" s="13">
        <v>1976</v>
      </c>
      <c r="C106" s="65">
        <f>'6_DWD'!T98</f>
        <v>17.628499999999999</v>
      </c>
      <c r="D106" s="57">
        <f>'6_DWD'!$T$148</f>
        <v>16.127924999999998</v>
      </c>
    </row>
    <row r="107" spans="2:4" ht="18.75" customHeight="1" x14ac:dyDescent="0.2">
      <c r="B107" s="15">
        <v>1977</v>
      </c>
      <c r="C107" s="66">
        <f>'6_DWD'!T99</f>
        <v>15.9536</v>
      </c>
      <c r="D107" s="58">
        <f>'6_DWD'!$T$148</f>
        <v>16.127924999999998</v>
      </c>
    </row>
    <row r="108" spans="2:4" ht="18.75" customHeight="1" x14ac:dyDescent="0.2">
      <c r="B108" s="13">
        <v>1978</v>
      </c>
      <c r="C108" s="65">
        <f>'6_DWD'!T100</f>
        <v>15.1311</v>
      </c>
      <c r="D108" s="57">
        <f>'6_DWD'!$T$148</f>
        <v>16.127924999999998</v>
      </c>
    </row>
    <row r="109" spans="2:4" ht="18.75" customHeight="1" x14ac:dyDescent="0.2">
      <c r="B109" s="15">
        <v>1979</v>
      </c>
      <c r="C109" s="66">
        <f>'6_DWD'!T101</f>
        <v>15.771699999999999</v>
      </c>
      <c r="D109" s="58">
        <f>'6_DWD'!$T$148</f>
        <v>16.127924999999998</v>
      </c>
    </row>
    <row r="110" spans="2:4" ht="18.75" customHeight="1" x14ac:dyDescent="0.2">
      <c r="B110" s="13">
        <v>1980</v>
      </c>
      <c r="C110" s="65">
        <f>'6_DWD'!T102</f>
        <v>15.4712</v>
      </c>
      <c r="D110" s="57">
        <f>'6_DWD'!$T$148</f>
        <v>16.127924999999998</v>
      </c>
    </row>
    <row r="111" spans="2:4" ht="18.75" customHeight="1" x14ac:dyDescent="0.2">
      <c r="B111" s="15">
        <v>1981</v>
      </c>
      <c r="C111" s="66">
        <f>'6_DWD'!T103</f>
        <v>16.011199999999999</v>
      </c>
      <c r="D111" s="58">
        <f>'6_DWD'!$T$148</f>
        <v>16.127924999999998</v>
      </c>
    </row>
    <row r="112" spans="2:4" ht="18.75" customHeight="1" x14ac:dyDescent="0.2">
      <c r="B112" s="13">
        <v>1982</v>
      </c>
      <c r="C112" s="65">
        <f>'6_DWD'!T104</f>
        <v>17.4878</v>
      </c>
      <c r="D112" s="57">
        <f>'6_DWD'!$T$148</f>
        <v>16.127924999999998</v>
      </c>
    </row>
    <row r="113" spans="2:4" ht="18.75" customHeight="1" x14ac:dyDescent="0.2">
      <c r="B113" s="15">
        <v>1983</v>
      </c>
      <c r="C113" s="66">
        <f>'6_DWD'!T105</f>
        <v>18.259799999999998</v>
      </c>
      <c r="D113" s="58">
        <f>'6_DWD'!$T$148</f>
        <v>16.127924999999998</v>
      </c>
    </row>
    <row r="114" spans="2:4" ht="18.75" customHeight="1" x14ac:dyDescent="0.2">
      <c r="B114" s="13">
        <v>1984</v>
      </c>
      <c r="C114" s="65">
        <f>'6_DWD'!T106</f>
        <v>15.5434</v>
      </c>
      <c r="D114" s="57">
        <f>'6_DWD'!$T$148</f>
        <v>16.127924999999998</v>
      </c>
    </row>
    <row r="115" spans="2:4" ht="18.75" customHeight="1" x14ac:dyDescent="0.2">
      <c r="B115" s="15">
        <v>1985</v>
      </c>
      <c r="C115" s="66">
        <f>'6_DWD'!T107</f>
        <v>15.697800000000001</v>
      </c>
      <c r="D115" s="58">
        <f>'6_DWD'!$T$148</f>
        <v>16.127924999999998</v>
      </c>
    </row>
    <row r="116" spans="2:4" ht="18.75" customHeight="1" x14ac:dyDescent="0.2">
      <c r="B116" s="13">
        <v>1986</v>
      </c>
      <c r="C116" s="65">
        <f>'6_DWD'!T108</f>
        <v>16.394500000000001</v>
      </c>
      <c r="D116" s="57">
        <f>'6_DWD'!$T$148</f>
        <v>16.127924999999998</v>
      </c>
    </row>
    <row r="117" spans="2:4" ht="18.75" customHeight="1" x14ac:dyDescent="0.2">
      <c r="B117" s="15">
        <v>1987</v>
      </c>
      <c r="C117" s="66">
        <f>'6_DWD'!T109</f>
        <v>15.437099999999999</v>
      </c>
      <c r="D117" s="58">
        <f>'6_DWD'!$T$148</f>
        <v>16.127924999999998</v>
      </c>
    </row>
    <row r="118" spans="2:4" ht="18.75" customHeight="1" x14ac:dyDescent="0.2">
      <c r="B118" s="13">
        <v>1988</v>
      </c>
      <c r="C118" s="65">
        <f>'6_DWD'!T110</f>
        <v>16.3325</v>
      </c>
      <c r="D118" s="57">
        <f>'6_DWD'!$T$148</f>
        <v>16.127924999999998</v>
      </c>
    </row>
    <row r="119" spans="2:4" ht="18.75" customHeight="1" x14ac:dyDescent="0.2">
      <c r="B119" s="15">
        <v>1989</v>
      </c>
      <c r="C119" s="66">
        <f>'6_DWD'!T111</f>
        <v>16.674700000000001</v>
      </c>
      <c r="D119" s="58">
        <f>'6_DWD'!$T$148</f>
        <v>16.127924999999998</v>
      </c>
    </row>
    <row r="120" spans="2:4" ht="18.75" customHeight="1" x14ac:dyDescent="0.2">
      <c r="B120" s="13">
        <v>1990</v>
      </c>
      <c r="C120" s="65">
        <f>'6_DWD'!T112</f>
        <v>16.717500000000001</v>
      </c>
      <c r="D120" s="57">
        <f>'6_DWD'!$T$148</f>
        <v>16.127924999999998</v>
      </c>
    </row>
    <row r="121" spans="2:4" ht="18.75" customHeight="1" x14ac:dyDescent="0.2">
      <c r="B121" s="15">
        <v>1991</v>
      </c>
      <c r="C121" s="66">
        <f>'6_DWD'!T113</f>
        <v>16.855899999999998</v>
      </c>
      <c r="D121" s="58">
        <f>'6_DWD'!$T$148</f>
        <v>16.127924999999998</v>
      </c>
    </row>
    <row r="122" spans="2:4" ht="18.75" customHeight="1" x14ac:dyDescent="0.2">
      <c r="B122" s="13">
        <v>1992</v>
      </c>
      <c r="C122" s="65">
        <f>'6_DWD'!T114</f>
        <v>18.338000000000001</v>
      </c>
      <c r="D122" s="57">
        <f>'6_DWD'!$T$148</f>
        <v>16.127924999999998</v>
      </c>
    </row>
    <row r="123" spans="2:4" ht="18.75" customHeight="1" x14ac:dyDescent="0.2">
      <c r="B123" s="15">
        <v>1993</v>
      </c>
      <c r="C123" s="66">
        <f>'6_DWD'!T115</f>
        <v>15.8422</v>
      </c>
      <c r="D123" s="58">
        <f>'6_DWD'!$T$148</f>
        <v>16.127924999999998</v>
      </c>
    </row>
    <row r="124" spans="2:4" ht="18.75" customHeight="1" x14ac:dyDescent="0.2">
      <c r="B124" s="13">
        <v>1994</v>
      </c>
      <c r="C124" s="65">
        <f>'6_DWD'!T116</f>
        <v>18.367599999999999</v>
      </c>
      <c r="D124" s="57">
        <f>'6_DWD'!$T$148</f>
        <v>16.127924999999998</v>
      </c>
    </row>
    <row r="125" spans="2:4" ht="18.75" customHeight="1" x14ac:dyDescent="0.2">
      <c r="B125" s="15">
        <v>1995</v>
      </c>
      <c r="C125" s="66">
        <f>'6_DWD'!T117</f>
        <v>17.557099999999998</v>
      </c>
      <c r="D125" s="58">
        <f>'6_DWD'!$T$148</f>
        <v>16.127924999999998</v>
      </c>
    </row>
    <row r="126" spans="2:4" ht="18.75" customHeight="1" x14ac:dyDescent="0.2">
      <c r="B126" s="13">
        <v>1996</v>
      </c>
      <c r="C126" s="65">
        <f>'6_DWD'!T118</f>
        <v>16.226800000000001</v>
      </c>
      <c r="D126" s="57">
        <f>'6_DWD'!$T$148</f>
        <v>16.127924999999998</v>
      </c>
    </row>
    <row r="127" spans="2:4" ht="18.75" customHeight="1" x14ac:dyDescent="0.2">
      <c r="B127" s="15">
        <v>1997</v>
      </c>
      <c r="C127" s="66">
        <f>'6_DWD'!T119</f>
        <v>17.600100000000001</v>
      </c>
      <c r="D127" s="58">
        <f>'6_DWD'!$T$148</f>
        <v>16.127924999999998</v>
      </c>
    </row>
    <row r="128" spans="2:4" ht="18.75" customHeight="1" x14ac:dyDescent="0.2">
      <c r="B128" s="13">
        <v>1998</v>
      </c>
      <c r="C128" s="65">
        <f>'6_DWD'!T120</f>
        <v>16.535</v>
      </c>
      <c r="D128" s="57">
        <f>'6_DWD'!$T$148</f>
        <v>16.127924999999998</v>
      </c>
    </row>
    <row r="129" spans="2:4" ht="18.75" customHeight="1" x14ac:dyDescent="0.2">
      <c r="B129" s="15">
        <v>1999</v>
      </c>
      <c r="C129" s="66">
        <f>'6_DWD'!T121</f>
        <v>17.127199999999998</v>
      </c>
      <c r="D129" s="58">
        <f>'6_DWD'!$T$148</f>
        <v>16.127924999999998</v>
      </c>
    </row>
    <row r="130" spans="2:4" ht="18.75" customHeight="1" x14ac:dyDescent="0.2">
      <c r="B130" s="13">
        <v>2000</v>
      </c>
      <c r="C130" s="65">
        <f>'6_DWD'!T122</f>
        <v>16.627600000000001</v>
      </c>
      <c r="D130" s="57">
        <f>'6_DWD'!$T$148</f>
        <v>16.127924999999998</v>
      </c>
    </row>
    <row r="131" spans="2:4" ht="18.75" customHeight="1" x14ac:dyDescent="0.2">
      <c r="B131" s="15">
        <v>2001</v>
      </c>
      <c r="C131" s="66">
        <f>'6_DWD'!T123</f>
        <v>17.160799999999998</v>
      </c>
      <c r="D131" s="58">
        <f>'6_DWD'!$T$148</f>
        <v>16.127924999999998</v>
      </c>
    </row>
    <row r="132" spans="2:4" ht="18.75" customHeight="1" x14ac:dyDescent="0.2">
      <c r="B132" s="13">
        <v>2002</v>
      </c>
      <c r="C132" s="65">
        <f>'6_DWD'!T124</f>
        <v>17.965299999999999</v>
      </c>
      <c r="D132" s="57">
        <f>'6_DWD'!$T$148</f>
        <v>16.127924999999998</v>
      </c>
    </row>
    <row r="133" spans="2:4" ht="18.75" customHeight="1" x14ac:dyDescent="0.2">
      <c r="B133" s="15">
        <v>2003</v>
      </c>
      <c r="C133" s="66">
        <f>'6_DWD'!T125</f>
        <v>19.668600000000001</v>
      </c>
      <c r="D133" s="58">
        <f>'6_DWD'!$T$148</f>
        <v>16.127924999999998</v>
      </c>
    </row>
    <row r="134" spans="2:4" ht="18.75" customHeight="1" x14ac:dyDescent="0.2">
      <c r="B134" s="13">
        <v>2004</v>
      </c>
      <c r="C134" s="65">
        <f>'6_DWD'!T126</f>
        <v>16.832100000000001</v>
      </c>
      <c r="D134" s="57">
        <f>'6_DWD'!$T$148</f>
        <v>16.127924999999998</v>
      </c>
    </row>
    <row r="135" spans="2:4" ht="18.75" customHeight="1" x14ac:dyDescent="0.2">
      <c r="B135" s="15">
        <v>2005</v>
      </c>
      <c r="C135" s="66">
        <f>'6_DWD'!T127</f>
        <v>16.725300000000001</v>
      </c>
      <c r="D135" s="58">
        <f>'6_DWD'!$T$148</f>
        <v>16.127924999999998</v>
      </c>
    </row>
    <row r="136" spans="2:4" ht="18.75" customHeight="1" x14ac:dyDescent="0.2">
      <c r="B136" s="13">
        <v>2006</v>
      </c>
      <c r="C136" s="65">
        <f>'6_DWD'!T128</f>
        <v>18.116800000000001</v>
      </c>
      <c r="D136" s="57">
        <f>'6_DWD'!$T$148</f>
        <v>16.127924999999998</v>
      </c>
    </row>
    <row r="137" spans="2:4" ht="18.75" customHeight="1" x14ac:dyDescent="0.2">
      <c r="B137" s="15">
        <v>2007</v>
      </c>
      <c r="C137" s="66">
        <f>'6_DWD'!T129</f>
        <v>17.163</v>
      </c>
      <c r="D137" s="58">
        <f>'6_DWD'!$T$148</f>
        <v>16.127924999999998</v>
      </c>
    </row>
    <row r="138" spans="2:4" ht="18.75" customHeight="1" x14ac:dyDescent="0.2">
      <c r="B138" s="13">
        <v>2008</v>
      </c>
      <c r="C138" s="65">
        <f>'6_DWD'!T130</f>
        <v>17.447199999999999</v>
      </c>
      <c r="D138" s="57">
        <f>'6_DWD'!$T$148</f>
        <v>16.127924999999998</v>
      </c>
    </row>
    <row r="139" spans="2:4" ht="18.75" customHeight="1" x14ac:dyDescent="0.2">
      <c r="B139" s="15">
        <v>2009</v>
      </c>
      <c r="C139" s="66">
        <f>'6_DWD'!T131</f>
        <v>17.1585</v>
      </c>
      <c r="D139" s="58">
        <f>'6_DWD'!$T$148</f>
        <v>16.127924999999998</v>
      </c>
    </row>
    <row r="140" spans="2:4" ht="18.75" customHeight="1" x14ac:dyDescent="0.2">
      <c r="B140" s="13">
        <v>2010</v>
      </c>
      <c r="C140" s="65">
        <f>'6_DWD'!T132</f>
        <v>17.7882</v>
      </c>
      <c r="D140" s="57">
        <f>'6_DWD'!$T$148</f>
        <v>16.127924999999998</v>
      </c>
    </row>
    <row r="141" spans="2:4" ht="18.75" customHeight="1" x14ac:dyDescent="0.2">
      <c r="B141" s="15">
        <v>2011</v>
      </c>
      <c r="C141" s="66">
        <f>'6_DWD'!T133</f>
        <v>16.786666666666665</v>
      </c>
      <c r="D141" s="58">
        <f>'6_DWD'!$T$148</f>
        <v>16.127924999999998</v>
      </c>
    </row>
    <row r="142" spans="2:4" ht="18.75" customHeight="1" x14ac:dyDescent="0.2">
      <c r="B142" s="13">
        <v>2012</v>
      </c>
      <c r="C142" s="65">
        <f>'6_DWD'!T134</f>
        <v>17.096666666666668</v>
      </c>
      <c r="D142" s="57">
        <f>'6_DWD'!$T$148</f>
        <v>16.127924999999998</v>
      </c>
    </row>
    <row r="143" spans="2:4" ht="18.75" customHeight="1" x14ac:dyDescent="0.2">
      <c r="B143" s="15">
        <v>2013</v>
      </c>
      <c r="C143" s="66">
        <f>'6_DWD'!T135</f>
        <v>17.68</v>
      </c>
      <c r="D143" s="58">
        <f>'6_DWD'!$T$148</f>
        <v>16.127924999999998</v>
      </c>
    </row>
    <row r="144" spans="2:4" ht="18" customHeight="1" x14ac:dyDescent="0.2">
      <c r="B144" s="13">
        <v>2014</v>
      </c>
      <c r="C144" s="79">
        <f>'6_DWD'!T136</f>
        <v>17.100000000000001</v>
      </c>
      <c r="D144" s="57">
        <f>'6_DWD'!$T$148</f>
        <v>16.127924999999998</v>
      </c>
    </row>
    <row r="145" spans="2:6" ht="18" customHeight="1" x14ac:dyDescent="0.2">
      <c r="B145" s="15">
        <v>2015</v>
      </c>
      <c r="C145" s="66">
        <f>'6_DWD'!T137</f>
        <v>18.399999999999999</v>
      </c>
      <c r="D145" s="58">
        <f>'6_DWD'!$T$148</f>
        <v>16.127924999999998</v>
      </c>
      <c r="F145" s="76"/>
    </row>
    <row r="146" spans="2:6" ht="18" customHeight="1" x14ac:dyDescent="0.2">
      <c r="B146" s="80">
        <v>2016</v>
      </c>
      <c r="C146" s="79">
        <f>'6_DWD'!T138</f>
        <v>17.8</v>
      </c>
      <c r="D146" s="57">
        <f>'6_DWD'!$T$148</f>
        <v>16.127924999999998</v>
      </c>
      <c r="F146" s="76"/>
    </row>
    <row r="147" spans="2:6" ht="18" customHeight="1" x14ac:dyDescent="0.2">
      <c r="B147" s="15">
        <v>2017</v>
      </c>
      <c r="C147" s="66">
        <f>'6_DWD'!T139</f>
        <v>17.899999999999999</v>
      </c>
      <c r="D147" s="58">
        <f>'6_DWD'!$T$148</f>
        <v>16.127924999999998</v>
      </c>
      <c r="F147" s="76"/>
    </row>
    <row r="148" spans="2:6" ht="18" customHeight="1" x14ac:dyDescent="0.2">
      <c r="B148" s="93">
        <v>2018</v>
      </c>
      <c r="C148" s="79">
        <f>'6_DWD'!T140</f>
        <v>19.3</v>
      </c>
      <c r="D148" s="57">
        <f>'6_DWD'!$T$148</f>
        <v>16.127924999999998</v>
      </c>
    </row>
    <row r="149" spans="2:6" ht="18" customHeight="1" x14ac:dyDescent="0.2">
      <c r="B149" s="15">
        <v>2019</v>
      </c>
      <c r="C149" s="66">
        <f>'6_DWD'!T141</f>
        <v>19.2</v>
      </c>
      <c r="D149" s="58">
        <f>'6_DWD'!$T$148</f>
        <v>16.127924999999998</v>
      </c>
    </row>
    <row r="150" spans="2:6" ht="18" customHeight="1" x14ac:dyDescent="0.2">
      <c r="B150" s="94">
        <v>2020</v>
      </c>
      <c r="C150" s="99">
        <v>18.2</v>
      </c>
      <c r="D150" s="109">
        <f>'6_DWD'!$T$148</f>
        <v>16.127924999999998</v>
      </c>
    </row>
    <row r="151" spans="2:6" ht="18" customHeight="1" x14ac:dyDescent="0.2"/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2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5</vt:i4>
      </vt:variant>
    </vt:vector>
  </HeadingPairs>
  <TitlesOfParts>
    <vt:vector size="21" baseType="lpstr">
      <vt:lpstr>3_DWD</vt:lpstr>
      <vt:lpstr>3_Daten</vt:lpstr>
      <vt:lpstr>3_Abb_jährl-TMT</vt:lpstr>
      <vt:lpstr>4_Tab</vt:lpstr>
      <vt:lpstr>5_DWD</vt:lpstr>
      <vt:lpstr>5_Daten</vt:lpstr>
      <vt:lpstr>5_Abb_Frühling</vt:lpstr>
      <vt:lpstr>6_DWD</vt:lpstr>
      <vt:lpstr>6_Daten</vt:lpstr>
      <vt:lpstr>6_Abb_Sommer</vt:lpstr>
      <vt:lpstr>7_DWD</vt:lpstr>
      <vt:lpstr>7_Daten</vt:lpstr>
      <vt:lpstr>7_Abb_Herbst</vt:lpstr>
      <vt:lpstr>8_DWD</vt:lpstr>
      <vt:lpstr>8_Daten</vt:lpstr>
      <vt:lpstr>8_Abb_Winter</vt:lpstr>
      <vt:lpstr>'3_Abb_jährl-TMT'!Print_Area</vt:lpstr>
      <vt:lpstr>'5_Abb_Frühling'!Print_Area</vt:lpstr>
      <vt:lpstr>'6_Abb_Sommer'!Print_Area</vt:lpstr>
      <vt:lpstr>'7_Abb_Herbst'!Print_Area</vt:lpstr>
      <vt:lpstr>'8_Abb_Winter'!Print_Area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2018-05-09T13:01:21Z</cp:lastPrinted>
  <dcterms:created xsi:type="dcterms:W3CDTF">2010-08-25T11:28:54Z</dcterms:created>
  <dcterms:modified xsi:type="dcterms:W3CDTF">2021-05-12T10:04:56Z</dcterms:modified>
</cp:coreProperties>
</file>