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C67CFF7-9804-4BA9-816A-8FC603AF403B}" xr6:coauthVersionLast="46" xr6:coauthVersionMax="46" xr10:uidLastSave="{00000000-0000-0000-0000-000000000000}"/>
  <bookViews>
    <workbookView xWindow="0" yWindow="1215" windowWidth="22920" windowHeight="14385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<sst xmlns="http://schemas.openxmlformats.org/spreadsheetml/2006/main" count="831" uniqueCount="392">
  <si>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</si>
  <si>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</si>
  <si>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</si>
  <si>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</si>
  <si>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</si>
  <si>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</si>
  <si>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</si>
  <si>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</si>
  <si>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</si>
  <si>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</si>
  <si>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</si>
  <si>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</si>
  <si>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</si>
  <si>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</si>
  <si>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</si>
  <si>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</si>
  <si>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</si>
  <si>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</si>
  <si>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</si>
  <si>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</si>
  <si>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</si>
  <si>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</si>
  <si>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</si>
  <si>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</si>
  <si>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</si>
  <si>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</si>
  <si>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</si>
  <si>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</si>
  <si>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</si>
  <si>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</si>
  <si>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</si>
  <si>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</si>
  <si>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</si>
  <si>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</si>
  <si>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</si>
  <si>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</si>
  <si>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</si>
  <si>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</si>
  <si>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</si>
  <si>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</si>
  <si>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</si>
  <si>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</si>
  <si>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</si>
  <si>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</si>
  <si>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</si>
  <si>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</si>
  <si>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</si>
  <si>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</si>
  <si>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</si>
  <si>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</si>
  <si>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</si>
  <si>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</si>
  <si>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</si>
  <si>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</si>
  <si>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</si>
  <si>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</si>
  <si>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</si>
  <si>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</si>
  <si>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</si>
  <si>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</si>
  <si>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</si>
  <si>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</si>
  <si>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</si>
  <si>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</si>
  <si>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</si>
  <si>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</si>
  <si>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</si>
  <si>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</si>
  <si>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</si>
  <si>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</si>
  <si>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</si>
  <si>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</si>
  <si>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</si>
  <si>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</si>
  <si>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</si>
  <si>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</si>
  <si>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</si>
  <si>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</si>
  <si>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</si>
  <si>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</si>
  <si>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</si>
  <si>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</si>
  <si>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</si>
  <si>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</si>
  <si>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</si>
  <si>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</si>
  <si>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</si>
  <si>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</si>
  <si>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</si>
  <si>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</si>
  <si>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</si>
  <si>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</si>
  <si>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</si>
  <si>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</si>
  <si>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</si>
  <si>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</si>
  <si>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</si>
  <si>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</si>
  <si>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</si>
  <si>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</si>
  <si>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</si>
  <si>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</si>
  <si>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</si>
  <si>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</si>
  <si>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</si>
  <si>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</si>
  <si>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</si>
  <si>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</si>
  <si>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</si>
  <si>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</si>
  <si>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</si>
  <si>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</si>
  <si>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</si>
  <si>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</si>
  <si>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</si>
  <si>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</si>
  <si>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</si>
  <si>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</si>
  <si>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</si>
  <si>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</si>
  <si>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</si>
  <si>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</si>
  <si>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</si>
  <si>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</si>
  <si>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</si>
  <si>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</si>
  <si>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</si>
  <si>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</si>
  <si>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</si>
  <si>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</si>
  <si>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</si>
  <si>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</si>
  <si>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</si>
  <si>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</si>
  <si>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</si>
  <si>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</si>
  <si>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</si>
  <si>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</si>
  <si>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</si>
  <si>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</si>
  <si>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</si>
  <si>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</si>
  <si>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</si>
  <si>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</si>
  <si>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</si>
  <si>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</si>
  <si>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</si>
  <si>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</si>
  <si>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</si>
  <si>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</si>
  <si>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</si>
  <si>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</si>
  <si>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</si>
  <si>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</si>
  <si>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</si>
  <si>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</si>
  <si>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</si>
  <si>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</si>
  <si>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</si>
  <si>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</si>
  <si>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</si>
  <si>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</si>
  <si>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</si>
  <si>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</si>
  <si>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</si>
  <si>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</si>
  <si>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</si>
  <si>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</si>
  <si>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</si>
  <si>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</si>
  <si>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</si>
  <si>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</si>
  <si>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</si>
  <si>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</si>
  <si>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</si>
  <si>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</si>
  <si>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</si>
  <si>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</si>
  <si>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</si>
  <si>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</si>
  <si>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</si>
  <si>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</si>
  <si>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</si>
  <si>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</si>
  <si>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</si>
  <si>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</si>
  <si>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</si>
  <si>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</si>
  <si>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</si>
  <si>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</si>
  <si>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</si>
  <si>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</si>
  <si>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</si>
  <si>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</si>
  <si>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</si>
  <si>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</si>
  <si>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</si>
  <si>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</si>
  <si>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</si>
  <si>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</si>
  <si>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</si>
  <si>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</si>
  <si>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</si>
  <si>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</si>
  <si>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</si>
  <si>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</si>
  <si>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</si>
  <si>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</si>
  <si>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</si>
  <si>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</si>
  <si>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</si>
  <si>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</si>
  <si>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</si>
  <si>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</si>
  <si>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</si>
  <si>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</si>
  <si>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</si>
  <si>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</si>
  <si>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</si>
  <si>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</si>
  <si>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</si>
  <si>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</si>
  <si>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</si>
  <si>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</si>
  <si>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</si>
  <si>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</si>
  <si>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</si>
  <si>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</si>
  <si>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</si>
  <si>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</si>
  <si>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</si>
  <si>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</si>
  <si>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</si>
  <si>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</si>
  <si>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</si>
  <si>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</si>
  <si>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</si>
  <si>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</si>
  <si>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</si>
  <si>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</si>
  <si>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</si>
  <si>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</si>
  <si>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</si>
  <si>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</si>
  <si>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</si>
  <si>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</si>
  <si>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</si>
  <si>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</si>
  <si>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</si>
  <si>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</si>
  <si>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</si>
  <si>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</si>
  <si>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</si>
  <si>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</si>
  <si>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</si>
  <si>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</si>
  <si>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</si>
  <si>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</si>
  <si>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</si>
  <si>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</si>
  <si>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</si>
  <si>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</si>
  <si>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</si>
  <si>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</si>
  <si>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</si>
  <si>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</si>
  <si>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</si>
  <si>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</si>
  <si>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</si>
  <si>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</si>
  <si>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</si>
  <si>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</si>
  <si>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</si>
  <si>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</si>
  <si>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</si>
  <si>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</si>
  <si>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</si>
  <si>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</si>
  <si>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</si>
  <si>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</si>
  <si>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</si>
  <si>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</si>
  <si>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</si>
  <si>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</si>
  <si>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</si>
  <si>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</si>
  <si>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</si>
  <si>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</si>
  <si>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</si>
  <si>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</si>
  <si>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</si>
  <si>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</si>
  <si>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</si>
  <si>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</si>
  <si>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</si>
  <si>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</si>
  <si>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</si>
  <si>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</si>
  <si>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</si>
  <si>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</si>
  <si>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</si>
  <si>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</si>
  <si>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</si>
  <si>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</si>
  <si>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</si>
  <si>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</si>
  <si>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</si>
  <si>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</si>
  <si>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</si>
  <si>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</si>
  <si>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</si>
  <si>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</si>
  <si>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</si>
  <si>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</si>
  <si>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</si>
  <si>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</si>
  <si>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</si>
  <si>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</si>
  <si>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</si>
  <si>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</si>
  <si>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</si>
  <si>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</si>
  <si>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</si>
  <si>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</si>
  <si>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</si>
  <si>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</si>
  <si>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</si>
  <si>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</si>
  <si>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</si>
  <si>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</si>
  <si>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</si>
  <si>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</si>
  <si>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</si>
  <si>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</si>
  <si>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</si>
  <si>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</si>
  <si>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</si>
  <si>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</si>
  <si>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0.39%/100.0%</t>
    <phoneticPr fontId="1" type="noConversion"/>
  </si>
  <si>
    <t>4.29%/96.48%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</si>
  <si>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</si>
  <si>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</si>
  <si>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</si>
  <si>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</si>
  <si>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</si>
  <si>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</si>
  <si>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</si>
  <si>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</si>
  <si>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</si>
  <si>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</si>
  <si>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</si>
  <si>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</si>
  <si>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</si>
  <si>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</si>
  <si>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</si>
  <si>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</si>
  <si>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</si>
  <si>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</si>
  <si>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</si>
  <si>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</si>
  <si>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</si>
  <si>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</si>
  <si>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0.0%/100.0%</t>
    <phoneticPr fontId="1" type="noConversion"/>
  </si>
  <si>
    <t>1.56%/98.43%</t>
    <phoneticPr fontId="1" type="noConversion"/>
  </si>
  <si>
    <t>2.34%/97.85%</t>
    <phoneticPr fontId="1" type="noConversion"/>
  </si>
  <si>
    <t>0.39%/99.60%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</si>
  <si>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</si>
  <si>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</si>
  <si>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</si>
  <si>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</si>
  <si>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</si>
  <si>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</si>
  <si>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</si>
  <si>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</si>
  <si>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</si>
  <si>
    <t>Demographic Parity</t>
    <phoneticPr fontId="1" type="noConversion"/>
  </si>
  <si>
    <t>Equality of Opportunity</t>
    <phoneticPr fontId="1" type="noConversion"/>
  </si>
  <si>
    <t>Predictive Quality Parity</t>
    <phoneticPr fontId="1" type="noConversion"/>
  </si>
  <si>
    <t>0.1%/99.902%</t>
  </si>
  <si>
    <t>0.11%/99.86%</t>
    <phoneticPr fontId="1" type="noConversion"/>
  </si>
  <si>
    <t>0.13%/99.85%</t>
    <phoneticPr fontId="1" type="noConversion"/>
  </si>
  <si>
    <t>0.12%/99.91%</t>
    <phoneticPr fontId="1" type="noConversion"/>
  </si>
  <si>
    <t>0.10%/99.90%</t>
    <phoneticPr fontId="1" type="noConversion"/>
  </si>
  <si>
    <t>0.04%/99.99%</t>
  </si>
  <si>
    <t>5.81%/95.10%</t>
  </si>
  <si>
    <t>78.33%/99.82%</t>
  </si>
  <si>
    <t>1.94%/98.06%</t>
  </si>
  <si>
    <t>6.04%/94.84%</t>
  </si>
  <si>
    <t>78.46%/99.97%</t>
  </si>
  <si>
    <t>8.94%/91.29%</t>
  </si>
  <si>
    <t>78.14%/99.89%</t>
  </si>
  <si>
    <t>68.35%/100.0%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</si>
</sst>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#,##0_ "/>
    <numFmt numFmtId="178" formatCode="0.0000"/>
    <numFmt numFmtId="179" formatCode="0.00_);[Red]\(0.00\)"/>
    <numFmt numFmtId="180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80" fontId="0" fillId="0" borderId="0" xfId="0" applyNumberFormat="1"/>
    <xf numFmtId="180" fontId="0" fillId="0" borderId="0" xfId="1" applyNumberFormat="1" applyFont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topLeftCell="E7" workbookViewId="0">
      <selection activeCell="E28" sqref="E28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5"/>
    <col min="11" max="11" width="16.5" style="16" customWidth="1"/>
    <col min="12" max="13" width="9" style="16"/>
    <col min="14" max="14" width="9.375" style="25" bestFit="1" customWidth="1"/>
    <col min="15" max="15" width="9" style="16"/>
    <col min="16" max="16384" width="9" style="14"/>
  </cols>
  <sheetData>
    <row r="1" spans="1:18" ht="28.5" customHeight="1" x14ac:dyDescent="0.2">
      <c r="B1" s="40" t="s">
        <v>1</v>
      </c>
      <c r="C1" s="40"/>
      <c r="D1" s="40" t="s">
        <v>1</v>
      </c>
      <c r="E1" s="40"/>
      <c r="F1" s="15" t="s">
        <v>5</v>
      </c>
      <c r="G1" s="15" t="s">
        <v>191</v>
      </c>
      <c r="H1" s="41" t="s">
        <v>340</v>
      </c>
      <c r="I1" s="42"/>
      <c r="J1" s="42"/>
      <c r="K1" s="43"/>
      <c r="L1" s="44" t="s">
        <v>341</v>
      </c>
      <c r="M1" s="45"/>
      <c r="N1" s="45"/>
      <c r="O1" s="46"/>
      <c r="P1" s="35" t="s">
        <v>342</v>
      </c>
      <c r="Q1" s="36"/>
      <c r="R1" s="37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1" t="s">
        <v>2</v>
      </c>
      <c r="I2" s="38" t="s">
        <v>349</v>
      </c>
      <c r="J2" s="39"/>
      <c r="K2" s="21" t="s">
        <v>346</v>
      </c>
      <c r="L2" s="21" t="s">
        <v>2</v>
      </c>
      <c r="M2" s="38" t="s">
        <v>349</v>
      </c>
      <c r="N2" s="39"/>
      <c r="O2" s="21" t="s">
        <v>347</v>
      </c>
      <c r="P2" s="14" t="s">
        <v>343</v>
      </c>
      <c r="Q2" s="14" t="s">
        <v>344</v>
      </c>
      <c r="R2" s="14" t="s">
        <v>345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348</v>
      </c>
      <c r="L3" s="16" t="s">
        <v>348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19">
        <v>58.884711000000003</v>
      </c>
      <c r="G5" s="17">
        <v>0.88029999999999997</v>
      </c>
      <c r="H5" s="22">
        <v>1.3471070000000001</v>
      </c>
      <c r="I5" s="24">
        <v>0.81</v>
      </c>
      <c r="J5" s="25">
        <f>H5*I5*250</f>
        <v>272.78916750000002</v>
      </c>
      <c r="K5" s="16">
        <v>691</v>
      </c>
      <c r="L5" s="16">
        <v>28.899357999999999</v>
      </c>
      <c r="M5" s="25">
        <v>0.49</v>
      </c>
      <c r="N5" s="25">
        <f>L5*100</f>
        <v>2889.9357999999997</v>
      </c>
      <c r="O5" s="16">
        <v>1006</v>
      </c>
      <c r="P5" s="18">
        <v>0.99604352126607298</v>
      </c>
      <c r="Q5" s="18">
        <v>6.0399999999999898E-2</v>
      </c>
      <c r="R5" s="18">
        <v>6.0399999999999898E-2</v>
      </c>
    </row>
    <row r="6" spans="1:18" x14ac:dyDescent="0.2">
      <c r="A6" s="14" t="s">
        <v>297</v>
      </c>
      <c r="B6" s="30" t="s">
        <v>328</v>
      </c>
      <c r="C6" s="30" t="s">
        <v>327</v>
      </c>
      <c r="D6" s="16" t="s">
        <v>326</v>
      </c>
      <c r="E6" s="16" t="s">
        <v>311</v>
      </c>
      <c r="F6" s="19">
        <v>29.445074000000002</v>
      </c>
      <c r="G6" s="17">
        <v>0.88029999999999997</v>
      </c>
      <c r="H6" s="22">
        <v>1.406595</v>
      </c>
      <c r="I6" s="25">
        <v>0.79</v>
      </c>
      <c r="J6" s="25">
        <f t="shared" ref="J6:J32" si="0">H6*I6*250</f>
        <v>277.80251250000003</v>
      </c>
      <c r="K6" s="16">
        <v>659</v>
      </c>
      <c r="M6" s="25"/>
      <c r="P6" s="18">
        <v>0.99505440158259095</v>
      </c>
      <c r="Q6" s="18">
        <v>6.0499999999999998E-2</v>
      </c>
      <c r="R6" s="18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0" t="s">
        <v>334</v>
      </c>
      <c r="F7" s="19">
        <v>14.812604</v>
      </c>
      <c r="G7" s="17">
        <v>0.88090000000000002</v>
      </c>
      <c r="H7" s="22"/>
      <c r="I7" s="25"/>
      <c r="L7" s="16">
        <v>22.466858999999999</v>
      </c>
      <c r="M7" s="25">
        <v>0.49</v>
      </c>
      <c r="N7" s="25">
        <f t="shared" ref="N7:N17" si="1">L7*100</f>
        <v>2246.6858999999999</v>
      </c>
      <c r="O7" s="16">
        <v>901</v>
      </c>
      <c r="P7" s="18">
        <v>0.98822374877330699</v>
      </c>
      <c r="Q7" s="18">
        <v>6.3899999999999998E-2</v>
      </c>
      <c r="R7" s="18">
        <v>6.3899999999999901E-2</v>
      </c>
    </row>
    <row r="8" spans="1:18" x14ac:dyDescent="0.2">
      <c r="B8" s="16"/>
      <c r="C8" s="16"/>
      <c r="D8" s="16" t="s">
        <v>308</v>
      </c>
      <c r="E8" s="16"/>
      <c r="F8" s="19"/>
      <c r="H8" s="22"/>
      <c r="I8" s="25"/>
      <c r="M8" s="25"/>
      <c r="P8" s="18"/>
      <c r="Q8" s="18"/>
      <c r="R8" s="18"/>
    </row>
    <row r="9" spans="1:18" x14ac:dyDescent="0.2">
      <c r="A9" s="15" t="s">
        <v>59</v>
      </c>
      <c r="B9" s="16"/>
      <c r="C9" s="16"/>
      <c r="D9" s="16"/>
      <c r="E9" s="16"/>
      <c r="F9" s="20"/>
      <c r="H9" s="22"/>
      <c r="I9" s="25"/>
      <c r="M9" s="25"/>
      <c r="P9" s="18"/>
      <c r="Q9" s="18"/>
      <c r="R9" s="18"/>
    </row>
    <row r="10" spans="1:18" x14ac:dyDescent="0.2">
      <c r="A10" s="14" t="s">
        <v>3</v>
      </c>
      <c r="B10" s="31" t="s">
        <v>315</v>
      </c>
      <c r="C10" s="31" t="s">
        <v>313</v>
      </c>
      <c r="D10" s="31" t="s">
        <v>314</v>
      </c>
      <c r="E10" s="16" t="s">
        <v>305</v>
      </c>
      <c r="F10" s="19">
        <v>2.7132200000000002</v>
      </c>
      <c r="G10" s="17">
        <v>0.87380000000000002</v>
      </c>
      <c r="H10" s="22">
        <v>1.2272130000000001</v>
      </c>
      <c r="I10" s="25">
        <v>0.65</v>
      </c>
      <c r="J10" s="25">
        <f t="shared" si="0"/>
        <v>199.42211250000003</v>
      </c>
      <c r="K10" s="16">
        <v>611</v>
      </c>
      <c r="L10" s="16">
        <v>18.120750999999998</v>
      </c>
      <c r="M10" s="25">
        <v>0.49</v>
      </c>
      <c r="N10" s="25">
        <f t="shared" si="1"/>
        <v>1812.0750999999998</v>
      </c>
      <c r="O10" s="16">
        <v>932</v>
      </c>
      <c r="P10" s="18">
        <v>0.99197592778334998</v>
      </c>
      <c r="Q10" s="18">
        <v>6.0299999999999999E-2</v>
      </c>
      <c r="R10" s="18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19">
        <v>1.383823</v>
      </c>
      <c r="G11" s="17">
        <v>0.87419999999999998</v>
      </c>
      <c r="H11" s="22">
        <v>1.2527509999999999</v>
      </c>
      <c r="I11" s="25">
        <v>0.57999999999999996</v>
      </c>
      <c r="J11" s="25">
        <f t="shared" si="0"/>
        <v>181.64889499999998</v>
      </c>
      <c r="K11" s="16">
        <v>563</v>
      </c>
      <c r="M11" s="25"/>
      <c r="P11" s="18">
        <v>0.99198396793587096</v>
      </c>
      <c r="Q11" s="18">
        <v>6.0699999999999997E-2</v>
      </c>
      <c r="R11" s="18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19">
        <v>0.743919</v>
      </c>
      <c r="G12" s="17">
        <v>0.875</v>
      </c>
      <c r="H12" s="22"/>
      <c r="I12" s="25"/>
      <c r="L12" s="16">
        <v>10.534646</v>
      </c>
      <c r="M12" s="25">
        <v>0.48</v>
      </c>
      <c r="N12" s="25">
        <f t="shared" si="1"/>
        <v>1053.4646</v>
      </c>
      <c r="O12" s="16">
        <v>861</v>
      </c>
      <c r="P12" s="18">
        <v>0.98306772908366502</v>
      </c>
      <c r="Q12" s="18">
        <v>6.1799999999999897E-2</v>
      </c>
      <c r="R12" s="18">
        <v>6.1800000000000001E-2</v>
      </c>
    </row>
    <row r="13" spans="1:18" x14ac:dyDescent="0.2">
      <c r="B13" s="16"/>
      <c r="C13" s="16"/>
      <c r="D13" s="16"/>
      <c r="E13" s="16"/>
      <c r="F13" s="19"/>
      <c r="H13" s="22"/>
      <c r="I13" s="25"/>
      <c r="M13" s="25"/>
      <c r="P13" s="18"/>
      <c r="Q13" s="18"/>
      <c r="R13" s="18"/>
    </row>
    <row r="14" spans="1:18" x14ac:dyDescent="0.2">
      <c r="A14" s="15" t="s">
        <v>185</v>
      </c>
      <c r="B14" s="16"/>
      <c r="C14" s="16"/>
      <c r="D14" s="16"/>
      <c r="E14" s="16"/>
      <c r="F14" s="20"/>
      <c r="H14" s="22"/>
      <c r="I14" s="25"/>
      <c r="M14" s="25"/>
      <c r="P14" s="18"/>
      <c r="Q14" s="18"/>
      <c r="R14" s="18"/>
    </row>
    <row r="15" spans="1:18" x14ac:dyDescent="0.2">
      <c r="A15" s="14" t="s">
        <v>3</v>
      </c>
      <c r="B15" s="16" t="s">
        <v>319</v>
      </c>
      <c r="C15" s="32" t="s">
        <v>320</v>
      </c>
      <c r="D15" s="16" t="s">
        <v>321</v>
      </c>
      <c r="E15" s="16" t="s">
        <v>310</v>
      </c>
      <c r="F15" s="19">
        <v>19.615027000000001</v>
      </c>
      <c r="G15" s="17">
        <v>0.95940000000000003</v>
      </c>
      <c r="H15" s="22">
        <v>1.1881010000000001</v>
      </c>
      <c r="I15" s="25">
        <v>0.52</v>
      </c>
      <c r="J15" s="25">
        <f t="shared" si="0"/>
        <v>154.45313000000002</v>
      </c>
      <c r="K15" s="16">
        <v>637</v>
      </c>
      <c r="L15" s="16">
        <v>7.9349769999999999</v>
      </c>
      <c r="M15" s="25">
        <v>0.48</v>
      </c>
      <c r="N15" s="25">
        <f t="shared" si="1"/>
        <v>793.49770000000001</v>
      </c>
      <c r="O15" s="16">
        <v>962</v>
      </c>
      <c r="P15" s="18">
        <v>0.84255319148936103</v>
      </c>
      <c r="Q15" s="18">
        <v>0.2437</v>
      </c>
      <c r="R15" s="18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19">
        <v>9.8313279999999992</v>
      </c>
      <c r="G16" s="17">
        <v>0.92390000000000005</v>
      </c>
      <c r="H16" s="22">
        <v>1.3956770000000001</v>
      </c>
      <c r="I16" s="25">
        <v>0.52</v>
      </c>
      <c r="J16" s="25">
        <f t="shared" si="0"/>
        <v>181.43801000000002</v>
      </c>
      <c r="K16" s="16">
        <v>595</v>
      </c>
      <c r="M16" s="25"/>
      <c r="P16" s="18">
        <v>0.84148936170212696</v>
      </c>
      <c r="Q16" s="18">
        <v>0.2442</v>
      </c>
      <c r="R16" s="18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19">
        <v>5.1920979999999997</v>
      </c>
      <c r="G17" s="17">
        <v>0.876</v>
      </c>
      <c r="H17" s="22"/>
      <c r="I17" s="25"/>
      <c r="L17" s="16">
        <v>3.0385309999999999</v>
      </c>
      <c r="M17" s="25">
        <v>0.48</v>
      </c>
      <c r="N17" s="25">
        <f t="shared" si="1"/>
        <v>303.85309999999998</v>
      </c>
      <c r="O17" s="16">
        <v>910</v>
      </c>
      <c r="P17" s="18">
        <v>0.88114387846291298</v>
      </c>
      <c r="Q17" s="18">
        <v>0.50590000000000002</v>
      </c>
      <c r="R17" s="18">
        <v>0.50590000000000002</v>
      </c>
    </row>
    <row r="18" spans="1:18" x14ac:dyDescent="0.2">
      <c r="B18" s="16"/>
      <c r="C18" s="16"/>
      <c r="D18" s="16"/>
      <c r="F18" s="19"/>
      <c r="H18" s="22"/>
      <c r="I18" s="25"/>
      <c r="M18" s="25"/>
      <c r="P18" s="18"/>
      <c r="Q18" s="18"/>
      <c r="R18" s="18"/>
    </row>
    <row r="19" spans="1:18" x14ac:dyDescent="0.2">
      <c r="B19" s="16"/>
      <c r="C19" s="16"/>
      <c r="D19" s="16"/>
      <c r="F19" s="19"/>
      <c r="H19" s="22"/>
      <c r="I19" s="25"/>
      <c r="M19" s="25"/>
      <c r="P19" s="18"/>
      <c r="Q19" s="18"/>
      <c r="R19" s="18"/>
    </row>
    <row r="20" spans="1:18" x14ac:dyDescent="0.2">
      <c r="A20" s="15" t="s">
        <v>58</v>
      </c>
      <c r="B20" s="21"/>
      <c r="C20" s="16"/>
      <c r="D20" s="16"/>
      <c r="F20" s="20"/>
      <c r="H20" s="22"/>
      <c r="I20" s="25"/>
      <c r="M20" s="25"/>
      <c r="P20" s="18"/>
      <c r="Q20" s="18"/>
      <c r="R20" s="18"/>
    </row>
    <row r="21" spans="1:18" x14ac:dyDescent="0.2">
      <c r="A21" s="14" t="s">
        <v>3</v>
      </c>
      <c r="B21" s="16" t="s">
        <v>379</v>
      </c>
      <c r="C21" s="16" t="s">
        <v>338</v>
      </c>
      <c r="D21" s="16" t="s">
        <v>339</v>
      </c>
      <c r="E21" s="17" t="s">
        <v>372</v>
      </c>
      <c r="F21" s="19">
        <v>102.494209</v>
      </c>
      <c r="G21" s="17">
        <v>0.77100000000000002</v>
      </c>
      <c r="H21" s="22">
        <v>20.427714999999999</v>
      </c>
      <c r="I21" s="25">
        <v>1</v>
      </c>
      <c r="J21" s="25">
        <f t="shared" si="0"/>
        <v>5106.92875</v>
      </c>
      <c r="K21" s="16">
        <v>2325</v>
      </c>
      <c r="L21" s="23">
        <v>8.326805555555556E-3</v>
      </c>
      <c r="M21" s="25">
        <v>0.4</v>
      </c>
      <c r="N21" s="25">
        <v>28776</v>
      </c>
      <c r="O21" s="16">
        <v>6000</v>
      </c>
      <c r="P21" s="18">
        <v>0.106796116504854</v>
      </c>
      <c r="Q21" s="18">
        <v>0.496928571428571</v>
      </c>
      <c r="R21" s="18">
        <v>0.69839947600559005</v>
      </c>
    </row>
    <row r="22" spans="1:18" x14ac:dyDescent="0.2">
      <c r="A22" s="14" t="s">
        <v>297</v>
      </c>
      <c r="B22" s="16" t="s">
        <v>378</v>
      </c>
      <c r="C22" s="16" t="s">
        <v>366</v>
      </c>
      <c r="D22" s="16" t="s">
        <v>367</v>
      </c>
      <c r="E22" s="17" t="s">
        <v>373</v>
      </c>
      <c r="F22" s="19">
        <v>51.282266999999997</v>
      </c>
      <c r="G22" s="17">
        <v>0.77110000000000001</v>
      </c>
      <c r="H22" s="22">
        <v>17.972199</v>
      </c>
      <c r="I22" s="25">
        <v>0.91</v>
      </c>
      <c r="J22" s="25">
        <f t="shared" si="0"/>
        <v>4088.6752724999997</v>
      </c>
      <c r="K22" s="16">
        <v>1381</v>
      </c>
      <c r="M22" s="25"/>
      <c r="P22" s="18">
        <v>0.106796116504854</v>
      </c>
      <c r="Q22" s="18">
        <v>0.497</v>
      </c>
      <c r="R22" s="18">
        <v>0.69849514700126103</v>
      </c>
    </row>
    <row r="23" spans="1:18" x14ac:dyDescent="0.2">
      <c r="A23" s="14" t="s">
        <v>298</v>
      </c>
      <c r="B23" s="16"/>
      <c r="C23" s="16"/>
      <c r="D23" s="16" t="s">
        <v>368</v>
      </c>
      <c r="E23" s="31" t="s">
        <v>374</v>
      </c>
      <c r="F23" s="19">
        <v>26.108084000000002</v>
      </c>
      <c r="G23" s="17">
        <v>0.76770000000000005</v>
      </c>
      <c r="H23" s="22"/>
      <c r="I23" s="25"/>
      <c r="L23" s="23">
        <v>3.4860995370370371E-3</v>
      </c>
      <c r="M23" s="25">
        <v>0.46</v>
      </c>
      <c r="N23" s="25">
        <v>13855.2</v>
      </c>
      <c r="O23" s="16">
        <v>5000</v>
      </c>
      <c r="P23" s="18">
        <v>9.90990990990991E-2</v>
      </c>
      <c r="Q23" s="18">
        <v>0.49299999999999999</v>
      </c>
      <c r="R23" s="18">
        <v>0.69304537922517795</v>
      </c>
    </row>
    <row r="24" spans="1:18" x14ac:dyDescent="0.2">
      <c r="F24" s="19"/>
      <c r="H24" s="22"/>
      <c r="I24" s="25"/>
      <c r="M24" s="25"/>
      <c r="P24" s="18"/>
      <c r="Q24" s="18"/>
      <c r="R24" s="18"/>
    </row>
    <row r="25" spans="1:18" x14ac:dyDescent="0.2">
      <c r="A25" s="14" t="s">
        <v>306</v>
      </c>
      <c r="F25" s="19"/>
      <c r="H25" s="22"/>
      <c r="I25" s="25"/>
      <c r="M25" s="25"/>
      <c r="P25" s="18"/>
      <c r="Q25" s="18"/>
      <c r="R25" s="18"/>
    </row>
    <row r="26" spans="1:18" x14ac:dyDescent="0.2">
      <c r="A26" s="14" t="s">
        <v>3</v>
      </c>
      <c r="B26" s="16" t="s">
        <v>380</v>
      </c>
      <c r="C26" s="16" t="s">
        <v>362</v>
      </c>
      <c r="D26" s="16" t="s">
        <v>363</v>
      </c>
      <c r="E26" s="17" t="s">
        <v>369</v>
      </c>
      <c r="F26" s="19">
        <v>14.211776</v>
      </c>
      <c r="G26" s="17">
        <v>0.72270000000000001</v>
      </c>
      <c r="H26" s="22">
        <v>17.054065999999999</v>
      </c>
      <c r="I26" s="25">
        <v>0.85</v>
      </c>
      <c r="J26" s="25">
        <f t="shared" si="0"/>
        <v>3623.9890249999999</v>
      </c>
      <c r="K26" s="16">
        <v>2431</v>
      </c>
      <c r="L26" s="23">
        <v>3.3737384259259259E-3</v>
      </c>
      <c r="M26" s="25">
        <v>0.34</v>
      </c>
      <c r="N26" s="25">
        <v>9911</v>
      </c>
      <c r="O26" s="16">
        <v>5700</v>
      </c>
      <c r="P26" s="18">
        <v>0.18333333333333299</v>
      </c>
      <c r="Q26" s="18">
        <v>0.47114285714285697</v>
      </c>
      <c r="R26" s="18">
        <v>0.66118256265148601</v>
      </c>
    </row>
    <row r="27" spans="1:18" x14ac:dyDescent="0.2">
      <c r="A27" s="14" t="s">
        <v>297</v>
      </c>
      <c r="B27" s="16" t="s">
        <v>381</v>
      </c>
      <c r="C27" s="16" t="s">
        <v>365</v>
      </c>
      <c r="D27" s="16" t="s">
        <v>364</v>
      </c>
      <c r="E27" s="17" t="s">
        <v>370</v>
      </c>
      <c r="F27" s="19">
        <v>7.1423300000000003</v>
      </c>
      <c r="G27" s="17">
        <v>0.72219999999999995</v>
      </c>
      <c r="H27" s="22">
        <v>17.033526999999999</v>
      </c>
      <c r="I27" s="25">
        <v>0.59</v>
      </c>
      <c r="J27" s="25">
        <f t="shared" si="0"/>
        <v>2512.4452324999997</v>
      </c>
      <c r="K27" s="16">
        <v>1585</v>
      </c>
      <c r="M27" s="25"/>
      <c r="P27" s="18">
        <v>0.17741935483870899</v>
      </c>
      <c r="Q27" s="18">
        <v>0.47128571428571397</v>
      </c>
      <c r="R27" s="18">
        <v>0.66097155894930604</v>
      </c>
    </row>
    <row r="28" spans="1:18" x14ac:dyDescent="0.2">
      <c r="A28" s="14" t="s">
        <v>298</v>
      </c>
      <c r="B28" s="16"/>
      <c r="D28" s="16" t="s">
        <v>371</v>
      </c>
      <c r="E28" s="16" t="s">
        <v>391</v>
      </c>
      <c r="F28" s="19">
        <v>3.8864350000000001</v>
      </c>
      <c r="G28" s="14">
        <v>68.349999999999994</v>
      </c>
      <c r="H28" s="22"/>
      <c r="I28" s="25"/>
      <c r="L28" s="23">
        <v>7.9042824074074074E-4</v>
      </c>
      <c r="M28" s="25">
        <v>0.49</v>
      </c>
      <c r="N28" s="25">
        <v>3346.7</v>
      </c>
      <c r="O28" s="16">
        <v>4300</v>
      </c>
      <c r="P28" s="18">
        <v>0.16828691087651401</v>
      </c>
      <c r="Q28" s="18">
        <v>0.47129768786586501</v>
      </c>
      <c r="R28" s="18">
        <v>0.66037865879061197</v>
      </c>
    </row>
    <row r="29" spans="1:18" x14ac:dyDescent="0.2">
      <c r="F29" s="19"/>
      <c r="H29" s="22"/>
      <c r="I29" s="25"/>
      <c r="M29" s="25"/>
      <c r="P29" s="18"/>
      <c r="Q29" s="18"/>
      <c r="R29" s="18"/>
    </row>
    <row r="30" spans="1:18" x14ac:dyDescent="0.2">
      <c r="A30" s="15" t="s">
        <v>307</v>
      </c>
      <c r="F30" s="20"/>
      <c r="H30" s="22"/>
      <c r="I30" s="25"/>
      <c r="M30" s="25"/>
      <c r="P30" s="18"/>
      <c r="Q30" s="18"/>
      <c r="R30" s="18"/>
    </row>
    <row r="31" spans="1:18" x14ac:dyDescent="0.2">
      <c r="A31" s="14" t="s">
        <v>3</v>
      </c>
      <c r="B31" s="16" t="s">
        <v>382</v>
      </c>
      <c r="C31" s="16" t="s">
        <v>383</v>
      </c>
      <c r="D31" s="16" t="s">
        <v>384</v>
      </c>
      <c r="E31" s="16" t="s">
        <v>385</v>
      </c>
      <c r="F31" s="19">
        <v>275.42082799999997</v>
      </c>
      <c r="G31" s="17">
        <v>0.78690000000000004</v>
      </c>
      <c r="H31" s="22">
        <v>33.951880000000003</v>
      </c>
      <c r="I31" s="25">
        <v>1</v>
      </c>
      <c r="J31" s="25">
        <f t="shared" si="0"/>
        <v>8487.9700000000012</v>
      </c>
      <c r="K31" s="16">
        <v>2505</v>
      </c>
      <c r="L31" s="23">
        <v>1.4477291666666668E-2</v>
      </c>
      <c r="M31" s="25">
        <v>0.42</v>
      </c>
      <c r="N31" s="25">
        <v>52533</v>
      </c>
      <c r="O31" s="16">
        <v>6900</v>
      </c>
      <c r="P31" s="18">
        <v>0.141304347826086</v>
      </c>
      <c r="Q31" s="18">
        <v>0.50292857142857095</v>
      </c>
      <c r="R31" s="18">
        <v>0.70409000590053195</v>
      </c>
    </row>
    <row r="32" spans="1:18" x14ac:dyDescent="0.2">
      <c r="A32" s="14" t="s">
        <v>297</v>
      </c>
      <c r="B32" s="16" t="s">
        <v>382</v>
      </c>
      <c r="C32" s="16" t="s">
        <v>386</v>
      </c>
      <c r="D32" s="16" t="s">
        <v>387</v>
      </c>
      <c r="E32" s="16" t="s">
        <v>388</v>
      </c>
      <c r="F32" s="19">
        <v>137.96109300000001</v>
      </c>
      <c r="G32" s="17">
        <v>0.78720000000000001</v>
      </c>
      <c r="H32" s="22">
        <v>30.493341999999998</v>
      </c>
      <c r="I32" s="25">
        <v>0.91</v>
      </c>
      <c r="J32" s="25">
        <f t="shared" si="0"/>
        <v>6937.2353050000002</v>
      </c>
      <c r="K32" s="16">
        <v>1571</v>
      </c>
      <c r="M32" s="25"/>
      <c r="P32" s="18">
        <v>0.141304347826086</v>
      </c>
      <c r="Q32" s="18">
        <v>0.50335714285714195</v>
      </c>
      <c r="R32" s="18">
        <v>0.70465111701164296</v>
      </c>
    </row>
    <row r="33" spans="1:18" x14ac:dyDescent="0.2">
      <c r="A33" s="14" t="s">
        <v>298</v>
      </c>
      <c r="B33" s="16"/>
      <c r="C33" s="16"/>
      <c r="D33" s="16" t="s">
        <v>389</v>
      </c>
      <c r="E33" s="16" t="s">
        <v>390</v>
      </c>
      <c r="F33" s="19">
        <v>69.570575000000005</v>
      </c>
      <c r="G33" s="17">
        <v>0.78449999999999998</v>
      </c>
      <c r="L33" s="23">
        <v>7.6827083333333331E-3</v>
      </c>
      <c r="M33" s="25">
        <v>0.46</v>
      </c>
      <c r="N33" s="25">
        <v>30534.799999999999</v>
      </c>
      <c r="O33" s="16">
        <v>5500</v>
      </c>
      <c r="P33" s="18">
        <v>0.13043478260869501</v>
      </c>
      <c r="Q33" s="18">
        <v>0.50235714285714195</v>
      </c>
      <c r="R33" s="18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A8" sqref="A8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7.875" customWidth="1"/>
    <col min="5" max="5" width="22.37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355</v>
      </c>
      <c r="B1" t="s">
        <v>356</v>
      </c>
      <c r="C1" t="s">
        <v>375</v>
      </c>
      <c r="D1" t="s">
        <v>376</v>
      </c>
      <c r="E1" t="s">
        <v>377</v>
      </c>
      <c r="F1" t="s">
        <v>355</v>
      </c>
      <c r="G1" t="s">
        <v>356</v>
      </c>
      <c r="H1" t="s">
        <v>359</v>
      </c>
      <c r="I1" t="s">
        <v>360</v>
      </c>
      <c r="J1" t="s">
        <v>361</v>
      </c>
    </row>
    <row r="2" spans="1:10" x14ac:dyDescent="0.2">
      <c r="A2" t="s">
        <v>350</v>
      </c>
      <c r="B2" t="s">
        <v>57</v>
      </c>
      <c r="C2" s="33">
        <v>0.99604352126607298</v>
      </c>
      <c r="D2" s="33">
        <v>6.0399999999999898E-2</v>
      </c>
      <c r="E2" s="33">
        <v>6.0399999999999898E-2</v>
      </c>
      <c r="F2" t="s">
        <v>350</v>
      </c>
      <c r="G2" t="s">
        <v>57</v>
      </c>
      <c r="H2" s="26">
        <v>28.899357999999999</v>
      </c>
      <c r="I2" s="29">
        <v>2889.9357999999997</v>
      </c>
      <c r="J2">
        <v>1006</v>
      </c>
    </row>
    <row r="3" spans="1:10" x14ac:dyDescent="0.2">
      <c r="B3" t="s">
        <v>357</v>
      </c>
      <c r="C3" s="34">
        <v>0.99505440158259095</v>
      </c>
      <c r="D3" s="33">
        <v>6.0499999999999998E-2</v>
      </c>
      <c r="E3" s="33">
        <v>6.0499999999999998E-2</v>
      </c>
      <c r="G3" t="s">
        <v>358</v>
      </c>
      <c r="H3" s="26">
        <v>22.466858999999999</v>
      </c>
      <c r="I3" s="29">
        <v>2246.6858999999999</v>
      </c>
      <c r="J3">
        <v>901</v>
      </c>
    </row>
    <row r="4" spans="1:10" x14ac:dyDescent="0.2">
      <c r="B4" t="s">
        <v>358</v>
      </c>
      <c r="C4" s="34">
        <v>0.98822374877330699</v>
      </c>
      <c r="D4" s="33">
        <v>6.3899999999999998E-2</v>
      </c>
      <c r="E4" s="33">
        <v>6.3899999999999901E-2</v>
      </c>
      <c r="F4" t="s">
        <v>351</v>
      </c>
      <c r="G4" t="s">
        <v>57</v>
      </c>
      <c r="H4" s="26">
        <v>18.120750999999998</v>
      </c>
      <c r="I4" s="29">
        <v>1812.0750999999998</v>
      </c>
      <c r="J4">
        <v>932</v>
      </c>
    </row>
    <row r="5" spans="1:10" x14ac:dyDescent="0.2">
      <c r="A5" t="s">
        <v>351</v>
      </c>
      <c r="B5" t="s">
        <v>57</v>
      </c>
      <c r="C5" s="34">
        <v>0.99197592778334998</v>
      </c>
      <c r="D5" s="33">
        <v>6.0299999999999999E-2</v>
      </c>
      <c r="E5" s="33">
        <v>6.0299999999999999E-2</v>
      </c>
      <c r="G5" t="s">
        <v>358</v>
      </c>
      <c r="H5">
        <v>10.534646</v>
      </c>
      <c r="I5" s="29">
        <v>1053.4646</v>
      </c>
      <c r="J5">
        <v>861</v>
      </c>
    </row>
    <row r="6" spans="1:10" x14ac:dyDescent="0.2">
      <c r="B6" t="s">
        <v>357</v>
      </c>
      <c r="C6" s="34">
        <v>0.99198396793587096</v>
      </c>
      <c r="D6" s="33">
        <v>6.0699999999999997E-2</v>
      </c>
      <c r="E6" s="33">
        <v>6.0699999999999997E-2</v>
      </c>
      <c r="F6" t="s">
        <v>352</v>
      </c>
      <c r="G6" t="s">
        <v>57</v>
      </c>
      <c r="H6">
        <v>7.9349769999999999</v>
      </c>
      <c r="I6" s="29">
        <v>793.49770000000001</v>
      </c>
      <c r="J6">
        <v>962</v>
      </c>
    </row>
    <row r="7" spans="1:10" x14ac:dyDescent="0.2">
      <c r="B7" t="s">
        <v>358</v>
      </c>
      <c r="C7" s="34">
        <v>0.98306772908366502</v>
      </c>
      <c r="D7" s="33">
        <v>6.1799999999999897E-2</v>
      </c>
      <c r="E7" s="33">
        <v>6.1800000000000001E-2</v>
      </c>
      <c r="G7" t="s">
        <v>358</v>
      </c>
      <c r="H7">
        <v>3.0385309999999999</v>
      </c>
      <c r="I7" s="29">
        <v>303.85309999999998</v>
      </c>
      <c r="J7">
        <v>910</v>
      </c>
    </row>
    <row r="8" spans="1:10" x14ac:dyDescent="0.2">
      <c r="A8" t="s">
        <v>352</v>
      </c>
      <c r="B8" t="s">
        <v>57</v>
      </c>
      <c r="C8" s="33">
        <v>0.84255319148936103</v>
      </c>
      <c r="D8" s="33">
        <v>0.2437</v>
      </c>
      <c r="E8" s="33">
        <v>0.2437</v>
      </c>
      <c r="F8" t="s">
        <v>58</v>
      </c>
      <c r="G8" t="s">
        <v>57</v>
      </c>
      <c r="H8" s="28">
        <v>8.326805555555556E-3</v>
      </c>
      <c r="I8" s="29">
        <v>28776</v>
      </c>
      <c r="J8">
        <v>6000</v>
      </c>
    </row>
    <row r="9" spans="1:10" x14ac:dyDescent="0.2">
      <c r="B9" t="s">
        <v>357</v>
      </c>
      <c r="C9" s="33">
        <v>0.84148936170212696</v>
      </c>
      <c r="D9" s="33">
        <v>0.2442</v>
      </c>
      <c r="E9" s="33">
        <v>0.2442</v>
      </c>
      <c r="G9" t="s">
        <v>358</v>
      </c>
      <c r="H9" s="28">
        <v>3.4860995370370371E-3</v>
      </c>
      <c r="I9" s="29">
        <v>13855.2</v>
      </c>
      <c r="J9">
        <v>5000</v>
      </c>
    </row>
    <row r="10" spans="1:10" x14ac:dyDescent="0.2">
      <c r="B10" t="s">
        <v>358</v>
      </c>
      <c r="C10" s="33">
        <v>0.88114387846291298</v>
      </c>
      <c r="D10" s="33">
        <v>0.50590000000000002</v>
      </c>
      <c r="E10" s="33">
        <v>0.50590000000000002</v>
      </c>
      <c r="F10" t="s">
        <v>353</v>
      </c>
      <c r="G10" t="s">
        <v>57</v>
      </c>
      <c r="H10" s="28">
        <v>3.3737384259259259E-3</v>
      </c>
      <c r="I10" s="29">
        <v>9911</v>
      </c>
      <c r="J10">
        <v>5700</v>
      </c>
    </row>
    <row r="11" spans="1:10" x14ac:dyDescent="0.2">
      <c r="A11" t="s">
        <v>58</v>
      </c>
      <c r="B11" t="s">
        <v>57</v>
      </c>
      <c r="C11" s="33">
        <v>0.106796116504854</v>
      </c>
      <c r="D11" s="33">
        <v>0.496928571428571</v>
      </c>
      <c r="E11" s="33">
        <v>0.69839947600559005</v>
      </c>
      <c r="G11" t="s">
        <v>358</v>
      </c>
      <c r="H11" s="28">
        <v>7.9042824074074074E-4</v>
      </c>
      <c r="I11" s="29">
        <v>3346.7</v>
      </c>
      <c r="J11">
        <v>4300</v>
      </c>
    </row>
    <row r="12" spans="1:10" x14ac:dyDescent="0.2">
      <c r="B12" t="s">
        <v>357</v>
      </c>
      <c r="C12" s="33">
        <v>0.106796116504854</v>
      </c>
      <c r="D12" s="33">
        <v>0.497</v>
      </c>
      <c r="E12" s="33">
        <v>0.69849514700126103</v>
      </c>
      <c r="F12" t="s">
        <v>354</v>
      </c>
      <c r="G12" t="s">
        <v>57</v>
      </c>
      <c r="H12" s="28">
        <v>1.4477291666666668E-2</v>
      </c>
      <c r="I12" s="29">
        <v>52533</v>
      </c>
      <c r="J12">
        <v>6900</v>
      </c>
    </row>
    <row r="13" spans="1:10" x14ac:dyDescent="0.2">
      <c r="B13" t="s">
        <v>358</v>
      </c>
      <c r="C13" s="33">
        <v>9.90990990990991E-2</v>
      </c>
      <c r="D13" s="33">
        <v>0.49299999999999999</v>
      </c>
      <c r="E13" s="33">
        <v>0.69304537922517795</v>
      </c>
      <c r="G13" t="s">
        <v>358</v>
      </c>
      <c r="H13" s="28">
        <v>7.6827083333333331E-3</v>
      </c>
      <c r="I13" s="29">
        <v>30534.799999999999</v>
      </c>
      <c r="J13">
        <v>5500</v>
      </c>
    </row>
    <row r="14" spans="1:10" x14ac:dyDescent="0.2">
      <c r="A14" t="s">
        <v>353</v>
      </c>
      <c r="B14" t="s">
        <v>57</v>
      </c>
      <c r="C14" s="33">
        <v>0.18333333333333299</v>
      </c>
      <c r="D14" s="33">
        <v>0.47114285714285697</v>
      </c>
      <c r="E14" s="33">
        <v>0.66118256265148601</v>
      </c>
      <c r="G14" s="27"/>
      <c r="I14" s="29"/>
    </row>
    <row r="15" spans="1:10" x14ac:dyDescent="0.2">
      <c r="B15" t="s">
        <v>357</v>
      </c>
      <c r="C15" s="33">
        <v>0.17741935483870899</v>
      </c>
      <c r="D15" s="33">
        <v>0.47128571428571397</v>
      </c>
      <c r="E15" s="33">
        <v>0.66097155894930604</v>
      </c>
    </row>
    <row r="16" spans="1:10" x14ac:dyDescent="0.2">
      <c r="B16" t="s">
        <v>358</v>
      </c>
      <c r="C16" s="33">
        <v>0.16828691087651401</v>
      </c>
      <c r="D16" s="33">
        <v>0.47129768786586501</v>
      </c>
      <c r="E16" s="33">
        <v>0.66037865879061197</v>
      </c>
    </row>
    <row r="17" spans="1:5" x14ac:dyDescent="0.2">
      <c r="A17" t="s">
        <v>354</v>
      </c>
      <c r="B17" t="s">
        <v>57</v>
      </c>
      <c r="C17" s="33">
        <v>0.141304347826086</v>
      </c>
      <c r="D17" s="33">
        <v>0.50292857142857095</v>
      </c>
      <c r="E17" s="33">
        <v>0.70409000590053195</v>
      </c>
    </row>
    <row r="18" spans="1:5" x14ac:dyDescent="0.2">
      <c r="B18" t="s">
        <v>357</v>
      </c>
      <c r="C18" s="33">
        <v>0.141304347826086</v>
      </c>
      <c r="D18" s="33">
        <v>0.50335714285714195</v>
      </c>
      <c r="E18" s="33">
        <v>0.70465111701164296</v>
      </c>
    </row>
    <row r="19" spans="1:5" x14ac:dyDescent="0.2">
      <c r="B19" t="s">
        <v>358</v>
      </c>
      <c r="C19" s="33">
        <v>0.13043478260869501</v>
      </c>
      <c r="D19" s="33">
        <v>0.50235714285714195</v>
      </c>
      <c r="E19" s="33">
        <v>0.70350483782213602</v>
      </c>
    </row>
    <row r="25" spans="1:5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2021-02-17T13:04:58Z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