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researchProject\dev\"/>
    </mc:Choice>
  </mc:AlternateContent>
  <bookViews>
    <workbookView xWindow="0" yWindow="0" windowWidth="28800" windowHeight="14310"/>
  </bookViews>
  <sheets>
    <sheet name="Usual Units" sheetId="1" r:id="rId1"/>
  </sheets>
  <definedNames>
    <definedName name="solver_adj" localSheetId="0" hidden="1">'Usual Units'!$B$7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'Usual Units'!$C$43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27.5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Q4" i="1"/>
  <c r="Q5" i="1"/>
  <c r="Q6" i="1"/>
  <c r="Q7" i="1"/>
  <c r="Q8" i="1"/>
  <c r="Q9" i="1"/>
  <c r="Q3" i="1"/>
  <c r="P8" i="1"/>
  <c r="P9" i="1"/>
  <c r="H4" i="1"/>
  <c r="F4" i="1"/>
  <c r="F3" i="1"/>
  <c r="F2" i="1"/>
  <c r="P7" i="1" s="1"/>
  <c r="H3" i="1" l="1"/>
  <c r="C10" i="1"/>
  <c r="A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B2" i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C11" i="1"/>
  <c r="A11" i="1" s="1"/>
  <c r="C12" i="1" s="1"/>
  <c r="A12" i="1" s="1"/>
  <c r="C13" i="1" l="1"/>
  <c r="A13" i="1" s="1"/>
  <c r="C14" i="1" l="1"/>
  <c r="A14" i="1" l="1"/>
  <c r="C15" i="1" s="1"/>
  <c r="A15" i="1" l="1"/>
  <c r="C16" i="1" s="1"/>
  <c r="A16" i="1" s="1"/>
  <c r="C17" i="1" s="1"/>
  <c r="A17" i="1" s="1"/>
  <c r="C18" i="1" s="1"/>
  <c r="A18" i="1" s="1"/>
  <c r="C19" i="1" l="1"/>
  <c r="A19" i="1" s="1"/>
  <c r="C20" i="1" l="1"/>
  <c r="A20" i="1" s="1"/>
  <c r="C21" i="1" l="1"/>
  <c r="A21" i="1" s="1"/>
  <c r="C22" i="1" l="1"/>
  <c r="A22" i="1" s="1"/>
  <c r="C23" i="1" l="1"/>
  <c r="A23" i="1" s="1"/>
  <c r="C24" i="1" l="1"/>
  <c r="A24" i="1" s="1"/>
  <c r="C25" i="1" l="1"/>
  <c r="A25" i="1" s="1"/>
  <c r="C26" i="1" l="1"/>
  <c r="A26" i="1" s="1"/>
  <c r="C27" i="1" l="1"/>
  <c r="A27" i="1" s="1"/>
  <c r="C28" i="1" l="1"/>
  <c r="A28" i="1" s="1"/>
  <c r="C29" i="1" s="1"/>
  <c r="A29" i="1" s="1"/>
  <c r="C30" i="1" s="1"/>
  <c r="A30" i="1" s="1"/>
  <c r="C31" i="1" s="1"/>
  <c r="A31" i="1" s="1"/>
  <c r="C32" i="1" s="1"/>
  <c r="A32" i="1" l="1"/>
  <c r="C33" i="1" s="1"/>
  <c r="A33" i="1" l="1"/>
  <c r="C34" i="1" s="1"/>
  <c r="A34" i="1" l="1"/>
  <c r="C35" i="1" s="1"/>
  <c r="A35" i="1" l="1"/>
  <c r="C36" i="1" s="1"/>
  <c r="A36" i="1" l="1"/>
  <c r="C37" i="1" s="1"/>
  <c r="A37" i="1" l="1"/>
  <c r="C38" i="1" s="1"/>
  <c r="A38" i="1" l="1"/>
  <c r="C39" i="1" s="1"/>
  <c r="A39" i="1" l="1"/>
  <c r="C40" i="1" s="1"/>
  <c r="A40" i="1" l="1"/>
  <c r="C41" i="1" s="1"/>
  <c r="A41" i="1" l="1"/>
  <c r="C42" i="1" s="1"/>
  <c r="A42" i="1" l="1"/>
  <c r="C43" i="1" s="1"/>
  <c r="A43" i="1" l="1"/>
  <c r="C44" i="1" s="1"/>
  <c r="A44" i="1" s="1"/>
  <c r="C45" i="1" s="1"/>
  <c r="A45" i="1" s="1"/>
  <c r="C46" i="1" s="1"/>
  <c r="A46" i="1" s="1"/>
  <c r="C47" i="1" s="1"/>
  <c r="A47" i="1" s="1"/>
  <c r="C48" i="1" s="1"/>
  <c r="A48" i="1" s="1"/>
  <c r="C49" i="1" s="1"/>
  <c r="A49" i="1" s="1"/>
  <c r="C50" i="1" s="1"/>
  <c r="A50" i="1" s="1"/>
  <c r="C51" i="1" s="1"/>
  <c r="A51" i="1" s="1"/>
  <c r="C52" i="1" s="1"/>
  <c r="A52" i="1" s="1"/>
  <c r="C53" i="1" s="1"/>
  <c r="A53" i="1" s="1"/>
  <c r="C54" i="1" s="1"/>
  <c r="A54" i="1" s="1"/>
  <c r="C55" i="1" s="1"/>
  <c r="A55" i="1" s="1"/>
  <c r="C56" i="1" s="1"/>
  <c r="A56" i="1" s="1"/>
  <c r="C57" i="1" s="1"/>
  <c r="A57" i="1" s="1"/>
  <c r="C58" i="1" s="1"/>
  <c r="A58" i="1" s="1"/>
  <c r="C59" i="1" s="1"/>
  <c r="A59" i="1" s="1"/>
  <c r="C60" i="1" s="1"/>
  <c r="A60" i="1" s="1"/>
  <c r="C61" i="1" s="1"/>
  <c r="A61" i="1" s="1"/>
  <c r="C62" i="1" s="1"/>
  <c r="A62" i="1" s="1"/>
  <c r="C63" i="1" s="1"/>
  <c r="A63" i="1" s="1"/>
  <c r="C64" i="1" s="1"/>
  <c r="A64" i="1" s="1"/>
  <c r="C65" i="1" s="1"/>
  <c r="A65" i="1" s="1"/>
  <c r="C66" i="1" s="1"/>
  <c r="A66" i="1" s="1"/>
  <c r="C67" i="1" s="1"/>
  <c r="A67" i="1" s="1"/>
  <c r="C68" i="1" s="1"/>
  <c r="A68" i="1" s="1"/>
  <c r="C69" i="1" s="1"/>
  <c r="A69" i="1" s="1"/>
  <c r="C70" i="1" s="1"/>
  <c r="A70" i="1" s="1"/>
  <c r="C71" i="1" s="1"/>
  <c r="A71" i="1" s="1"/>
  <c r="C72" i="1" s="1"/>
  <c r="A72" i="1" s="1"/>
  <c r="C73" i="1" s="1"/>
  <c r="A73" i="1" s="1"/>
  <c r="C74" i="1" s="1"/>
  <c r="A74" i="1" s="1"/>
  <c r="C75" i="1" s="1"/>
  <c r="A75" i="1" s="1"/>
  <c r="C76" i="1" s="1"/>
  <c r="A76" i="1" s="1"/>
  <c r="C77" i="1" s="1"/>
  <c r="A77" i="1" s="1"/>
  <c r="C78" i="1" s="1"/>
  <c r="A78" i="1" s="1"/>
  <c r="C79" i="1" s="1"/>
  <c r="A79" i="1" s="1"/>
  <c r="C80" i="1" s="1"/>
  <c r="A80" i="1" s="1"/>
  <c r="C81" i="1" s="1"/>
  <c r="A81" i="1" s="1"/>
  <c r="C82" i="1" s="1"/>
  <c r="A82" i="1" s="1"/>
  <c r="C83" i="1" s="1"/>
  <c r="A83" i="1" s="1"/>
  <c r="C84" i="1" s="1"/>
  <c r="A84" i="1" s="1"/>
  <c r="C85" i="1" s="1"/>
  <c r="A85" i="1" s="1"/>
  <c r="C86" i="1" s="1"/>
  <c r="A86" i="1" s="1"/>
  <c r="C87" i="1" s="1"/>
  <c r="A87" i="1" s="1"/>
  <c r="C88" i="1" s="1"/>
  <c r="A88" i="1" s="1"/>
  <c r="C89" i="1" s="1"/>
  <c r="A89" i="1" s="1"/>
  <c r="C90" i="1" s="1"/>
  <c r="A90" i="1" s="1"/>
  <c r="C91" i="1" s="1"/>
  <c r="A91" i="1" s="1"/>
  <c r="C92" i="1" s="1"/>
  <c r="A92" i="1" l="1"/>
  <c r="G10" i="1"/>
  <c r="E10" i="1" s="1"/>
  <c r="G11" i="1" s="1"/>
  <c r="E11" i="1" s="1"/>
  <c r="G12" i="1" s="1"/>
  <c r="E12" i="1" s="1"/>
  <c r="G13" i="1" s="1"/>
  <c r="E13" i="1" s="1"/>
  <c r="G14" i="1" s="1"/>
  <c r="E14" i="1" s="1"/>
  <c r="G15" i="1" s="1"/>
  <c r="E15" i="1" s="1"/>
  <c r="G16" i="1" s="1"/>
  <c r="E16" i="1" s="1"/>
  <c r="G17" i="1" s="1"/>
  <c r="E17" i="1" s="1"/>
  <c r="G18" i="1" s="1"/>
  <c r="E18" i="1" s="1"/>
  <c r="G19" i="1" s="1"/>
  <c r="E19" i="1" s="1"/>
  <c r="G20" i="1" s="1"/>
  <c r="E20" i="1" s="1"/>
  <c r="G21" i="1" s="1"/>
  <c r="E21" i="1" s="1"/>
  <c r="G22" i="1" s="1"/>
  <c r="E22" i="1" s="1"/>
  <c r="G23" i="1" s="1"/>
  <c r="E23" i="1" s="1"/>
  <c r="G24" i="1" s="1"/>
  <c r="E24" i="1" s="1"/>
  <c r="G25" i="1" s="1"/>
  <c r="E25" i="1" s="1"/>
  <c r="G26" i="1" s="1"/>
  <c r="E26" i="1" s="1"/>
  <c r="G27" i="1" s="1"/>
  <c r="E27" i="1" s="1"/>
  <c r="G28" i="1" s="1"/>
  <c r="E28" i="1" s="1"/>
  <c r="G29" i="1" s="1"/>
  <c r="E29" i="1" s="1"/>
  <c r="G30" i="1" s="1"/>
  <c r="E30" i="1" s="1"/>
  <c r="G31" i="1" s="1"/>
  <c r="E31" i="1" s="1"/>
  <c r="G32" i="1" s="1"/>
  <c r="E32" i="1" s="1"/>
  <c r="G33" i="1" s="1"/>
  <c r="E33" i="1" s="1"/>
  <c r="G34" i="1" s="1"/>
  <c r="E34" i="1" s="1"/>
  <c r="G35" i="1" s="1"/>
  <c r="E35" i="1" s="1"/>
  <c r="G36" i="1" s="1"/>
  <c r="E36" i="1" s="1"/>
  <c r="G37" i="1" s="1"/>
  <c r="E37" i="1" s="1"/>
  <c r="G38" i="1" s="1"/>
  <c r="E38" i="1" s="1"/>
  <c r="G39" i="1" s="1"/>
  <c r="E39" i="1" s="1"/>
  <c r="G40" i="1" s="1"/>
  <c r="E40" i="1" s="1"/>
  <c r="G41" i="1" s="1"/>
  <c r="E41" i="1" s="1"/>
  <c r="G42" i="1" s="1"/>
  <c r="E42" i="1" s="1"/>
  <c r="G43" i="1" s="1"/>
  <c r="E43" i="1" l="1"/>
  <c r="G44" i="1" s="1"/>
  <c r="E44" i="1" l="1"/>
  <c r="G45" i="1" s="1"/>
  <c r="E45" i="1" l="1"/>
  <c r="G46" i="1" s="1"/>
  <c r="E46" i="1" l="1"/>
  <c r="G47" i="1" s="1"/>
  <c r="E47" i="1" l="1"/>
  <c r="G48" i="1" s="1"/>
  <c r="E48" i="1" l="1"/>
  <c r="G49" i="1" s="1"/>
  <c r="E49" i="1" l="1"/>
  <c r="G50" i="1" s="1"/>
  <c r="E50" i="1" l="1"/>
  <c r="G51" i="1" s="1"/>
  <c r="E51" i="1" l="1"/>
  <c r="G52" i="1" s="1"/>
  <c r="E52" i="1" l="1"/>
  <c r="G53" i="1" s="1"/>
  <c r="E53" i="1" l="1"/>
  <c r="G54" i="1" s="1"/>
  <c r="E54" i="1" l="1"/>
  <c r="G55" i="1" s="1"/>
  <c r="E55" i="1" l="1"/>
  <c r="G56" i="1" s="1"/>
  <c r="E56" i="1" l="1"/>
  <c r="G57" i="1" s="1"/>
  <c r="E57" i="1" l="1"/>
  <c r="G58" i="1" s="1"/>
  <c r="E58" i="1" l="1"/>
  <c r="G59" i="1" s="1"/>
  <c r="E59" i="1" l="1"/>
  <c r="G60" i="1" s="1"/>
  <c r="E60" i="1" l="1"/>
  <c r="G61" i="1" s="1"/>
  <c r="E61" i="1" l="1"/>
  <c r="G62" i="1" s="1"/>
  <c r="E62" i="1" l="1"/>
  <c r="G63" i="1" s="1"/>
  <c r="E63" i="1" l="1"/>
  <c r="G64" i="1" s="1"/>
  <c r="E64" i="1" l="1"/>
  <c r="G65" i="1" s="1"/>
  <c r="E65" i="1" l="1"/>
  <c r="G66" i="1" s="1"/>
  <c r="E66" i="1" l="1"/>
  <c r="G67" i="1" s="1"/>
  <c r="E67" i="1" l="1"/>
  <c r="G68" i="1" s="1"/>
  <c r="E68" i="1" l="1"/>
  <c r="G69" i="1" s="1"/>
  <c r="E69" i="1" l="1"/>
  <c r="G70" i="1" s="1"/>
  <c r="E70" i="1" l="1"/>
  <c r="G71" i="1" s="1"/>
  <c r="E71" i="1" l="1"/>
  <c r="G72" i="1" s="1"/>
  <c r="E72" i="1" l="1"/>
  <c r="G73" i="1" s="1"/>
  <c r="E73" i="1" l="1"/>
  <c r="G74" i="1" s="1"/>
  <c r="E74" i="1" l="1"/>
  <c r="G75" i="1" s="1"/>
  <c r="E75" i="1" l="1"/>
  <c r="G76" i="1" s="1"/>
  <c r="E76" i="1" l="1"/>
  <c r="G77" i="1" s="1"/>
  <c r="E77" i="1" l="1"/>
  <c r="G78" i="1" s="1"/>
  <c r="E78" i="1" l="1"/>
  <c r="G79" i="1" s="1"/>
  <c r="E79" i="1" l="1"/>
  <c r="G80" i="1" s="1"/>
  <c r="E80" i="1" l="1"/>
  <c r="G81" i="1" s="1"/>
  <c r="E81" i="1" l="1"/>
  <c r="G82" i="1" s="1"/>
  <c r="E82" i="1" l="1"/>
  <c r="G83" i="1" s="1"/>
  <c r="E83" i="1" l="1"/>
  <c r="G84" i="1" s="1"/>
  <c r="E84" i="1" l="1"/>
  <c r="G85" i="1" s="1"/>
  <c r="E85" i="1" l="1"/>
  <c r="G86" i="1" s="1"/>
  <c r="E86" i="1" l="1"/>
  <c r="G87" i="1" s="1"/>
  <c r="E87" i="1" l="1"/>
  <c r="G88" i="1" s="1"/>
  <c r="E88" i="1" l="1"/>
  <c r="G89" i="1" s="1"/>
  <c r="E89" i="1" l="1"/>
  <c r="G90" i="1" s="1"/>
  <c r="E90" i="1" l="1"/>
  <c r="G91" i="1" s="1"/>
  <c r="E91" i="1" l="1"/>
  <c r="G92" i="1" s="1"/>
  <c r="K10" i="1" s="1"/>
  <c r="I10" i="1" s="1"/>
  <c r="E92" i="1" l="1"/>
  <c r="K11" i="1"/>
  <c r="I11" i="1" s="1"/>
  <c r="K12" i="1" s="1"/>
  <c r="I12" i="1" s="1"/>
  <c r="K13" i="1" s="1"/>
  <c r="I13" i="1" s="1"/>
  <c r="K14" i="1" s="1"/>
  <c r="I14" i="1" s="1"/>
  <c r="K15" i="1" s="1"/>
  <c r="I15" i="1" s="1"/>
  <c r="K16" i="1" s="1"/>
  <c r="I16" i="1" s="1"/>
  <c r="K17" i="1" s="1"/>
  <c r="I17" i="1" s="1"/>
  <c r="K18" i="1" s="1"/>
  <c r="I18" i="1" s="1"/>
  <c r="K19" i="1" s="1"/>
  <c r="I19" i="1" s="1"/>
  <c r="K20" i="1" s="1"/>
  <c r="I20" i="1" s="1"/>
  <c r="K21" i="1" s="1"/>
  <c r="I21" i="1" s="1"/>
  <c r="K22" i="1" s="1"/>
  <c r="I22" i="1" s="1"/>
  <c r="K23" i="1" s="1"/>
  <c r="I23" i="1" s="1"/>
  <c r="K24" i="1" s="1"/>
  <c r="I24" i="1" s="1"/>
  <c r="K25" i="1" s="1"/>
  <c r="I25" i="1" s="1"/>
  <c r="K26" i="1" s="1"/>
  <c r="I26" i="1" s="1"/>
  <c r="K27" i="1" s="1"/>
  <c r="I27" i="1" s="1"/>
  <c r="K28" i="1" s="1"/>
  <c r="I28" i="1" s="1"/>
  <c r="K29" i="1" s="1"/>
  <c r="I29" i="1" s="1"/>
  <c r="K30" i="1" s="1"/>
  <c r="I30" i="1" s="1"/>
  <c r="K31" i="1" s="1"/>
  <c r="I31" i="1" s="1"/>
  <c r="K32" i="1" s="1"/>
  <c r="I32" i="1" s="1"/>
  <c r="K33" i="1" s="1"/>
  <c r="I33" i="1" s="1"/>
  <c r="K34" i="1" s="1"/>
  <c r="I34" i="1" s="1"/>
  <c r="K35" i="1" s="1"/>
  <c r="I35" i="1" s="1"/>
  <c r="K36" i="1" s="1"/>
  <c r="I36" i="1" s="1"/>
  <c r="K37" i="1" s="1"/>
  <c r="I37" i="1" s="1"/>
  <c r="K38" i="1" s="1"/>
  <c r="I38" i="1" s="1"/>
  <c r="K39" i="1" s="1"/>
  <c r="I39" i="1" s="1"/>
  <c r="K40" i="1" s="1"/>
  <c r="I40" i="1" s="1"/>
  <c r="K41" i="1" s="1"/>
  <c r="I41" i="1" s="1"/>
  <c r="K42" i="1" s="1"/>
  <c r="I42" i="1" s="1"/>
  <c r="K43" i="1" s="1"/>
  <c r="I43" i="1" s="1"/>
  <c r="K44" i="1" s="1"/>
  <c r="I44" i="1" s="1"/>
  <c r="K45" i="1" s="1"/>
  <c r="I45" i="1" s="1"/>
  <c r="K46" i="1" s="1"/>
  <c r="I46" i="1" s="1"/>
  <c r="K47" i="1" s="1"/>
  <c r="I47" i="1" s="1"/>
  <c r="K48" i="1" s="1"/>
  <c r="I48" i="1" s="1"/>
  <c r="K49" i="1" s="1"/>
  <c r="I49" i="1" s="1"/>
  <c r="K50" i="1" s="1"/>
  <c r="I50" i="1" s="1"/>
  <c r="K51" i="1" s="1"/>
  <c r="I51" i="1" s="1"/>
  <c r="K52" i="1" s="1"/>
  <c r="I52" i="1" s="1"/>
  <c r="K53" i="1" s="1"/>
  <c r="I53" i="1" s="1"/>
  <c r="K54" i="1" s="1"/>
  <c r="I54" i="1" s="1"/>
  <c r="K55" i="1" s="1"/>
  <c r="I55" i="1" s="1"/>
  <c r="K56" i="1" s="1"/>
  <c r="I56" i="1" s="1"/>
  <c r="K57" i="1" s="1"/>
  <c r="I57" i="1" s="1"/>
  <c r="K58" i="1" s="1"/>
  <c r="I58" i="1" s="1"/>
  <c r="K59" i="1" s="1"/>
  <c r="I59" i="1" s="1"/>
  <c r="K60" i="1" s="1"/>
  <c r="I60" i="1" s="1"/>
  <c r="K61" i="1" s="1"/>
  <c r="I61" i="1" s="1"/>
  <c r="K62" i="1" s="1"/>
  <c r="I62" i="1" s="1"/>
  <c r="K63" i="1" s="1"/>
  <c r="I63" i="1" s="1"/>
  <c r="K64" i="1" s="1"/>
  <c r="I64" i="1" s="1"/>
  <c r="K65" i="1" s="1"/>
  <c r="I65" i="1" s="1"/>
  <c r="K66" i="1" s="1"/>
  <c r="I66" i="1" s="1"/>
  <c r="K67" i="1" s="1"/>
  <c r="I67" i="1" s="1"/>
  <c r="K68" i="1" s="1"/>
  <c r="I68" i="1" s="1"/>
  <c r="K69" i="1" s="1"/>
  <c r="I69" i="1" s="1"/>
  <c r="K70" i="1" s="1"/>
  <c r="I70" i="1" s="1"/>
  <c r="K71" i="1" s="1"/>
  <c r="I71" i="1" s="1"/>
  <c r="K72" i="1" s="1"/>
  <c r="I72" i="1" s="1"/>
  <c r="K73" i="1" s="1"/>
  <c r="I73" i="1" s="1"/>
  <c r="K74" i="1" s="1"/>
  <c r="I74" i="1" s="1"/>
  <c r="K75" i="1" s="1"/>
  <c r="I75" i="1" s="1"/>
  <c r="K76" i="1" s="1"/>
  <c r="I76" i="1" s="1"/>
  <c r="K77" i="1" s="1"/>
  <c r="I77" i="1" s="1"/>
  <c r="K78" i="1" s="1"/>
  <c r="I78" i="1" s="1"/>
  <c r="K79" i="1" s="1"/>
  <c r="I79" i="1" s="1"/>
  <c r="K80" i="1" s="1"/>
  <c r="I80" i="1" s="1"/>
  <c r="K81" i="1" s="1"/>
  <c r="I81" i="1" s="1"/>
  <c r="K82" i="1" s="1"/>
  <c r="I82" i="1" s="1"/>
  <c r="K83" i="1" s="1"/>
  <c r="I83" i="1" s="1"/>
  <c r="K84" i="1" s="1"/>
  <c r="I84" i="1" s="1"/>
  <c r="K85" i="1" s="1"/>
  <c r="I85" i="1" s="1"/>
  <c r="K86" i="1" s="1"/>
  <c r="I86" i="1" s="1"/>
  <c r="K87" i="1" s="1"/>
  <c r="I87" i="1" s="1"/>
  <c r="K88" i="1" s="1"/>
  <c r="I88" i="1" s="1"/>
  <c r="K89" i="1" s="1"/>
  <c r="I89" i="1" s="1"/>
  <c r="K90" i="1" s="1"/>
  <c r="I90" i="1" s="1"/>
  <c r="K91" i="1" s="1"/>
  <c r="I91" i="1" s="1"/>
  <c r="K92" i="1" s="1"/>
  <c r="I92" i="1" s="1"/>
</calcChain>
</file>

<file path=xl/sharedStrings.xml><?xml version="1.0" encoding="utf-8"?>
<sst xmlns="http://schemas.openxmlformats.org/spreadsheetml/2006/main" count="25" uniqueCount="14">
  <si>
    <t>qin</t>
  </si>
  <si>
    <t>g</t>
  </si>
  <si>
    <t>h</t>
  </si>
  <si>
    <t>At</t>
  </si>
  <si>
    <t>Av</t>
  </si>
  <si>
    <t>t</t>
  </si>
  <si>
    <t>dh/dt</t>
  </si>
  <si>
    <t>m3/s</t>
  </si>
  <si>
    <t>hi</t>
  </si>
  <si>
    <t>37.5%</t>
  </si>
  <si>
    <t>40.0%</t>
  </si>
  <si>
    <t>42.5%</t>
  </si>
  <si>
    <t>%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</si>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</sst>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'Usual Units'!$G$2</c:f>
              <c:strCache>
                <c:ptCount val="1"/>
                <c:pt idx="0">
                  <c:v>37.5%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'Usual Units'!$B$10:$B$92</c:f>
              <c:numCache>
                <c:formatCode>General</c:formatCode>
                <c:ptCount val="8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</c:numCache>
            </c:numRef>
          </c:xVal>
          <c:yVal>
            <c:numRef>
              <c:f>'Usual Units'!$C$10:$C$92</c:f>
              <c:numCache>
                <c:formatCode>0.00</c:formatCode>
                <c:ptCount val="83"/>
                <c:pt idx="0">
                  <c:v>8.5</c:v>
                </c:pt>
                <c:pt idx="1">
                  <c:v>11.291323378329103</c:v>
                </c:pt>
                <c:pt idx="2">
                  <c:v>13.599103711433255</c:v>
                </c:pt>
                <c:pt idx="3">
                  <c:v>15.55090790300248</c:v>
                </c:pt>
                <c:pt idx="4">
                  <c:v>17.224654296228003</c:v>
                </c:pt>
                <c:pt idx="5">
                  <c:v>18.673582888592879</c:v>
                </c:pt>
                <c:pt idx="6">
                  <c:v>19.936571269401622</c:v>
                </c:pt>
                <c:pt idx="7">
                  <c:v>21.043287673414866</c:v>
                </c:pt>
                <c:pt idx="8">
                  <c:v>22.017091791043484</c:v>
                </c:pt>
                <c:pt idx="9">
                  <c:v>22.876809251199354</c:v>
                </c:pt>
                <c:pt idx="10">
                  <c:v>23.637885955343435</c:v>
                </c:pt>
                <c:pt idx="11">
                  <c:v>24.313175501447656</c:v>
                </c:pt>
                <c:pt idx="12">
                  <c:v>24.91349701937251</c:v>
                </c:pt>
                <c:pt idx="13">
                  <c:v>25.448042735487885</c:v>
                </c:pt>
                <c:pt idx="14">
                  <c:v>25.92468347685984</c:v>
                </c:pt>
                <c:pt idx="15">
                  <c:v>26.350202677444798</c:v>
                </c:pt>
                <c:pt idx="16">
                  <c:v>26.730478958996798</c:v>
                </c:pt>
                <c:pt idx="17">
                  <c:v>27.070630874290615</c:v>
                </c:pt>
                <c:pt idx="18">
                  <c:v>27.375133253704902</c:v>
                </c:pt>
                <c:pt idx="19">
                  <c:v>27.647911866466661</c:v>
                </c:pt>
                <c:pt idx="20">
                  <c:v>27.892421264380676</c:v>
                </c:pt>
                <c:pt idx="21">
                  <c:v>28.111709402541589</c:v>
                </c:pt>
                <c:pt idx="22">
                  <c:v>28.308471734199895</c:v>
                </c:pt>
                <c:pt idx="23">
                  <c:v>28.485096833129649</c:v>
                </c:pt>
                <c:pt idx="24">
                  <c:v>28.643705127358327</c:v>
                </c:pt>
                <c:pt idx="25">
                  <c:v>28.786181980688117</c:v>
                </c:pt>
                <c:pt idx="26">
                  <c:v>28.914206097858401</c:v>
                </c:pt>
                <c:pt idx="27">
                  <c:v>29.029274031341178</c:v>
                </c:pt>
                <c:pt idx="28">
                  <c:v>29.1327214158161</c:v>
                </c:pt>
                <c:pt idx="29">
                  <c:v>29.225741438456428</c:v>
                </c:pt>
                <c:pt idx="30">
                  <c:v>29.309400960755315</c:v>
                </c:pt>
                <c:pt idx="31">
                  <c:v>29.384654634553279</c:v>
                </c:pt>
                <c:pt idx="32">
                  <c:v>29.452357296654995</c:v>
                </c:pt>
                <c:pt idx="33">
                  <c:v>29.513274879579594</c:v>
                </c:pt>
                <c:pt idx="34">
                  <c:v>29.568094038048926</c:v>
                </c:pt>
                <c:pt idx="35">
                  <c:v>29.617430659873147</c:v>
                </c:pt>
                <c:pt idx="36">
                  <c:v>29.66183740448432</c:v>
                </c:pt>
                <c:pt idx="37">
                  <c:v>29.701810391374547</c:v>
                </c:pt>
                <c:pt idx="38">
                  <c:v>29.737795143245034</c:v>
                </c:pt>
                <c:pt idx="39">
                  <c:v>29.770191874086574</c:v>
                </c:pt>
                <c:pt idx="40">
                  <c:v>29.799360200154975</c:v>
                </c:pt>
                <c:pt idx="41">
                  <c:v>29.825623341453454</c:v>
                </c:pt>
                <c:pt idx="42">
                  <c:v>29.84927187255002</c:v>
                </c:pt>
                <c:pt idx="43">
                  <c:v>29.870567074070831</c:v>
                </c:pt>
                <c:pt idx="44">
                  <c:v>29.889743929801782</c:v>
                </c:pt>
                <c:pt idx="45">
                  <c:v>29.907013808823368</c:v>
                </c:pt>
                <c:pt idx="46">
                  <c:v>29.922566867353581</c:v>
                </c:pt>
                <c:pt idx="47">
                  <c:v>29.936574200861926</c:v>
                </c:pt>
                <c:pt idx="48">
                  <c:v>29.949189773447337</c:v>
                </c:pt>
                <c:pt idx="49">
                  <c:v>29.960552148362893</c:v>
                </c:pt>
                <c:pt idx="50">
                  <c:v>29.97078604085393</c:v>
                </c:pt>
                <c:pt idx="51">
                  <c:v>29.980003712097307</c:v>
                </c:pt>
                <c:pt idx="52">
                  <c:v>29.988306220941276</c:v>
                </c:pt>
                <c:pt idx="53">
                  <c:v>29.995784548307928</c:v>
                </c:pt>
                <c:pt idx="54">
                  <c:v>30.002520607500156</c:v>
                </c:pt>
                <c:pt idx="55">
                  <c:v>30.008588152223972</c:v>
                </c:pt>
                <c:pt idx="56">
                  <c:v>30.014053592870596</c:v>
                </c:pt>
                <c:pt idx="57">
                  <c:v>30.018976730480219</c:v>
                </c:pt>
                <c:pt idx="58">
                  <c:v>30.023411416812962</c:v>
                </c:pt>
                <c:pt idx="59">
                  <c:v>30.02740614806682</c:v>
                </c:pt>
                <c:pt idx="60">
                  <c:v>30.031004598994187</c:v>
                </c:pt>
                <c:pt idx="61">
                  <c:v>30.034246103466216</c:v>
                </c:pt>
                <c:pt idx="62">
                  <c:v>30.037166086907881</c:v>
                </c:pt>
                <c:pt idx="63">
                  <c:v>30.039796455467418</c:v>
                </c:pt>
                <c:pt idx="64">
                  <c:v>30.042165946284108</c:v>
                </c:pt>
                <c:pt idx="65">
                  <c:v>30.044300442771632</c:v>
                </c:pt>
                <c:pt idx="66">
                  <c:v>30.046223258434349</c:v>
                </c:pt>
                <c:pt idx="67">
                  <c:v>30.04795539237589</c:v>
                </c:pt>
                <c:pt idx="68">
                  <c:v>30.049515759338693</c:v>
                </c:pt>
                <c:pt idx="69">
                  <c:v>30.050921396825597</c:v>
                </c:pt>
                <c:pt idx="70">
                  <c:v>30.052187651596753</c:v>
                </c:pt>
                <c:pt idx="71">
                  <c:v>30.053328347603721</c:v>
                </c:pt>
                <c:pt idx="72">
                  <c:v>30.054355937215004</c:v>
                </c:pt>
                <c:pt idx="73">
                  <c:v>30.055281637400803</c:v>
                </c:pt>
                <c:pt idx="74">
                  <c:v>30.056115552377229</c:v>
                </c:pt>
                <c:pt idx="75">
                  <c:v>30.056866784059864</c:v>
                </c:pt>
                <c:pt idx="76">
                  <c:v>30.057543531541221</c:v>
                </c:pt>
                <c:pt idx="77">
                  <c:v>30.05815318068516</c:v>
                </c:pt>
                <c:pt idx="78">
                  <c:v>30.058702384822034</c:v>
                </c:pt>
                <c:pt idx="79">
                  <c:v>30.059197137430022</c:v>
                </c:pt>
                <c:pt idx="80">
                  <c:v>30.05964283759975</c:v>
                </c:pt>
                <c:pt idx="81">
                  <c:v>30.060044348999774</c:v>
                </c:pt>
                <c:pt idx="82">
                  <c:v>30.060406052988942</c:v>
                </c:pt>
              </c:numCache>
            </c:numRef>
          </c:yVal>
          <c:smooth val="1"/>
        </c:ser>
        <c:ser>
          <c:idx val="1"/>
          <c:order val="1"/>
          <c:tx>
            <c:v>40.00%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'Usual Units'!$F$10:$F$92</c:f>
              <c:numCache>
                <c:formatCode>General</c:formatCode>
                <c:ptCount val="83"/>
                <c:pt idx="0">
                  <c:v>2490</c:v>
                </c:pt>
                <c:pt idx="1">
                  <c:v>2520</c:v>
                </c:pt>
                <c:pt idx="2">
                  <c:v>2550</c:v>
                </c:pt>
                <c:pt idx="3">
                  <c:v>2580</c:v>
                </c:pt>
                <c:pt idx="4">
                  <c:v>2610</c:v>
                </c:pt>
                <c:pt idx="5">
                  <c:v>2640</c:v>
                </c:pt>
                <c:pt idx="6">
                  <c:v>2670</c:v>
                </c:pt>
                <c:pt idx="7">
                  <c:v>2700</c:v>
                </c:pt>
                <c:pt idx="8">
                  <c:v>2730</c:v>
                </c:pt>
                <c:pt idx="9">
                  <c:v>2760</c:v>
                </c:pt>
                <c:pt idx="10">
                  <c:v>2790</c:v>
                </c:pt>
                <c:pt idx="11">
                  <c:v>2820</c:v>
                </c:pt>
                <c:pt idx="12">
                  <c:v>2850</c:v>
                </c:pt>
                <c:pt idx="13">
                  <c:v>2880</c:v>
                </c:pt>
                <c:pt idx="14">
                  <c:v>2910</c:v>
                </c:pt>
                <c:pt idx="15">
                  <c:v>2940</c:v>
                </c:pt>
                <c:pt idx="16">
                  <c:v>2970</c:v>
                </c:pt>
                <c:pt idx="17">
                  <c:v>3000</c:v>
                </c:pt>
                <c:pt idx="18">
                  <c:v>3030</c:v>
                </c:pt>
                <c:pt idx="19">
                  <c:v>3060</c:v>
                </c:pt>
                <c:pt idx="20">
                  <c:v>3090</c:v>
                </c:pt>
                <c:pt idx="21">
                  <c:v>3120</c:v>
                </c:pt>
                <c:pt idx="22">
                  <c:v>3150</c:v>
                </c:pt>
                <c:pt idx="23">
                  <c:v>3180</c:v>
                </c:pt>
                <c:pt idx="24">
                  <c:v>3210</c:v>
                </c:pt>
                <c:pt idx="25">
                  <c:v>3240</c:v>
                </c:pt>
                <c:pt idx="26">
                  <c:v>3270</c:v>
                </c:pt>
                <c:pt idx="27">
                  <c:v>3300</c:v>
                </c:pt>
                <c:pt idx="28">
                  <c:v>3330</c:v>
                </c:pt>
                <c:pt idx="29">
                  <c:v>3360</c:v>
                </c:pt>
                <c:pt idx="30">
                  <c:v>3390</c:v>
                </c:pt>
                <c:pt idx="31">
                  <c:v>3420</c:v>
                </c:pt>
                <c:pt idx="32">
                  <c:v>3450</c:v>
                </c:pt>
                <c:pt idx="33">
                  <c:v>3480</c:v>
                </c:pt>
                <c:pt idx="34">
                  <c:v>3510</c:v>
                </c:pt>
                <c:pt idx="35">
                  <c:v>3540</c:v>
                </c:pt>
                <c:pt idx="36">
                  <c:v>3570</c:v>
                </c:pt>
                <c:pt idx="37">
                  <c:v>3600</c:v>
                </c:pt>
                <c:pt idx="38">
                  <c:v>3630</c:v>
                </c:pt>
                <c:pt idx="39">
                  <c:v>3660</c:v>
                </c:pt>
                <c:pt idx="40">
                  <c:v>3690</c:v>
                </c:pt>
                <c:pt idx="41">
                  <c:v>3720</c:v>
                </c:pt>
                <c:pt idx="42">
                  <c:v>3750</c:v>
                </c:pt>
                <c:pt idx="43">
                  <c:v>3780</c:v>
                </c:pt>
                <c:pt idx="44">
                  <c:v>3810</c:v>
                </c:pt>
                <c:pt idx="45">
                  <c:v>3840</c:v>
                </c:pt>
                <c:pt idx="46">
                  <c:v>3870</c:v>
                </c:pt>
                <c:pt idx="47">
                  <c:v>3900</c:v>
                </c:pt>
                <c:pt idx="48">
                  <c:v>3930</c:v>
                </c:pt>
                <c:pt idx="49">
                  <c:v>3960</c:v>
                </c:pt>
                <c:pt idx="50">
                  <c:v>3990</c:v>
                </c:pt>
                <c:pt idx="51">
                  <c:v>4020</c:v>
                </c:pt>
                <c:pt idx="52">
                  <c:v>4050</c:v>
                </c:pt>
                <c:pt idx="53">
                  <c:v>4080</c:v>
                </c:pt>
                <c:pt idx="54">
                  <c:v>4110</c:v>
                </c:pt>
                <c:pt idx="55">
                  <c:v>4140</c:v>
                </c:pt>
                <c:pt idx="56">
                  <c:v>4170</c:v>
                </c:pt>
                <c:pt idx="57">
                  <c:v>4200</c:v>
                </c:pt>
                <c:pt idx="58">
                  <c:v>4230</c:v>
                </c:pt>
                <c:pt idx="59">
                  <c:v>4260</c:v>
                </c:pt>
                <c:pt idx="60">
                  <c:v>4290</c:v>
                </c:pt>
                <c:pt idx="61">
                  <c:v>4320</c:v>
                </c:pt>
                <c:pt idx="62">
                  <c:v>4350</c:v>
                </c:pt>
                <c:pt idx="63">
                  <c:v>4380</c:v>
                </c:pt>
                <c:pt idx="64">
                  <c:v>4410</c:v>
                </c:pt>
                <c:pt idx="65">
                  <c:v>4440</c:v>
                </c:pt>
                <c:pt idx="66">
                  <c:v>4470</c:v>
                </c:pt>
                <c:pt idx="67">
                  <c:v>4500</c:v>
                </c:pt>
                <c:pt idx="68">
                  <c:v>4530</c:v>
                </c:pt>
                <c:pt idx="69">
                  <c:v>4560</c:v>
                </c:pt>
                <c:pt idx="70">
                  <c:v>4590</c:v>
                </c:pt>
                <c:pt idx="71">
                  <c:v>4620</c:v>
                </c:pt>
                <c:pt idx="72">
                  <c:v>4650</c:v>
                </c:pt>
                <c:pt idx="73">
                  <c:v>4680</c:v>
                </c:pt>
                <c:pt idx="74">
                  <c:v>4710</c:v>
                </c:pt>
                <c:pt idx="75">
                  <c:v>4740</c:v>
                </c:pt>
                <c:pt idx="76">
                  <c:v>4770</c:v>
                </c:pt>
                <c:pt idx="77">
                  <c:v>4800</c:v>
                </c:pt>
                <c:pt idx="78">
                  <c:v>4830</c:v>
                </c:pt>
                <c:pt idx="79">
                  <c:v>4860</c:v>
                </c:pt>
                <c:pt idx="80">
                  <c:v>4890</c:v>
                </c:pt>
                <c:pt idx="81">
                  <c:v>4920</c:v>
                </c:pt>
                <c:pt idx="82">
                  <c:v>4950</c:v>
                </c:pt>
              </c:numCache>
            </c:numRef>
          </c:xVal>
          <c:yVal>
            <c:numRef>
              <c:f>'Usual Units'!$G$10:$G$92</c:f>
              <c:numCache>
                <c:formatCode>0.00</c:formatCode>
                <c:ptCount val="83"/>
                <c:pt idx="0">
                  <c:v>30.060406052988942</c:v>
                </c:pt>
                <c:pt idx="1">
                  <c:v>31.647691510801305</c:v>
                </c:pt>
                <c:pt idx="2">
                  <c:v>33.079633036852741</c:v>
                </c:pt>
                <c:pt idx="3">
                  <c:v>34.37474421351363</c:v>
                </c:pt>
                <c:pt idx="4">
                  <c:v>35.548629214656991</c:v>
                </c:pt>
                <c:pt idx="5">
                  <c:v>36.614593684172178</c:v>
                </c:pt>
                <c:pt idx="6">
                  <c:v>37.58409287537259</c:v>
                </c:pt>
                <c:pt idx="7">
                  <c:v>38.467068777972813</c:v>
                </c:pt>
                <c:pt idx="8">
                  <c:v>39.272209193008585</c:v>
                </c:pt>
                <c:pt idx="9">
                  <c:v>40.007150498070899</c:v>
                </c:pt>
                <c:pt idx="10">
                  <c:v>40.67863887596554</c:v>
                </c:pt>
                <c:pt idx="11">
                  <c:v>41.292660304793294</c:v>
                </c:pt>
                <c:pt idx="12">
                  <c:v>41.854546650344417</c:v>
                </c:pt>
                <c:pt idx="13">
                  <c:v>42.36906319801124</c:v>
                </c:pt>
                <c:pt idx="14">
                  <c:v>42.840481573296657</c:v>
                </c:pt>
                <c:pt idx="15">
                  <c:v>43.272641019140238</c:v>
                </c:pt>
                <c:pt idx="16">
                  <c:v>43.669000292827583</c:v>
                </c:pt>
                <c:pt idx="17">
                  <c:v>44.032681929703152</c:v>
                </c:pt>
                <c:pt idx="18">
                  <c:v>44.366510238656382</c:v>
                </c:pt>
                <c:pt idx="19">
                  <c:v>44.673044107171712</c:v>
                </c:pt>
                <c:pt idx="20">
                  <c:v>44.954605475362328</c:v>
                </c:pt>
                <c:pt idx="21">
                  <c:v>45.213304170508096</c:v>
                </c:pt>
                <c:pt idx="22">
                  <c:v>45.451059663199793</c:v>
                </c:pt>
                <c:pt idx="23">
                  <c:v>45.669620203924588</c:v>
                </c:pt>
                <c:pt idx="24">
                  <c:v>45.870579718027926</c:v>
                </c:pt>
                <c:pt idx="25">
                  <c:v>46.055392772464863</c:v>
                </c:pt>
                <c:pt idx="26">
                  <c:v>46.225387875898726</c:v>
                </c:pt>
                <c:pt idx="27">
                  <c:v>46.381779331730833</c:v>
                </c:pt>
                <c:pt idx="28">
                  <c:v>46.525677829439552</c:v>
                </c:pt>
                <c:pt idx="29">
                  <c:v>46.658099931555171</c:v>
                </c:pt>
                <c:pt idx="30">
                  <c:v>46.779976590454019</c:v>
                </c:pt>
                <c:pt idx="31">
                  <c:v>46.892160809953381</c:v>
                </c:pt>
                <c:pt idx="32">
                  <c:v>46.995434550671213</c:v>
                </c:pt>
                <c:pt idx="33">
                  <c:v>47.090514964685276</c:v>
                </c:pt>
                <c:pt idx="34">
                  <c:v>47.17806003371183</c:v>
                </c:pt>
                <c:pt idx="35">
                  <c:v>47.258673675447298</c:v>
                </c:pt>
                <c:pt idx="36">
                  <c:v>47.332910374574944</c:v>
                </c:pt>
                <c:pt idx="37">
                  <c:v>47.401279387987508</c:v>
                </c:pt>
                <c:pt idx="38">
                  <c:v>47.4642485678187</c:v>
                </c:pt>
                <c:pt idx="39">
                  <c:v>47.522247840749451</c:v>
                </c:pt>
                <c:pt idx="40">
                  <c:v>47.575672377626447</c:v>
                </c:pt>
                <c:pt idx="41">
                  <c:v>47.624885483592735</c:v>
                </c:pt>
                <c:pt idx="42">
                  <c:v>47.670221235591967</c:v>
                </c:pt>
                <c:pt idx="43">
                  <c:v>47.711986891195806</c:v>
                </c:pt>
                <c:pt idx="44">
                  <c:v>47.750465090154954</c:v>
                </c:pt>
                <c:pt idx="45">
                  <c:v>47.785915867836913</c:v>
                </c:pt>
                <c:pt idx="46">
                  <c:v>47.818578497743978</c:v>
                </c:pt>
                <c:pt idx="47">
                  <c:v>47.848673178566287</c:v>
                </c:pt>
                <c:pt idx="48">
                  <c:v>47.876402579686371</c:v>
                </c:pt>
                <c:pt idx="49">
                  <c:v>47.90195325768655</c:v>
                </c:pt>
                <c:pt idx="50">
                  <c:v>47.925496955196813</c:v>
                </c:pt>
                <c:pt idx="51">
                  <c:v>47.947191792339105</c:v>
                </c:pt>
                <c:pt idx="52">
                  <c:v>47.967183360057867</c:v>
                </c:pt>
                <c:pt idx="53">
                  <c:v>47.985605723761992</c:v>
                </c:pt>
                <c:pt idx="54">
                  <c:v>48.002582344928349</c:v>
                </c:pt>
                <c:pt idx="55">
                  <c:v>48.018226927620546</c:v>
                </c:pt>
                <c:pt idx="56">
                  <c:v>48.03264419625026</c:v>
                </c:pt>
                <c:pt idx="57">
                  <c:v>48.045930610343717</c:v>
                </c:pt>
                <c:pt idx="58">
                  <c:v>48.058175021566406</c:v>
                </c:pt>
                <c:pt idx="59">
                  <c:v>48.069459277798359</c:v>
                </c:pt>
                <c:pt idx="60">
                  <c:v>48.079858778635597</c:v>
                </c:pt>
                <c:pt idx="61">
                  <c:v>48.089442986315369</c:v>
                </c:pt>
                <c:pt idx="62">
                  <c:v>48.098275895720136</c:v>
                </c:pt>
                <c:pt idx="63">
                  <c:v>48.106416466803829</c:v>
                </c:pt>
                <c:pt idx="64">
                  <c:v>48.113919022500895</c:v>
                </c:pt>
                <c:pt idx="65">
                  <c:v>48.120833614920834</c:v>
                </c:pt>
                <c:pt idx="66">
                  <c:v>48.127206362396386</c:v>
                </c:pt>
                <c:pt idx="67">
                  <c:v>48.133079759739388</c:v>
                </c:pt>
                <c:pt idx="68">
                  <c:v>48.138492963863129</c:v>
                </c:pt>
                <c:pt idx="69">
                  <c:v>48.143482056751672</c:v>
                </c:pt>
                <c:pt idx="70">
                  <c:v>48.148080287593743</c:v>
                </c:pt>
                <c:pt idx="71">
                  <c:v>48.15231829574973</c:v>
                </c:pt>
                <c:pt idx="72">
                  <c:v>48.156224316084092</c:v>
                </c:pt>
                <c:pt idx="73">
                  <c:v>48.159824368070765</c:v>
                </c:pt>
                <c:pt idx="74">
                  <c:v>48.163142429964751</c:v>
                </c:pt>
                <c:pt idx="75">
                  <c:v>48.166200599228482</c:v>
                </c:pt>
                <c:pt idx="76">
                  <c:v>48.169019240305552</c:v>
                </c:pt>
                <c:pt idx="77">
                  <c:v>48.171617120746326</c:v>
                </c:pt>
                <c:pt idx="78">
                  <c:v>48.174011536609278</c:v>
                </c:pt>
                <c:pt idx="79">
                  <c:v>48.176218427987685</c:v>
                </c:pt>
                <c:pt idx="80">
                  <c:v>48.178252485443366</c:v>
                </c:pt>
                <c:pt idx="81">
                  <c:v>48.180127248066597</c:v>
                </c:pt>
                <c:pt idx="82">
                  <c:v>48.181855193823949</c:v>
                </c:pt>
              </c:numCache>
            </c:numRef>
          </c:yVal>
          <c:smooth val="1"/>
        </c:ser>
        <c:ser>
          <c:idx val="2"/>
          <c:order val="2"/>
          <c:tx>
            <c:v>42.50%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'Usual Units'!$J$10:$J$92</c:f>
              <c:numCache>
                <c:formatCode>General</c:formatCode>
                <c:ptCount val="83"/>
                <c:pt idx="0">
                  <c:v>4980</c:v>
                </c:pt>
                <c:pt idx="1">
                  <c:v>5010</c:v>
                </c:pt>
                <c:pt idx="2">
                  <c:v>5040</c:v>
                </c:pt>
                <c:pt idx="3">
                  <c:v>5070</c:v>
                </c:pt>
                <c:pt idx="4">
                  <c:v>5100</c:v>
                </c:pt>
                <c:pt idx="5">
                  <c:v>5130</c:v>
                </c:pt>
                <c:pt idx="6">
                  <c:v>5160</c:v>
                </c:pt>
                <c:pt idx="7">
                  <c:v>5190</c:v>
                </c:pt>
                <c:pt idx="8">
                  <c:v>5220</c:v>
                </c:pt>
                <c:pt idx="9">
                  <c:v>5250</c:v>
                </c:pt>
                <c:pt idx="10">
                  <c:v>5280</c:v>
                </c:pt>
                <c:pt idx="11">
                  <c:v>5310</c:v>
                </c:pt>
                <c:pt idx="12">
                  <c:v>5340</c:v>
                </c:pt>
                <c:pt idx="13">
                  <c:v>5370</c:v>
                </c:pt>
                <c:pt idx="14">
                  <c:v>5400</c:v>
                </c:pt>
                <c:pt idx="15">
                  <c:v>5430</c:v>
                </c:pt>
                <c:pt idx="16">
                  <c:v>5460</c:v>
                </c:pt>
                <c:pt idx="17">
                  <c:v>5490</c:v>
                </c:pt>
                <c:pt idx="18">
                  <c:v>5520</c:v>
                </c:pt>
                <c:pt idx="19">
                  <c:v>5550</c:v>
                </c:pt>
                <c:pt idx="20">
                  <c:v>5580</c:v>
                </c:pt>
                <c:pt idx="21">
                  <c:v>5610</c:v>
                </c:pt>
                <c:pt idx="22">
                  <c:v>5640</c:v>
                </c:pt>
                <c:pt idx="23">
                  <c:v>5670</c:v>
                </c:pt>
                <c:pt idx="24">
                  <c:v>5700</c:v>
                </c:pt>
                <c:pt idx="25">
                  <c:v>5730</c:v>
                </c:pt>
                <c:pt idx="26">
                  <c:v>5760</c:v>
                </c:pt>
                <c:pt idx="27">
                  <c:v>5790</c:v>
                </c:pt>
                <c:pt idx="28">
                  <c:v>5820</c:v>
                </c:pt>
                <c:pt idx="29">
                  <c:v>5850</c:v>
                </c:pt>
                <c:pt idx="30">
                  <c:v>5880</c:v>
                </c:pt>
                <c:pt idx="31">
                  <c:v>5910</c:v>
                </c:pt>
                <c:pt idx="32">
                  <c:v>5940</c:v>
                </c:pt>
                <c:pt idx="33">
                  <c:v>5970</c:v>
                </c:pt>
                <c:pt idx="34">
                  <c:v>6000</c:v>
                </c:pt>
                <c:pt idx="35">
                  <c:v>6030</c:v>
                </c:pt>
                <c:pt idx="36">
                  <c:v>6060</c:v>
                </c:pt>
                <c:pt idx="37">
                  <c:v>6090</c:v>
                </c:pt>
                <c:pt idx="38">
                  <c:v>6120</c:v>
                </c:pt>
                <c:pt idx="39">
                  <c:v>6150</c:v>
                </c:pt>
                <c:pt idx="40">
                  <c:v>6180</c:v>
                </c:pt>
                <c:pt idx="41">
                  <c:v>6210</c:v>
                </c:pt>
                <c:pt idx="42">
                  <c:v>6240</c:v>
                </c:pt>
                <c:pt idx="43">
                  <c:v>6270</c:v>
                </c:pt>
                <c:pt idx="44">
                  <c:v>6300</c:v>
                </c:pt>
                <c:pt idx="45">
                  <c:v>6330</c:v>
                </c:pt>
                <c:pt idx="46">
                  <c:v>6360</c:v>
                </c:pt>
                <c:pt idx="47">
                  <c:v>6390</c:v>
                </c:pt>
                <c:pt idx="48">
                  <c:v>6420</c:v>
                </c:pt>
                <c:pt idx="49">
                  <c:v>6450</c:v>
                </c:pt>
                <c:pt idx="50">
                  <c:v>6480</c:v>
                </c:pt>
                <c:pt idx="51">
                  <c:v>6510</c:v>
                </c:pt>
                <c:pt idx="52">
                  <c:v>6540</c:v>
                </c:pt>
                <c:pt idx="53">
                  <c:v>6570</c:v>
                </c:pt>
                <c:pt idx="54">
                  <c:v>6600</c:v>
                </c:pt>
                <c:pt idx="55">
                  <c:v>6630</c:v>
                </c:pt>
                <c:pt idx="56">
                  <c:v>6660</c:v>
                </c:pt>
                <c:pt idx="57">
                  <c:v>6690</c:v>
                </c:pt>
                <c:pt idx="58">
                  <c:v>6720</c:v>
                </c:pt>
                <c:pt idx="59">
                  <c:v>6750</c:v>
                </c:pt>
                <c:pt idx="60">
                  <c:v>6780</c:v>
                </c:pt>
                <c:pt idx="61">
                  <c:v>6810</c:v>
                </c:pt>
                <c:pt idx="62">
                  <c:v>6840</c:v>
                </c:pt>
                <c:pt idx="63">
                  <c:v>6870</c:v>
                </c:pt>
                <c:pt idx="64">
                  <c:v>6900</c:v>
                </c:pt>
                <c:pt idx="65">
                  <c:v>6930</c:v>
                </c:pt>
                <c:pt idx="66">
                  <c:v>6960</c:v>
                </c:pt>
                <c:pt idx="67">
                  <c:v>6990</c:v>
                </c:pt>
                <c:pt idx="68">
                  <c:v>7020</c:v>
                </c:pt>
                <c:pt idx="69">
                  <c:v>7050</c:v>
                </c:pt>
                <c:pt idx="70">
                  <c:v>7080</c:v>
                </c:pt>
                <c:pt idx="71">
                  <c:v>7110</c:v>
                </c:pt>
                <c:pt idx="72">
                  <c:v>7140</c:v>
                </c:pt>
                <c:pt idx="73">
                  <c:v>7170</c:v>
                </c:pt>
                <c:pt idx="74">
                  <c:v>7200</c:v>
                </c:pt>
                <c:pt idx="75">
                  <c:v>7230</c:v>
                </c:pt>
                <c:pt idx="76">
                  <c:v>7260</c:v>
                </c:pt>
                <c:pt idx="77">
                  <c:v>7290</c:v>
                </c:pt>
                <c:pt idx="78">
                  <c:v>7320</c:v>
                </c:pt>
                <c:pt idx="79">
                  <c:v>7350</c:v>
                </c:pt>
                <c:pt idx="80">
                  <c:v>7380</c:v>
                </c:pt>
                <c:pt idx="81">
                  <c:v>7410</c:v>
                </c:pt>
                <c:pt idx="82">
                  <c:v>7440</c:v>
                </c:pt>
              </c:numCache>
            </c:numRef>
          </c:xVal>
          <c:yVal>
            <c:numRef>
              <c:f>'Usual Units'!$K$10:$K$92</c:f>
              <c:numCache>
                <c:formatCode>0.00</c:formatCode>
                <c:ptCount val="83"/>
                <c:pt idx="0">
                  <c:v>48.181855193823949</c:v>
                </c:pt>
                <c:pt idx="1">
                  <c:v>49.286081778082959</c:v>
                </c:pt>
                <c:pt idx="2">
                  <c:v>50.304326135945033</c:v>
                </c:pt>
                <c:pt idx="3">
                  <c:v>51.244133066867128</c:v>
                </c:pt>
                <c:pt idx="4">
                  <c:v>52.11224629171511</c:v>
                </c:pt>
                <c:pt idx="5">
                  <c:v>52.914716887719024</c:v>
                </c:pt>
                <c:pt idx="6">
                  <c:v>53.656993054608961</c:v>
                </c:pt>
                <c:pt idx="7">
                  <c:v>54.34399513298338</c:v>
                </c:pt>
                <c:pt idx="8">
                  <c:v>54.980178834480689</c:v>
                </c:pt>
                <c:pt idx="9">
                  <c:v>55.569588948456023</c:v>
                </c:pt>
                <c:pt idx="10">
                  <c:v>56.115905279826372</c:v>
                </c:pt>
                <c:pt idx="11">
                  <c:v>56.622482193065032</c:v>
                </c:pt>
                <c:pt idx="12">
                  <c:v>57.092382851031665</c:v>
                </c:pt>
                <c:pt idx="13">
                  <c:v>57.528409018893612</c:v>
                </c:pt>
                <c:pt idx="14">
                  <c:v>57.933127134929606</c:v>
                </c:pt>
                <c:pt idx="15">
                  <c:v>58.308891218777191</c:v>
                </c:pt>
                <c:pt idx="16">
                  <c:v>58.657863084511838</c:v>
                </c:pt>
                <c:pt idx="17">
                  <c:v>58.982030244132858</c:v>
                </c:pt>
                <c:pt idx="18">
                  <c:v>59.283221821636396</c:v>
                </c:pt>
                <c:pt idx="19">
                  <c:v>59.563122745193574</c:v>
                </c:pt>
                <c:pt idx="20">
                  <c:v>59.823286442246129</c:v>
                </c:pt>
                <c:pt idx="21">
                  <c:v>60.065146227473001</c:v>
                </c:pt>
                <c:pt idx="22">
                  <c:v>60.290025544951767</c:v>
                </c:pt>
                <c:pt idx="23">
                  <c:v>60.499147202188333</c:v>
                </c:pt>
                <c:pt idx="24">
                  <c:v>60.693641714043743</c:v>
                </c:pt>
                <c:pt idx="25">
                  <c:v>60.874554858184943</c:v>
                </c:pt>
                <c:pt idx="26">
                  <c:v>61.042854529923652</c:v>
                </c:pt>
                <c:pt idx="27">
                  <c:v>61.199436972705932</c:v>
                </c:pt>
                <c:pt idx="28">
                  <c:v>61.345132450690876</c:v>
                </c:pt>
                <c:pt idx="29">
                  <c:v>61.48071042150297</c:v>
                </c:pt>
                <c:pt idx="30">
                  <c:v>61.606884260109865</c:v>
                </c:pt>
                <c:pt idx="31">
                  <c:v>61.724315578663465</c:v>
                </c:pt>
                <c:pt idx="32">
                  <c:v>61.833618181882322</c:v>
                </c:pt>
                <c:pt idx="33">
                  <c:v>61.935361693012069</c:v>
                </c:pt>
                <c:pt idx="34">
                  <c:v>62.030074881466128</c:v>
                </c:pt>
                <c:pt idx="35">
                  <c:v>62.118248719829161</c:v>
                </c:pt>
                <c:pt idx="36">
                  <c:v>62.200339194923963</c:v>
                </c:pt>
                <c:pt idx="37">
                  <c:v>62.276769895034441</c:v>
                </c:pt>
                <c:pt idx="38">
                  <c:v>62.347934393089908</c:v>
                </c:pt>
                <c:pt idx="39">
                  <c:v>62.414198443603674</c:v>
                </c:pt>
                <c:pt idx="40">
                  <c:v>62.475902009384207</c:v>
                </c:pt>
                <c:pt idx="41">
                  <c:v>62.533361132467661</c:v>
                </c:pt>
                <c:pt idx="42">
                  <c:v>62.58686966232932</c:v>
                </c:pt>
                <c:pt idx="43">
                  <c:v>62.636700853194846</c:v>
                </c:pt>
                <c:pt idx="44">
                  <c:v>62.68310884117107</c:v>
                </c:pt>
                <c:pt idx="45">
                  <c:v>62.726330010932628</c:v>
                </c:pt>
                <c:pt idx="46">
                  <c:v>62.766584260821134</c:v>
                </c:pt>
                <c:pt idx="47">
                  <c:v>62.804076174424857</c:v>
                </c:pt>
                <c:pt idx="48">
                  <c:v>62.838996105998497</c:v>
                </c:pt>
                <c:pt idx="49">
                  <c:v>62.871521186444902</c:v>
                </c:pt>
                <c:pt idx="50">
                  <c:v>62.901816256005688</c:v>
                </c:pt>
                <c:pt idx="51">
                  <c:v>62.930034729288373</c:v>
                </c:pt>
                <c:pt idx="52">
                  <c:v>62.956319397787802</c:v>
                </c:pt>
                <c:pt idx="53">
                  <c:v>62.980803174633756</c:v>
                </c:pt>
                <c:pt idx="54">
                  <c:v>63.003609785910271</c:v>
                </c:pt>
                <c:pt idx="55">
                  <c:v>63.024854412540755</c:v>
                </c:pt>
                <c:pt idx="56">
                  <c:v>63.044644286413366</c:v>
                </c:pt>
                <c:pt idx="57">
                  <c:v>63.063079244129653</c:v>
                </c:pt>
                <c:pt idx="58">
                  <c:v>63.080252241493433</c:v>
                </c:pt>
                <c:pt idx="59">
                  <c:v>63.096249831613939</c:v>
                </c:pt>
                <c:pt idx="60">
                  <c:v>63.111152609274946</c:v>
                </c:pt>
                <c:pt idx="61">
                  <c:v>63.125035624018075</c:v>
                </c:pt>
                <c:pt idx="62">
                  <c:v>63.137968764201752</c:v>
                </c:pt>
                <c:pt idx="63">
                  <c:v>63.150017114126243</c:v>
                </c:pt>
                <c:pt idx="64">
                  <c:v>63.161241286157797</c:v>
                </c:pt>
                <c:pt idx="65">
                  <c:v>63.171697729640449</c:v>
                </c:pt>
                <c:pt idx="66">
                  <c:v>63.181439018251005</c:v>
                </c:pt>
                <c:pt idx="67">
                  <c:v>63.190514117330302</c:v>
                </c:pt>
                <c:pt idx="68">
                  <c:v>63.198968632611034</c:v>
                </c:pt>
                <c:pt idx="69">
                  <c:v>63.206845041658376</c:v>
                </c:pt>
                <c:pt idx="70">
                  <c:v>63.214182909243675</c:v>
                </c:pt>
                <c:pt idx="71">
                  <c:v>63.221019087782864</c:v>
                </c:pt>
                <c:pt idx="72">
                  <c:v>63.227387903889465</c:v>
                </c:pt>
                <c:pt idx="73">
                  <c:v>63.233321332016232</c:v>
                </c:pt>
                <c:pt idx="74">
                  <c:v>63.238849156089771</c:v>
                </c:pt>
                <c:pt idx="75">
                  <c:v>63.243999119977509</c:v>
                </c:pt>
                <c:pt idx="76">
                  <c:v>63.248797067566656</c:v>
                </c:pt>
                <c:pt idx="77">
                  <c:v>63.253267073179224</c:v>
                </c:pt>
                <c:pt idx="78">
                  <c:v>63.257431562995876</c:v>
                </c:pt>
                <c:pt idx="79">
                  <c:v>63.261311428113615</c:v>
                </c:pt>
                <c:pt idx="80">
                  <c:v>63.264926129818342</c:v>
                </c:pt>
                <c:pt idx="81">
                  <c:v>63.268293797612259</c:v>
                </c:pt>
                <c:pt idx="82">
                  <c:v>63.271431320498159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77312"/>
        <c:axId val="307178432"/>
      </c:scatterChart>
      <c:valAx>
        <c:axId val="3071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8432"/>
        <c:crosses val="autoZero"/>
        <c:crossBetween val="midCat"/>
      </c:valAx>
      <c:valAx>
        <c:axId val="307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'Usual Units'!$P$2</c:f>
              <c:strCache>
                <c:ptCount val="1"/>
                <c:pt idx="0">
                  <c:v>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7557396325459319"/>
                  <c:y val="-0.11039515893846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'Usual Units'!$O$3:$O$9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0.375</c:v>
                </c:pt>
                <c:pt idx="5">
                  <c:v>0.4</c:v>
                </c:pt>
                <c:pt idx="6" formatCode="0.000">
                  <c:v>0.42499999999999999</c:v>
                </c:pt>
              </c:numCache>
            </c:numRef>
          </c:xVal>
          <c:yVal>
            <c:numRef>
              <c:f>'Usual Units'!$P$3:$P$9</c:f>
              <c:numCache>
                <c:formatCode>0.0000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1.1921765151257249E-2</c:v>
                </c:pt>
                <c:pt idx="5">
                  <c:v>1.5095684379945245E-2</c:v>
                </c:pt>
                <c:pt idx="6">
                  <c:v>1.7300952290504948E-2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65232"/>
        <c:axId val="440123536"/>
      </c:scatterChart>
      <c:valAx>
        <c:axId val="4171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3536"/>
        <c:crosses val="autoZero"/>
        <c:crossBetween val="midCat"/>
      </c:valAx>
      <c:valAx>
        <c:axId val="4401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16</xdr:row>
      <xdr:rowOff>19050</xdr:rowOff>
    </xdr:from>
    <xdr:to>
      <xdr:col>21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1</xdr:row>
      <xdr:rowOff>9525</xdr:rowOff>
    </xdr:from>
    <xdr:to>
      <xdr:col>25</xdr:col>
      <xdr:colOff>438150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J19" sqref="J19"/>
    </sheetView>
  </sheetViews>
  <sheetFormatPr defaultRowHeight="15" x14ac:dyDescent="0.25"/>
  <cols>
    <col min="5" max="5" width="11.28515625" bestFit="1" customWidth="1"/>
    <col min="16" max="16" width="12" bestFit="1" customWidth="1"/>
  </cols>
  <sheetData>
    <row r="1" spans="1:17" x14ac:dyDescent="0.25">
      <c r="A1" t="s">
        <v>3</v>
      </c>
      <c r="B1">
        <f>0.5*0.4*0.3</f>
        <v>0.06</v>
      </c>
      <c r="F1">
        <v>0</v>
      </c>
      <c r="G1">
        <v>0</v>
      </c>
    </row>
    <row r="2" spans="1:17" x14ac:dyDescent="0.25">
      <c r="A2" t="s">
        <v>4</v>
      </c>
      <c r="B2">
        <f>(PI()*0.025*0.025)/4</f>
        <v>4.9087385212340522E-4</v>
      </c>
      <c r="F2" s="5">
        <f>B7</f>
        <v>1.1921765151257249E-2</v>
      </c>
      <c r="G2" s="2" t="s">
        <v>9</v>
      </c>
      <c r="O2" s="7" t="s">
        <v>12</v>
      </c>
      <c r="P2" s="7" t="s">
        <v>13</v>
      </c>
    </row>
    <row r="3" spans="1:17" x14ac:dyDescent="0.25">
      <c r="A3" t="s">
        <v>1</v>
      </c>
      <c r="B3">
        <v>9.81</v>
      </c>
      <c r="F3" s="5">
        <f>F7</f>
        <v>1.5095684379945245E-2</v>
      </c>
      <c r="G3" s="2" t="s">
        <v>10</v>
      </c>
      <c r="H3" s="3">
        <f>F3-F2</f>
        <v>3.1739192286879964E-3</v>
      </c>
      <c r="O3">
        <v>0</v>
      </c>
      <c r="P3" s="4">
        <v>0</v>
      </c>
      <c r="Q3" s="4">
        <f>(0.2693*(O3^3))-(0.0279*(O3^2))+(0.0046*O3)</f>
        <v>0</v>
      </c>
    </row>
    <row r="4" spans="1:17" x14ac:dyDescent="0.25">
      <c r="A4" t="s">
        <v>5</v>
      </c>
      <c r="B4">
        <v>30</v>
      </c>
      <c r="F4" s="5">
        <f>J7</f>
        <v>1.7300952290504948E-2</v>
      </c>
      <c r="G4" s="2" t="s">
        <v>11</v>
      </c>
      <c r="H4" s="3">
        <f>F4-F3</f>
        <v>2.2052679105597026E-3</v>
      </c>
      <c r="O4">
        <v>0.1</v>
      </c>
      <c r="P4" s="4">
        <v>5.0000000000000001E-4</v>
      </c>
      <c r="Q4" s="4">
        <f t="shared" ref="Q4:Q9" si="0">(0.2693*(O4^3))-(0.0279*(O4^2))+(0.0046*O4)</f>
        <v>4.5029999999999999E-4</v>
      </c>
    </row>
    <row r="5" spans="1:17" x14ac:dyDescent="0.25">
      <c r="A5" t="s">
        <v>8</v>
      </c>
      <c r="B5">
        <v>8.5</v>
      </c>
      <c r="O5">
        <v>0.2</v>
      </c>
      <c r="P5" s="4">
        <v>2E-3</v>
      </c>
      <c r="Q5" s="4">
        <f t="shared" si="0"/>
        <v>1.9583999999999999E-3</v>
      </c>
    </row>
    <row r="6" spans="1:17" x14ac:dyDescent="0.25">
      <c r="O6">
        <v>0.3</v>
      </c>
      <c r="P6" s="4">
        <v>6.0000000000000001E-3</v>
      </c>
      <c r="Q6" s="4">
        <f t="shared" si="0"/>
        <v>6.140099999999999E-3</v>
      </c>
    </row>
    <row r="7" spans="1:17" x14ac:dyDescent="0.25">
      <c r="A7" t="s">
        <v>0</v>
      </c>
      <c r="B7" s="5">
        <v>1.1921765151257249E-2</v>
      </c>
      <c r="C7" t="s">
        <v>7</v>
      </c>
      <c r="E7" t="s">
        <v>0</v>
      </c>
      <c r="F7" s="5">
        <v>1.5095684379945245E-2</v>
      </c>
      <c r="G7" t="s">
        <v>7</v>
      </c>
      <c r="I7" t="s">
        <v>0</v>
      </c>
      <c r="J7" s="5">
        <v>1.7300952290504948E-2</v>
      </c>
      <c r="K7" t="s">
        <v>7</v>
      </c>
      <c r="O7" s="6">
        <v>0.375</v>
      </c>
      <c r="P7" s="4">
        <f>F2</f>
        <v>1.1921765151257249E-2</v>
      </c>
      <c r="Q7" s="4">
        <f t="shared" si="0"/>
        <v>1.20029296875E-2</v>
      </c>
    </row>
    <row r="8" spans="1:17" x14ac:dyDescent="0.25">
      <c r="O8" s="6">
        <v>0.4</v>
      </c>
      <c r="P8" s="4">
        <f>F3</f>
        <v>1.5095684379945245E-2</v>
      </c>
      <c r="Q8" s="4">
        <f t="shared" si="0"/>
        <v>1.4611200000000001E-2</v>
      </c>
    </row>
    <row r="9" spans="1:17" x14ac:dyDescent="0.25">
      <c r="A9" t="s">
        <v>6</v>
      </c>
      <c r="B9" t="s">
        <v>5</v>
      </c>
      <c r="C9" t="s">
        <v>2</v>
      </c>
      <c r="E9" t="s">
        <v>6</v>
      </c>
      <c r="F9" t="s">
        <v>5</v>
      </c>
      <c r="G9" t="s">
        <v>2</v>
      </c>
      <c r="I9" t="s">
        <v>6</v>
      </c>
      <c r="J9" t="s">
        <v>5</v>
      </c>
      <c r="K9" t="s">
        <v>2</v>
      </c>
      <c r="O9" s="5">
        <v>0.42499999999999999</v>
      </c>
      <c r="P9" s="4">
        <f>F4</f>
        <v>1.7300952290504948E-2</v>
      </c>
      <c r="Q9" s="4">
        <f t="shared" si="0"/>
        <v>1.7588545312499995E-2</v>
      </c>
    </row>
    <row r="10" spans="1:17" x14ac:dyDescent="0.25">
      <c r="A10" s="1">
        <f>(($B$7-($B$2*SQRT(2*$B$3*C10)))/$B$1)*$B$4</f>
        <v>2.7913233783291029</v>
      </c>
      <c r="B10">
        <v>0</v>
      </c>
      <c r="C10" s="1">
        <f>B5</f>
        <v>8.5</v>
      </c>
      <c r="E10" s="1">
        <f>(($F$7-($B$2*SQRT(2*$B$3*G10)))/$B$1)*$B$4</f>
        <v>1.5872854578123625</v>
      </c>
      <c r="F10">
        <f>B92+$B$4</f>
        <v>2490</v>
      </c>
      <c r="G10" s="1">
        <f>C92</f>
        <v>30.060406052988942</v>
      </c>
      <c r="I10" s="1">
        <f>(($J$7-($B$2*SQRT(2*$B$3*K10)))/$B$1)*$B$4</f>
        <v>1.1042265842590133</v>
      </c>
      <c r="J10">
        <f>F92+$B$4</f>
        <v>4980</v>
      </c>
      <c r="K10" s="1">
        <f>G92</f>
        <v>48.181855193823949</v>
      </c>
      <c r="P10" s="5"/>
    </row>
    <row r="11" spans="1:17" x14ac:dyDescent="0.25">
      <c r="A11" s="1">
        <f>(($B$7-($B$2*SQRT(2*$B$3*C11)))/$B$1)*$B$4</f>
        <v>2.3077803331041524</v>
      </c>
      <c r="B11">
        <f>B10+$B$4</f>
        <v>30</v>
      </c>
      <c r="C11" s="1">
        <f t="shared" ref="C11:C28" si="1">A10+C10</f>
        <v>11.291323378329103</v>
      </c>
      <c r="E11" s="1">
        <f>(($F$7-($B$2*SQRT(2*$B$3*G11)))/$B$1)*$B$4</f>
        <v>1.4319415260514341</v>
      </c>
      <c r="F11">
        <f>F10+$B$4</f>
        <v>2520</v>
      </c>
      <c r="G11" s="1">
        <f>E10+G10</f>
        <v>31.647691510801305</v>
      </c>
      <c r="I11" s="1">
        <f>(($J$7-($B$2*SQRT(2*$B$3*K11)))/$B$1)*$B$4</f>
        <v>1.0182443578620721</v>
      </c>
      <c r="J11">
        <f>J10+$B$4</f>
        <v>5010</v>
      </c>
      <c r="K11" s="1">
        <f>I10+K10</f>
        <v>49.286081778082959</v>
      </c>
      <c r="P11" s="5"/>
    </row>
    <row r="12" spans="1:17" x14ac:dyDescent="0.25">
      <c r="A12" s="1">
        <f>(($B$7-($B$2*SQRT(2*$B$3*C12)))/$B$1)*$B$4</f>
        <v>1.9518041915692248</v>
      </c>
      <c r="B12">
        <f>B11+$B$4</f>
        <v>60</v>
      </c>
      <c r="C12" s="1">
        <f t="shared" si="1"/>
        <v>13.599103711433255</v>
      </c>
      <c r="E12" s="1">
        <f>(($F$7-($B$2*SQRT(2*$B$3*G12)))/$B$1)*$B$4</f>
        <v>1.2951111766608856</v>
      </c>
      <c r="F12">
        <f>F11+$B$4</f>
        <v>2550</v>
      </c>
      <c r="G12" s="1">
        <f t="shared" ref="G12:G75" si="2">E11+G11</f>
        <v>33.079633036852741</v>
      </c>
      <c r="I12" s="1">
        <f t="shared" ref="I12:I33" si="3">(($J$7-($B$2*SQRT(2*$B$3*K12)))/$B$1)*$B$4</f>
        <v>0.93980693092209777</v>
      </c>
      <c r="J12">
        <f t="shared" ref="J12:J33" si="4">J11+$B$4</f>
        <v>5040</v>
      </c>
      <c r="K12" s="1">
        <f t="shared" ref="K12:K33" si="5">I11+K11</f>
        <v>50.304326135945033</v>
      </c>
      <c r="P12" s="5"/>
    </row>
    <row r="13" spans="1:17" x14ac:dyDescent="0.25">
      <c r="A13" s="1">
        <f>(($B$7-($B$2*SQRT(2*$B$3*C13)))/$B$1)*$B$4</f>
        <v>1.6737463932255245</v>
      </c>
      <c r="B13">
        <f>B12+$B$4</f>
        <v>90</v>
      </c>
      <c r="C13" s="1">
        <f t="shared" si="1"/>
        <v>15.55090790300248</v>
      </c>
      <c r="E13" s="1">
        <f>(($F$7-($B$2*SQRT(2*$B$3*G13)))/$B$1)*$B$4</f>
        <v>1.1738850011433646</v>
      </c>
      <c r="F13">
        <f>F12+$B$4</f>
        <v>2580</v>
      </c>
      <c r="G13" s="1">
        <f t="shared" si="2"/>
        <v>34.37474421351363</v>
      </c>
      <c r="I13" s="1">
        <f t="shared" si="3"/>
        <v>0.86811322484798159</v>
      </c>
      <c r="J13">
        <f t="shared" si="4"/>
        <v>5070</v>
      </c>
      <c r="K13" s="1">
        <f t="shared" si="5"/>
        <v>51.244133066867128</v>
      </c>
    </row>
    <row r="14" spans="1:17" x14ac:dyDescent="0.25">
      <c r="A14" s="1">
        <f>(($B$7-($B$2*SQRT(2*$B$3*C14)))/$B$1)*$B$4</f>
        <v>1.4489285923648754</v>
      </c>
      <c r="B14">
        <f>B13+$B$4</f>
        <v>120</v>
      </c>
      <c r="C14" s="1">
        <f t="shared" si="1"/>
        <v>17.224654296228003</v>
      </c>
      <c r="E14" s="1">
        <f>(($F$7-($B$2*SQRT(2*$B$3*G14)))/$B$1)*$B$4</f>
        <v>1.0659644695151871</v>
      </c>
      <c r="F14">
        <f>F13+$B$4</f>
        <v>2610</v>
      </c>
      <c r="G14" s="1">
        <f t="shared" si="2"/>
        <v>35.548629214656991</v>
      </c>
      <c r="I14" s="1">
        <f t="shared" si="3"/>
        <v>0.80247059600391601</v>
      </c>
      <c r="J14">
        <f t="shared" si="4"/>
        <v>5100</v>
      </c>
      <c r="K14" s="1">
        <f t="shared" si="5"/>
        <v>52.11224629171511</v>
      </c>
    </row>
    <row r="15" spans="1:17" x14ac:dyDescent="0.25">
      <c r="A15" s="1">
        <f>(($B$7-($B$2*SQRT(2*$B$3*C15)))/$B$1)*$B$4</f>
        <v>1.2629883808087434</v>
      </c>
      <c r="B15">
        <f>B14+$B$4</f>
        <v>150</v>
      </c>
      <c r="C15" s="1">
        <f t="shared" si="1"/>
        <v>18.673582888592879</v>
      </c>
      <c r="E15" s="1">
        <f>(($F$7-($B$2*SQRT(2*$B$3*G15)))/$B$1)*$B$4</f>
        <v>0.96949919120041439</v>
      </c>
      <c r="F15">
        <f>F14+$B$4</f>
        <v>2640</v>
      </c>
      <c r="G15" s="1">
        <f t="shared" si="2"/>
        <v>36.614593684172178</v>
      </c>
      <c r="I15" s="1">
        <f t="shared" si="3"/>
        <v>0.74227616688993769</v>
      </c>
      <c r="J15">
        <f t="shared" si="4"/>
        <v>5130</v>
      </c>
      <c r="K15" s="1">
        <f t="shared" si="5"/>
        <v>52.914716887719024</v>
      </c>
    </row>
    <row r="16" spans="1:17" x14ac:dyDescent="0.25">
      <c r="A16" s="1">
        <f>(($B$7-($B$2*SQRT(2*$B$3*C16)))/$B$1)*$B$4</f>
        <v>1.1067164040132438</v>
      </c>
      <c r="B16">
        <f>B15+$B$4</f>
        <v>180</v>
      </c>
      <c r="C16" s="1">
        <f t="shared" si="1"/>
        <v>19.936571269401622</v>
      </c>
      <c r="E16" s="1">
        <f>(($F$7-($B$2*SQRT(2*$B$3*G16)))/$B$1)*$B$4</f>
        <v>0.88297590260022052</v>
      </c>
      <c r="F16">
        <f>F15+$B$4</f>
        <v>2670</v>
      </c>
      <c r="G16" s="1">
        <f t="shared" si="2"/>
        <v>37.58409287537259</v>
      </c>
      <c r="I16" s="1">
        <f t="shared" si="3"/>
        <v>0.6870020783744224</v>
      </c>
      <c r="J16">
        <f t="shared" si="4"/>
        <v>5160</v>
      </c>
      <c r="K16" s="1">
        <f t="shared" si="5"/>
        <v>53.656993054608961</v>
      </c>
    </row>
    <row r="17" spans="1:11" x14ac:dyDescent="0.25">
      <c r="A17" s="1">
        <f>(($B$7-($B$2*SQRT(2*$B$3*C17)))/$B$1)*$B$4</f>
        <v>0.97380411762861874</v>
      </c>
      <c r="B17">
        <f>B16+$B$4</f>
        <v>210</v>
      </c>
      <c r="C17" s="1">
        <f t="shared" si="1"/>
        <v>21.043287673414866</v>
      </c>
      <c r="E17" s="1">
        <f>(($F$7-($B$2*SQRT(2*$B$3*G17)))/$B$1)*$B$4</f>
        <v>0.80514041503577161</v>
      </c>
      <c r="F17">
        <f>F16+$B$4</f>
        <v>2700</v>
      </c>
      <c r="G17" s="1">
        <f t="shared" si="2"/>
        <v>38.467068777972813</v>
      </c>
      <c r="I17" s="1">
        <f t="shared" si="3"/>
        <v>0.63618370149730663</v>
      </c>
      <c r="J17">
        <f t="shared" si="4"/>
        <v>5190</v>
      </c>
      <c r="K17" s="1">
        <f t="shared" si="5"/>
        <v>54.34399513298338</v>
      </c>
    </row>
    <row r="18" spans="1:11" x14ac:dyDescent="0.25">
      <c r="A18" s="1">
        <f>(($B$7-($B$2*SQRT(2*$B$3*C18)))/$B$1)*$B$4</f>
        <v>0.85971746015587125</v>
      </c>
      <c r="B18">
        <f>B17+$B$4</f>
        <v>240</v>
      </c>
      <c r="C18" s="1">
        <f t="shared" si="1"/>
        <v>22.017091791043484</v>
      </c>
      <c r="E18" s="1">
        <f>(($F$7-($B$2*SQRT(2*$B$3*G18)))/$B$1)*$B$4</f>
        <v>0.73494130506231159</v>
      </c>
      <c r="F18">
        <f>F17+$B$4</f>
        <v>2730</v>
      </c>
      <c r="G18" s="1">
        <f t="shared" si="2"/>
        <v>39.272209193008585</v>
      </c>
      <c r="I18" s="1">
        <f t="shared" si="3"/>
        <v>0.58941011397533294</v>
      </c>
      <c r="J18">
        <f t="shared" si="4"/>
        <v>5220</v>
      </c>
      <c r="K18" s="1">
        <f t="shared" si="5"/>
        <v>54.980178834480689</v>
      </c>
    </row>
    <row r="19" spans="1:11" x14ac:dyDescent="0.25">
      <c r="A19" s="1">
        <f>(($B$7-($B$2*SQRT(2*$B$3*C19)))/$B$1)*$B$4</f>
        <v>0.76107670414408102</v>
      </c>
      <c r="B19">
        <f>B18+$B$4</f>
        <v>270</v>
      </c>
      <c r="C19" s="1">
        <f t="shared" si="1"/>
        <v>22.876809251199354</v>
      </c>
      <c r="E19" s="1">
        <f>(($F$7-($B$2*SQRT(2*$B$3*G19)))/$B$1)*$B$4</f>
        <v>0.67148837789464322</v>
      </c>
      <c r="F19">
        <f>F18+$B$4</f>
        <v>2760</v>
      </c>
      <c r="G19" s="1">
        <f t="shared" si="2"/>
        <v>40.007150498070899</v>
      </c>
      <c r="I19" s="1">
        <f t="shared" si="3"/>
        <v>0.54631633137034941</v>
      </c>
      <c r="J19">
        <f t="shared" si="4"/>
        <v>5250</v>
      </c>
      <c r="K19" s="1">
        <f t="shared" si="5"/>
        <v>55.569588948456023</v>
      </c>
    </row>
    <row r="20" spans="1:11" x14ac:dyDescent="0.25">
      <c r="A20" s="1">
        <f>(($B$7-($B$2*SQRT(2*$B$3*C20)))/$B$1)*$B$4</f>
        <v>0.67528954610421998</v>
      </c>
      <c r="B20">
        <f>B19+$B$4</f>
        <v>300</v>
      </c>
      <c r="C20" s="1">
        <f t="shared" si="1"/>
        <v>23.637885955343435</v>
      </c>
      <c r="E20" s="1">
        <f>(($F$7-($B$2*SQRT(2*$B$3*G20)))/$B$1)*$B$4</f>
        <v>0.61402142882775734</v>
      </c>
      <c r="F20">
        <f>F19+$B$4</f>
        <v>2790</v>
      </c>
      <c r="G20" s="1">
        <f t="shared" si="2"/>
        <v>40.67863887596554</v>
      </c>
      <c r="I20" s="1">
        <f t="shared" si="3"/>
        <v>0.50657691323865817</v>
      </c>
      <c r="J20">
        <f t="shared" si="4"/>
        <v>5280</v>
      </c>
      <c r="K20" s="1">
        <f t="shared" si="5"/>
        <v>56.115905279826372</v>
      </c>
    </row>
    <row r="21" spans="1:11" x14ac:dyDescent="0.25">
      <c r="A21" s="1">
        <f>(($B$7-($B$2*SQRT(2*$B$3*C21)))/$B$1)*$B$4</f>
        <v>0.60032151792485411</v>
      </c>
      <c r="B21">
        <f>B20+$B$4</f>
        <v>330</v>
      </c>
      <c r="C21" s="1">
        <f t="shared" si="1"/>
        <v>24.313175501447656</v>
      </c>
      <c r="E21" s="1">
        <f>(($F$7-($B$2*SQRT(2*$B$3*G21)))/$B$1)*$B$4</f>
        <v>0.56188634555112094</v>
      </c>
      <c r="F21">
        <f>F20+$B$4</f>
        <v>2820</v>
      </c>
      <c r="G21" s="1">
        <f t="shared" si="2"/>
        <v>41.292660304793294</v>
      </c>
      <c r="I21" s="1">
        <f t="shared" si="3"/>
        <v>0.4699006579666366</v>
      </c>
      <c r="J21">
        <f t="shared" si="4"/>
        <v>5310</v>
      </c>
      <c r="K21" s="1">
        <f t="shared" si="5"/>
        <v>56.622482193065032</v>
      </c>
    </row>
    <row r="22" spans="1:11" x14ac:dyDescent="0.25">
      <c r="A22" s="1">
        <f>(($B$7-($B$2*SQRT(2*$B$3*C22)))/$B$1)*$B$4</f>
        <v>0.53454571611537527</v>
      </c>
      <c r="B22">
        <f>B21+$B$4</f>
        <v>360</v>
      </c>
      <c r="C22" s="1">
        <f t="shared" si="1"/>
        <v>24.91349701937251</v>
      </c>
      <c r="E22" s="1">
        <f>(($F$7-($B$2*SQRT(2*$B$3*G22)))/$B$1)*$B$4</f>
        <v>0.51451654766681942</v>
      </c>
      <c r="F22">
        <f>F21+$B$4</f>
        <v>2850</v>
      </c>
      <c r="G22" s="1">
        <f t="shared" si="2"/>
        <v>41.854546650344417</v>
      </c>
      <c r="I22" s="1">
        <f t="shared" si="3"/>
        <v>0.43602616786194737</v>
      </c>
      <c r="J22">
        <f t="shared" si="4"/>
        <v>5340</v>
      </c>
      <c r="K22" s="1">
        <f t="shared" si="5"/>
        <v>57.092382851031665</v>
      </c>
    </row>
    <row r="23" spans="1:11" x14ac:dyDescent="0.25">
      <c r="A23" s="1">
        <f>(($B$7-($B$2*SQRT(2*$B$3*C23)))/$B$1)*$B$4</f>
        <v>0.47664074137195472</v>
      </c>
      <c r="B23">
        <f>B22+$B$4</f>
        <v>390</v>
      </c>
      <c r="C23" s="1">
        <f t="shared" si="1"/>
        <v>25.448042735487885</v>
      </c>
      <c r="E23" s="1">
        <f>(($F$7-($B$2*SQRT(2*$B$3*G23)))/$B$1)*$B$4</f>
        <v>0.47141837528541775</v>
      </c>
      <c r="F23">
        <f>F22+$B$4</f>
        <v>2880</v>
      </c>
      <c r="G23" s="1">
        <f t="shared" si="2"/>
        <v>42.36906319801124</v>
      </c>
      <c r="I23" s="1">
        <f t="shared" si="3"/>
        <v>0.40471811603599345</v>
      </c>
      <c r="J23">
        <f t="shared" si="4"/>
        <v>5370</v>
      </c>
      <c r="K23" s="1">
        <f t="shared" si="5"/>
        <v>57.528409018893612</v>
      </c>
    </row>
    <row r="24" spans="1:11" x14ac:dyDescent="0.25">
      <c r="A24" s="1">
        <f>(($B$7-($B$2*SQRT(2*$B$3*C24)))/$B$1)*$B$4</f>
        <v>0.42551920058495757</v>
      </c>
      <c r="B24">
        <f>B23+$B$4</f>
        <v>420</v>
      </c>
      <c r="C24" s="1">
        <f t="shared" si="1"/>
        <v>25.92468347685984</v>
      </c>
      <c r="E24" s="1">
        <f>(($F$7-($B$2*SQRT(2*$B$3*G24)))/$B$1)*$B$4</f>
        <v>0.43215944584357963</v>
      </c>
      <c r="F24">
        <f>F23+$B$4</f>
        <v>2910</v>
      </c>
      <c r="G24" s="1">
        <f t="shared" si="2"/>
        <v>42.840481573296657</v>
      </c>
      <c r="I24" s="1">
        <f t="shared" si="3"/>
        <v>0.37576408384758581</v>
      </c>
      <c r="J24">
        <f t="shared" si="4"/>
        <v>5400</v>
      </c>
      <c r="K24" s="1">
        <f t="shared" si="5"/>
        <v>57.933127134929606</v>
      </c>
    </row>
    <row r="25" spans="1:11" x14ac:dyDescent="0.25">
      <c r="A25" s="1">
        <f>(($B$7-($B$2*SQRT(2*$B$3*C25)))/$B$1)*$B$4</f>
        <v>0.38027628155200105</v>
      </c>
      <c r="B25">
        <f>B24+$B$4</f>
        <v>450</v>
      </c>
      <c r="C25" s="1">
        <f t="shared" si="1"/>
        <v>26.350202677444798</v>
      </c>
      <c r="E25" s="1">
        <f>(($F$7-($B$2*SQRT(2*$B$3*G25)))/$B$1)*$B$4</f>
        <v>0.39635927368734253</v>
      </c>
      <c r="F25">
        <f>F24+$B$4</f>
        <v>2940</v>
      </c>
      <c r="G25" s="1">
        <f t="shared" si="2"/>
        <v>43.272641019140238</v>
      </c>
      <c r="I25" s="1">
        <f t="shared" si="3"/>
        <v>0.34897186573464889</v>
      </c>
      <c r="J25">
        <f t="shared" si="4"/>
        <v>5430</v>
      </c>
      <c r="K25" s="1">
        <f t="shared" si="5"/>
        <v>58.308891218777191</v>
      </c>
    </row>
    <row r="26" spans="1:11" x14ac:dyDescent="0.25">
      <c r="A26" s="1">
        <f>(($B$7-($B$2*SQRT(2*$B$3*C26)))/$B$1)*$B$4</f>
        <v>0.34015191529381589</v>
      </c>
      <c r="B26">
        <f>B25+$B$4</f>
        <v>480</v>
      </c>
      <c r="C26" s="1">
        <f t="shared" si="1"/>
        <v>26.730478958996798</v>
      </c>
      <c r="E26" s="1">
        <f>(($F$7-($B$2*SQRT(2*$B$3*G26)))/$B$1)*$B$4</f>
        <v>0.36368163687557076</v>
      </c>
      <c r="F26">
        <f>F25+$B$4</f>
        <v>2970</v>
      </c>
      <c r="G26" s="1">
        <f t="shared" si="2"/>
        <v>43.669000292827583</v>
      </c>
      <c r="I26" s="1">
        <f t="shared" si="3"/>
        <v>0.32416715962101977</v>
      </c>
      <c r="J26">
        <f t="shared" si="4"/>
        <v>5460</v>
      </c>
      <c r="K26" s="1">
        <f t="shared" si="5"/>
        <v>58.657863084511838</v>
      </c>
    </row>
    <row r="27" spans="1:11" x14ac:dyDescent="0.25">
      <c r="A27" s="1">
        <f>(($B$7-($B$2*SQRT(2*$B$3*C27)))/$B$1)*$B$4</f>
        <v>0.30450237941428809</v>
      </c>
      <c r="B27">
        <f>B26+$B$4</f>
        <v>510</v>
      </c>
      <c r="C27" s="1">
        <f t="shared" si="1"/>
        <v>27.070630874290615</v>
      </c>
      <c r="E27" s="1">
        <f>(($F$7-($B$2*SQRT(2*$B$3*G27)))/$B$1)*$B$4</f>
        <v>0.33382830895322718</v>
      </c>
      <c r="F27">
        <f>F26+$B$4</f>
        <v>3000</v>
      </c>
      <c r="G27" s="1">
        <f t="shared" si="2"/>
        <v>44.032681929703152</v>
      </c>
      <c r="I27" s="1">
        <f t="shared" si="3"/>
        <v>0.30119157750353737</v>
      </c>
      <c r="J27">
        <f t="shared" si="4"/>
        <v>5490</v>
      </c>
      <c r="K27" s="1">
        <f t="shared" si="5"/>
        <v>58.982030244132858</v>
      </c>
    </row>
    <row r="28" spans="1:11" x14ac:dyDescent="0.25">
      <c r="A28" s="1">
        <f>(($B$7-($B$2*SQRT(2*$B$3*C28)))/$B$1)*$B$4</f>
        <v>0.27277861276175758</v>
      </c>
      <c r="B28">
        <f>B27+$B$4</f>
        <v>540</v>
      </c>
      <c r="C28" s="1">
        <f t="shared" si="1"/>
        <v>27.375133253704902</v>
      </c>
      <c r="E28" s="1">
        <f>(($F$7-($B$2*SQRT(2*$B$3*G28)))/$B$1)*$B$4</f>
        <v>0.30653386851532943</v>
      </c>
      <c r="F28">
        <f>F27+$B$4</f>
        <v>3030</v>
      </c>
      <c r="G28" s="1">
        <f t="shared" si="2"/>
        <v>44.366510238656382</v>
      </c>
      <c r="I28" s="1">
        <f t="shared" si="3"/>
        <v>0.27990092355717827</v>
      </c>
      <c r="J28">
        <f t="shared" si="4"/>
        <v>5520</v>
      </c>
      <c r="K28" s="1">
        <f t="shared" si="5"/>
        <v>59.283221821636396</v>
      </c>
    </row>
    <row r="29" spans="1:11" x14ac:dyDescent="0.25">
      <c r="A29" s="1">
        <f>(($B$7-($B$2*SQRT(2*$B$3*C29)))/$B$1)*$B$4</f>
        <v>0.2445093979140138</v>
      </c>
      <c r="B29">
        <f>B28+$B$4</f>
        <v>570</v>
      </c>
      <c r="C29" s="1">
        <f t="shared" ref="C29:C43" si="6">A28+C28</f>
        <v>27.647911866466661</v>
      </c>
      <c r="E29" s="1">
        <f>(($F$7-($B$2*SQRT(2*$B$3*G29)))/$B$1)*$B$4</f>
        <v>0.2815613681906165</v>
      </c>
      <c r="F29">
        <f>F28+$B$4</f>
        <v>3060</v>
      </c>
      <c r="G29" s="1">
        <f t="shared" si="2"/>
        <v>44.673044107171712</v>
      </c>
      <c r="I29" s="1">
        <f t="shared" si="3"/>
        <v>0.26016369705255188</v>
      </c>
      <c r="J29">
        <f t="shared" si="4"/>
        <v>5550</v>
      </c>
      <c r="K29" s="1">
        <f t="shared" si="5"/>
        <v>59.563122745193574</v>
      </c>
    </row>
    <row r="30" spans="1:11" x14ac:dyDescent="0.25">
      <c r="A30" s="1">
        <f>(($B$7-($B$2*SQRT(2*$B$3*C30)))/$B$1)*$B$4</f>
        <v>0.21928813816091217</v>
      </c>
      <c r="B30">
        <f>B29+$B$4</f>
        <v>600</v>
      </c>
      <c r="C30" s="1">
        <f t="shared" si="6"/>
        <v>27.892421264380676</v>
      </c>
      <c r="E30" s="1">
        <f>(($F$7-($B$2*SQRT(2*$B$3*G30)))/$B$1)*$B$4</f>
        <v>0.25869869514576638</v>
      </c>
      <c r="F30">
        <f>F29+$B$4</f>
        <v>3090</v>
      </c>
      <c r="G30" s="1">
        <f t="shared" si="2"/>
        <v>44.954605475362328</v>
      </c>
      <c r="I30" s="1">
        <f t="shared" si="3"/>
        <v>0.24185978522686841</v>
      </c>
      <c r="J30">
        <f t="shared" si="4"/>
        <v>5580</v>
      </c>
      <c r="K30" s="1">
        <f t="shared" si="5"/>
        <v>59.823286442246129</v>
      </c>
    </row>
    <row r="31" spans="1:11" x14ac:dyDescent="0.25">
      <c r="A31" s="1">
        <f>(($B$7-($B$2*SQRT(2*$B$3*C31)))/$B$1)*$B$4</f>
        <v>0.19676233165830551</v>
      </c>
      <c r="B31">
        <f>B30+$B$4</f>
        <v>630</v>
      </c>
      <c r="C31" s="1">
        <f t="shared" si="6"/>
        <v>28.111709402541589</v>
      </c>
      <c r="E31" s="1">
        <f>(($F$7-($B$2*SQRT(2*$B$3*G31)))/$B$1)*$B$4</f>
        <v>0.23775549269169829</v>
      </c>
      <c r="F31">
        <f>F30+$B$4</f>
        <v>3120</v>
      </c>
      <c r="G31" s="1">
        <f t="shared" si="2"/>
        <v>45.213304170508096</v>
      </c>
      <c r="I31" s="1">
        <f t="shared" si="3"/>
        <v>0.22487931747876624</v>
      </c>
      <c r="J31">
        <f t="shared" si="4"/>
        <v>5610</v>
      </c>
      <c r="K31" s="1">
        <f t="shared" si="5"/>
        <v>60.065146227473001</v>
      </c>
    </row>
    <row r="32" spans="1:11" x14ac:dyDescent="0.25">
      <c r="A32" s="1">
        <f>(($B$7-($B$2*SQRT(2*$B$3*C32)))/$B$1)*$B$4</f>
        <v>0.17662509892975559</v>
      </c>
      <c r="B32">
        <f>B31+$B$4</f>
        <v>660</v>
      </c>
      <c r="C32" s="1">
        <f t="shared" si="6"/>
        <v>28.308471734199895</v>
      </c>
      <c r="E32" s="1">
        <f>(($F$7-($B$2*SQRT(2*$B$3*G32)))/$B$1)*$B$4</f>
        <v>0.21856054072479353</v>
      </c>
      <c r="F32">
        <f>F31+$B$4</f>
        <v>3150</v>
      </c>
      <c r="G32" s="1">
        <f t="shared" si="2"/>
        <v>45.451059663199793</v>
      </c>
      <c r="I32" s="1">
        <f t="shared" si="3"/>
        <v>0.2091216572365634</v>
      </c>
      <c r="J32">
        <f t="shared" si="4"/>
        <v>5640</v>
      </c>
      <c r="K32" s="1">
        <f t="shared" si="5"/>
        <v>60.290025544951767</v>
      </c>
    </row>
    <row r="33" spans="1:11" x14ac:dyDescent="0.25">
      <c r="A33" s="1">
        <f>(($B$7-($B$2*SQRT(2*$B$3*C33)))/$B$1)*$B$4</f>
        <v>0.15860829422867809</v>
      </c>
      <c r="B33">
        <f>B32+$B$4</f>
        <v>690</v>
      </c>
      <c r="C33" s="1">
        <f t="shared" si="6"/>
        <v>28.485096833129649</v>
      </c>
      <c r="E33" s="1">
        <f>(($F$7-($B$2*SQRT(2*$B$3*G33)))/$B$1)*$B$4</f>
        <v>0.20095951410333598</v>
      </c>
      <c r="F33">
        <f>F32+$B$4</f>
        <v>3180</v>
      </c>
      <c r="G33" s="1">
        <f t="shared" si="2"/>
        <v>45.669620203924588</v>
      </c>
      <c r="I33" s="1">
        <f t="shared" si="3"/>
        <v>0.19449451185541214</v>
      </c>
      <c r="J33">
        <f t="shared" si="4"/>
        <v>5670</v>
      </c>
      <c r="K33" s="1">
        <f t="shared" si="5"/>
        <v>60.499147202188333</v>
      </c>
    </row>
    <row r="34" spans="1:11" x14ac:dyDescent="0.25">
      <c r="A34" s="1">
        <f>(($B$7-($B$2*SQRT(2*$B$3*C34)))/$B$1)*$B$4</f>
        <v>0.14247685332978779</v>
      </c>
      <c r="B34">
        <f>B33+$B$4</f>
        <v>720</v>
      </c>
      <c r="C34" s="1">
        <f t="shared" si="6"/>
        <v>28.643705127358327</v>
      </c>
      <c r="E34" s="1">
        <f>(($F$7-($B$2*SQRT(2*$B$3*G34)))/$B$1)*$B$4</f>
        <v>0.18481305443693397</v>
      </c>
      <c r="F34">
        <f>F33+$B$4</f>
        <v>3210</v>
      </c>
      <c r="G34" s="1">
        <f t="shared" si="2"/>
        <v>45.870579718027926</v>
      </c>
      <c r="I34" s="1">
        <f>(($J$7-($B$2*SQRT(2*$B$3*K34)))/$B$1)*$B$4</f>
        <v>0.18091314414119855</v>
      </c>
      <c r="J34">
        <f>J33+$B$4</f>
        <v>5700</v>
      </c>
      <c r="K34" s="1">
        <f>I33+K33</f>
        <v>60.693641714043743</v>
      </c>
    </row>
    <row r="35" spans="1:11" x14ac:dyDescent="0.25">
      <c r="A35" s="1">
        <f>(($B$7-($B$2*SQRT(2*$B$3*C35)))/$B$1)*$B$4</f>
        <v>0.12802411717028306</v>
      </c>
      <c r="B35">
        <f>B34+$B$4</f>
        <v>750</v>
      </c>
      <c r="C35" s="1">
        <f t="shared" si="6"/>
        <v>28.786181980688117</v>
      </c>
      <c r="E35" s="1">
        <f>(($F$7-($B$2*SQRT(2*$B$3*G35)))/$B$1)*$B$4</f>
        <v>0.16999510343386048</v>
      </c>
      <c r="F35">
        <f>F34+$B$4</f>
        <v>3240</v>
      </c>
      <c r="G35" s="1">
        <f t="shared" si="2"/>
        <v>46.055392772464863</v>
      </c>
      <c r="I35" s="1">
        <f t="shared" ref="I35:I53" si="7">(($J$7-($B$2*SQRT(2*$B$3*K35)))/$B$1)*$B$4</f>
        <v>0.16829967173871174</v>
      </c>
      <c r="J35">
        <f t="shared" ref="J35:J53" si="8">J34+$B$4</f>
        <v>5730</v>
      </c>
      <c r="K35" s="1">
        <f t="shared" ref="K35:K53" si="9">I34+K34</f>
        <v>60.874554858184943</v>
      </c>
    </row>
    <row r="36" spans="1:11" x14ac:dyDescent="0.25">
      <c r="A36" s="1">
        <f>(($B$7-($B$2*SQRT(2*$B$3*C36)))/$B$1)*$B$4</f>
        <v>0.115067933482778</v>
      </c>
      <c r="B36">
        <f>B35+$B$4</f>
        <v>780</v>
      </c>
      <c r="C36" s="1">
        <f t="shared" si="6"/>
        <v>28.914206097858401</v>
      </c>
      <c r="E36" s="1">
        <f>(($F$7-($B$2*SQRT(2*$B$3*G36)))/$B$1)*$B$4</f>
        <v>0.15639145583210867</v>
      </c>
      <c r="F36">
        <f>F35+$B$4</f>
        <v>3270</v>
      </c>
      <c r="G36" s="1">
        <f t="shared" si="2"/>
        <v>46.225387875898726</v>
      </c>
      <c r="I36" s="1">
        <f t="shared" si="7"/>
        <v>0.15658244278228367</v>
      </c>
      <c r="J36">
        <f t="shared" si="8"/>
        <v>5760</v>
      </c>
      <c r="K36" s="1">
        <f t="shared" si="9"/>
        <v>61.042854529923652</v>
      </c>
    </row>
    <row r="37" spans="1:11" x14ac:dyDescent="0.25">
      <c r="A37" s="1">
        <f>(($B$7-($B$2*SQRT(2*$B$3*C37)))/$B$1)*$B$4</f>
        <v>0.10344738447492283</v>
      </c>
      <c r="B37">
        <f>B36+$B$4</f>
        <v>810</v>
      </c>
      <c r="C37" s="1">
        <f t="shared" si="6"/>
        <v>29.029274031341178</v>
      </c>
      <c r="E37" s="1">
        <f>(($F$7-($B$2*SQRT(2*$B$3*G37)))/$B$1)*$B$4</f>
        <v>0.14389849770871793</v>
      </c>
      <c r="F37">
        <f>F36+$B$4</f>
        <v>3300</v>
      </c>
      <c r="G37" s="1">
        <f t="shared" si="2"/>
        <v>46.381779331730833</v>
      </c>
      <c r="I37" s="1">
        <f t="shared" si="7"/>
        <v>0.14569547798494453</v>
      </c>
      <c r="J37">
        <f t="shared" si="8"/>
        <v>5790</v>
      </c>
      <c r="K37" s="1">
        <f t="shared" si="9"/>
        <v>61.199436972705932</v>
      </c>
    </row>
    <row r="38" spans="1:11" x14ac:dyDescent="0.25">
      <c r="A38" s="1">
        <f>(($B$7-($B$2*SQRT(2*$B$3*C38)))/$B$1)*$B$4</f>
        <v>9.3020022640327202E-2</v>
      </c>
      <c r="B38">
        <f>B37+$B$4</f>
        <v>840</v>
      </c>
      <c r="C38" s="1">
        <f t="shared" si="6"/>
        <v>29.1327214158161</v>
      </c>
      <c r="E38" s="1">
        <f>(($F$7-($B$2*SQRT(2*$B$3*G38)))/$B$1)*$B$4</f>
        <v>0.13242210211561556</v>
      </c>
      <c r="F38">
        <f>F37+$B$4</f>
        <v>3330</v>
      </c>
      <c r="G38" s="1">
        <f t="shared" si="2"/>
        <v>46.525677829439552</v>
      </c>
      <c r="I38" s="1">
        <f t="shared" si="7"/>
        <v>0.13557797081209175</v>
      </c>
      <c r="J38">
        <f t="shared" si="8"/>
        <v>5820</v>
      </c>
      <c r="K38" s="1">
        <f t="shared" si="9"/>
        <v>61.345132450690876</v>
      </c>
    </row>
    <row r="39" spans="1:11" x14ac:dyDescent="0.25">
      <c r="A39" s="1">
        <f>(($B$7-($B$2*SQRT(2*$B$3*C39)))/$B$1)*$B$4</f>
        <v>8.3659522298887123E-2</v>
      </c>
      <c r="B39">
        <f>B38+$B$4</f>
        <v>870</v>
      </c>
      <c r="C39" s="1">
        <f t="shared" si="6"/>
        <v>29.225741438456428</v>
      </c>
      <c r="E39" s="1">
        <f>(($F$7-($B$2*SQRT(2*$B$3*G39)))/$B$1)*$B$4</f>
        <v>0.12187665889884688</v>
      </c>
      <c r="F39">
        <f>F38+$B$4</f>
        <v>3360</v>
      </c>
      <c r="G39" s="1">
        <f t="shared" si="2"/>
        <v>46.658099931555171</v>
      </c>
      <c r="I39" s="1">
        <f t="shared" si="7"/>
        <v>0.12617383860689427</v>
      </c>
      <c r="J39">
        <f t="shared" si="8"/>
        <v>5850</v>
      </c>
      <c r="K39" s="1">
        <f t="shared" si="9"/>
        <v>61.48071042150297</v>
      </c>
    </row>
    <row r="40" spans="1:11" x14ac:dyDescent="0.25">
      <c r="A40" s="1">
        <f>(($B$7-($B$2*SQRT(2*$B$3*C40)))/$B$1)*$B$4</f>
        <v>7.5253673797961829E-2</v>
      </c>
      <c r="B40">
        <f>B39+$B$4</f>
        <v>900</v>
      </c>
      <c r="C40" s="1">
        <f t="shared" si="6"/>
        <v>29.309400960755315</v>
      </c>
      <c r="E40" s="1">
        <f>(($F$7-($B$2*SQRT(2*$B$3*G40)))/$B$1)*$B$4</f>
        <v>0.11218421949935921</v>
      </c>
      <c r="F40">
        <f>F39+$B$4</f>
        <v>3390</v>
      </c>
      <c r="G40" s="1">
        <f t="shared" si="2"/>
        <v>46.779976590454019</v>
      </c>
      <c r="I40" s="1">
        <f t="shared" si="7"/>
        <v>0.11743131855359788</v>
      </c>
      <c r="J40">
        <f t="shared" si="8"/>
        <v>5880</v>
      </c>
      <c r="K40" s="1">
        <f t="shared" si="9"/>
        <v>61.606884260109865</v>
      </c>
    </row>
    <row r="41" spans="1:11" x14ac:dyDescent="0.25">
      <c r="A41" s="1">
        <f>(($B$7-($B$2*SQRT(2*$B$3*C41)))/$B$1)*$B$4</f>
        <v>6.7702662101715688E-2</v>
      </c>
      <c r="B41">
        <f>B40+$B$4</f>
        <v>930</v>
      </c>
      <c r="C41" s="1">
        <f t="shared" si="6"/>
        <v>29.384654634553279</v>
      </c>
      <c r="E41" s="1">
        <f>(($F$7-($B$2*SQRT(2*$B$3*G41)))/$B$1)*$B$4</f>
        <v>0.1032737407178283</v>
      </c>
      <c r="F41">
        <f>F40+$B$4</f>
        <v>3420</v>
      </c>
      <c r="G41" s="1">
        <f t="shared" si="2"/>
        <v>46.892160809953381</v>
      </c>
      <c r="I41" s="1">
        <f t="shared" si="7"/>
        <v>0.10930260321885543</v>
      </c>
      <c r="J41">
        <f t="shared" si="8"/>
        <v>5910</v>
      </c>
      <c r="K41" s="1">
        <f t="shared" si="9"/>
        <v>61.724315578663465</v>
      </c>
    </row>
    <row r="42" spans="1:11" x14ac:dyDescent="0.25">
      <c r="A42" s="1">
        <f>(($B$7-($B$2*SQRT(2*$B$3*C42)))/$B$1)*$B$4</f>
        <v>6.0917582924599832E-2</v>
      </c>
      <c r="B42">
        <f>B41+$B$4</f>
        <v>960</v>
      </c>
      <c r="C42" s="1">
        <f t="shared" si="6"/>
        <v>29.452357296654995</v>
      </c>
      <c r="E42" s="1">
        <f>(($F$7-($B$2*SQRT(2*$B$3*G42)))/$B$1)*$B$4</f>
        <v>9.5080414014066084E-2</v>
      </c>
      <c r="F42">
        <f>F41+$B$4</f>
        <v>3450</v>
      </c>
      <c r="G42" s="1">
        <f t="shared" si="2"/>
        <v>46.995434550671213</v>
      </c>
      <c r="I42" s="1">
        <f t="shared" si="7"/>
        <v>0.10174351112974754</v>
      </c>
      <c r="J42">
        <f t="shared" si="8"/>
        <v>5940</v>
      </c>
      <c r="K42" s="1">
        <f t="shared" si="9"/>
        <v>61.833618181882322</v>
      </c>
    </row>
    <row r="43" spans="1:11" x14ac:dyDescent="0.25">
      <c r="A43" s="1">
        <f>(($B$7-($B$2*SQRT(2*$B$3*C43)))/$B$1)*$B$4</f>
        <v>5.4819158469332503E-2</v>
      </c>
      <c r="B43">
        <f>B42+$B$4</f>
        <v>990</v>
      </c>
      <c r="C43" s="1">
        <f t="shared" si="6"/>
        <v>29.513274879579594</v>
      </c>
      <c r="E43" s="1">
        <f>(($F$7-($B$2*SQRT(2*$B$3*G43)))/$B$1)*$B$4</f>
        <v>8.7545069026551472E-2</v>
      </c>
      <c r="F43">
        <f>F42+$B$4</f>
        <v>3480</v>
      </c>
      <c r="G43" s="1">
        <f t="shared" si="2"/>
        <v>47.090514964685276</v>
      </c>
      <c r="I43" s="1">
        <f t="shared" si="7"/>
        <v>9.4713188454057656E-2</v>
      </c>
      <c r="J43">
        <f t="shared" si="8"/>
        <v>5970</v>
      </c>
      <c r="K43" s="1">
        <f t="shared" si="9"/>
        <v>61.935361693012069</v>
      </c>
    </row>
    <row r="44" spans="1:11" x14ac:dyDescent="0.25">
      <c r="A44" s="1">
        <f>(($B$7-($B$2*SQRT(2*$B$3*C44)))/$B$1)*$B$4</f>
        <v>4.9336621824221112E-2</v>
      </c>
      <c r="B44">
        <f>B43+$B$4</f>
        <v>1020</v>
      </c>
      <c r="C44" s="1">
        <f t="shared" ref="C44:C54" si="10">A43+C43</f>
        <v>29.568094038048926</v>
      </c>
      <c r="E44" s="1">
        <f>(($F$7-($B$2*SQRT(2*$B$3*G44)))/$B$1)*$B$4</f>
        <v>8.0613641735468797E-2</v>
      </c>
      <c r="F44">
        <f>F43+$B$4</f>
        <v>3510</v>
      </c>
      <c r="G44" s="1">
        <f t="shared" si="2"/>
        <v>47.17806003371183</v>
      </c>
      <c r="I44" s="1">
        <f t="shared" si="7"/>
        <v>8.8173838363033927E-2</v>
      </c>
      <c r="J44">
        <f t="shared" si="8"/>
        <v>6000</v>
      </c>
      <c r="K44" s="1">
        <f t="shared" si="9"/>
        <v>62.030074881466128</v>
      </c>
    </row>
    <row r="45" spans="1:11" x14ac:dyDescent="0.25">
      <c r="A45" s="1">
        <f>(($B$7-($B$2*SQRT(2*$B$3*C45)))/$B$1)*$B$4</f>
        <v>4.4406744611172506E-2</v>
      </c>
      <c r="B45">
        <f>B44+$B$4</f>
        <v>1050</v>
      </c>
      <c r="C45" s="1">
        <f t="shared" si="10"/>
        <v>29.617430659873147</v>
      </c>
      <c r="E45" s="1">
        <f>(($F$7-($B$2*SQRT(2*$B$3*G45)))/$B$1)*$B$4</f>
        <v>7.4236699127648229E-2</v>
      </c>
      <c r="F45">
        <f>F44+$B$4</f>
        <v>3540</v>
      </c>
      <c r="G45" s="1">
        <f t="shared" si="2"/>
        <v>47.258673675447298</v>
      </c>
      <c r="I45" s="1">
        <f t="shared" si="7"/>
        <v>8.2090475094803717E-2</v>
      </c>
      <c r="J45">
        <f t="shared" si="8"/>
        <v>6030</v>
      </c>
      <c r="K45" s="1">
        <f t="shared" si="9"/>
        <v>62.118248719829161</v>
      </c>
    </row>
    <row r="46" spans="1:11" x14ac:dyDescent="0.25">
      <c r="A46" s="1">
        <f>(($B$7-($B$2*SQRT(2*$B$3*C46)))/$B$1)*$B$4</f>
        <v>3.9972986890225888E-2</v>
      </c>
      <c r="B46">
        <f>B45+$B$4</f>
        <v>1080</v>
      </c>
      <c r="C46" s="1">
        <f t="shared" si="10"/>
        <v>29.66183740448432</v>
      </c>
      <c r="E46" s="1">
        <f>(($F$7-($B$2*SQRT(2*$B$3*G46)))/$B$1)*$B$4</f>
        <v>6.8369013412561408E-2</v>
      </c>
      <c r="F46">
        <f>F45+$B$4</f>
        <v>3570</v>
      </c>
      <c r="G46" s="1">
        <f t="shared" si="2"/>
        <v>47.332910374574944</v>
      </c>
      <c r="I46" s="1">
        <f t="shared" si="7"/>
        <v>7.6430700110480615E-2</v>
      </c>
      <c r="J46">
        <f t="shared" si="8"/>
        <v>6060</v>
      </c>
      <c r="K46" s="1">
        <f t="shared" si="9"/>
        <v>62.200339194923963</v>
      </c>
    </row>
    <row r="47" spans="1:11" x14ac:dyDescent="0.25">
      <c r="A47" s="1">
        <f>(($B$7-($B$2*SQRT(2*$B$3*C47)))/$B$1)*$B$4</f>
        <v>3.5984751870487067E-2</v>
      </c>
      <c r="B47">
        <f>B46+$B$4</f>
        <v>1110</v>
      </c>
      <c r="C47" s="1">
        <f t="shared" si="10"/>
        <v>29.701810391374547</v>
      </c>
      <c r="E47" s="1">
        <f>(($F$7-($B$2*SQRT(2*$B$3*G47)))/$B$1)*$B$4</f>
        <v>6.296917983119546E-2</v>
      </c>
      <c r="F47">
        <f>F46+$B$4</f>
        <v>3600</v>
      </c>
      <c r="G47" s="1">
        <f t="shared" si="2"/>
        <v>47.401279387987508</v>
      </c>
      <c r="I47" s="1">
        <f t="shared" si="7"/>
        <v>7.1164498055468692E-2</v>
      </c>
      <c r="J47">
        <f t="shared" si="8"/>
        <v>6090</v>
      </c>
      <c r="K47" s="1">
        <f t="shared" si="9"/>
        <v>62.276769895034441</v>
      </c>
    </row>
    <row r="48" spans="1:11" x14ac:dyDescent="0.25">
      <c r="A48" s="1">
        <f>(($B$7-($B$2*SQRT(2*$B$3*C48)))/$B$1)*$B$4</f>
        <v>3.2396730841539705E-2</v>
      </c>
      <c r="B48">
        <f>B47+$B$4</f>
        <v>1140</v>
      </c>
      <c r="C48" s="1">
        <f t="shared" si="10"/>
        <v>29.737795143245034</v>
      </c>
      <c r="E48" s="1">
        <f>(($F$7-($B$2*SQRT(2*$B$3*G48)))/$B$1)*$B$4</f>
        <v>5.79992729307496E-2</v>
      </c>
      <c r="F48">
        <f>F47+$B$4</f>
        <v>3630</v>
      </c>
      <c r="G48" s="1">
        <f t="shared" si="2"/>
        <v>47.4642485678187</v>
      </c>
      <c r="I48" s="1">
        <f t="shared" si="7"/>
        <v>6.6264050513768422E-2</v>
      </c>
      <c r="J48">
        <f t="shared" si="8"/>
        <v>6120</v>
      </c>
      <c r="K48" s="1">
        <f t="shared" si="9"/>
        <v>62.347934393089908</v>
      </c>
    </row>
    <row r="49" spans="1:11" x14ac:dyDescent="0.25">
      <c r="A49" s="1">
        <f>(($B$7-($B$2*SQRT(2*$B$3*C49)))/$B$1)*$B$4</f>
        <v>2.9168326068400138E-2</v>
      </c>
      <c r="B49">
        <f>B48+$B$4</f>
        <v>1170</v>
      </c>
      <c r="C49" s="1">
        <f t="shared" si="10"/>
        <v>29.770191874086574</v>
      </c>
      <c r="E49" s="1">
        <f>(($F$7-($B$2*SQRT(2*$B$3*G49)))/$B$1)*$B$4</f>
        <v>5.3424536876999287E-2</v>
      </c>
      <c r="F49">
        <f>F48+$B$4</f>
        <v>3660</v>
      </c>
      <c r="G49" s="1">
        <f t="shared" si="2"/>
        <v>47.522247840749451</v>
      </c>
      <c r="I49" s="1">
        <f t="shared" si="7"/>
        <v>6.170356578052983E-2</v>
      </c>
      <c r="J49">
        <f t="shared" si="8"/>
        <v>6150</v>
      </c>
      <c r="K49" s="1">
        <f t="shared" si="9"/>
        <v>62.414198443603674</v>
      </c>
    </row>
    <row r="50" spans="1:11" x14ac:dyDescent="0.25">
      <c r="A50" s="1">
        <f>(($B$7-($B$2*SQRT(2*$B$3*C50)))/$B$1)*$B$4</f>
        <v>2.6263141298477587E-2</v>
      </c>
      <c r="B50">
        <f>B49+$B$4</f>
        <v>1200</v>
      </c>
      <c r="C50" s="1">
        <f t="shared" si="10"/>
        <v>29.799360200154975</v>
      </c>
      <c r="E50" s="1">
        <f>(($F$7-($B$2*SQRT(2*$B$3*G50)))/$B$1)*$B$4</f>
        <v>4.921310596628977E-2</v>
      </c>
      <c r="F50">
        <f>F49+$B$4</f>
        <v>3690</v>
      </c>
      <c r="G50" s="1">
        <f t="shared" si="2"/>
        <v>47.575672377626447</v>
      </c>
      <c r="I50" s="1">
        <f t="shared" si="7"/>
        <v>5.7459123083455917E-2</v>
      </c>
      <c r="J50">
        <f t="shared" si="8"/>
        <v>6180</v>
      </c>
      <c r="K50" s="1">
        <f t="shared" si="9"/>
        <v>62.475902009384207</v>
      </c>
    </row>
    <row r="51" spans="1:11" x14ac:dyDescent="0.25">
      <c r="A51" s="1">
        <f>(($B$7-($B$2*SQRT(2*$B$3*C51)))/$B$1)*$B$4</f>
        <v>2.3648531096566276E-2</v>
      </c>
      <c r="B51">
        <f>B50+$B$4</f>
        <v>1230</v>
      </c>
      <c r="C51" s="1">
        <f t="shared" si="10"/>
        <v>29.825623341453454</v>
      </c>
      <c r="E51" s="1">
        <f>(($F$7-($B$2*SQRT(2*$B$3*G51)))/$B$1)*$B$4</f>
        <v>4.533575199923337E-2</v>
      </c>
      <c r="F51">
        <f>F50+$B$4</f>
        <v>3720</v>
      </c>
      <c r="G51" s="1">
        <f t="shared" si="2"/>
        <v>47.624885483592735</v>
      </c>
      <c r="I51" s="1">
        <f t="shared" si="7"/>
        <v>5.3508529861657009E-2</v>
      </c>
      <c r="J51">
        <f t="shared" si="8"/>
        <v>6210</v>
      </c>
      <c r="K51" s="1">
        <f t="shared" si="9"/>
        <v>62.533361132467661</v>
      </c>
    </row>
    <row r="52" spans="1:11" x14ac:dyDescent="0.25">
      <c r="A52" s="1">
        <f>(($B$7-($B$2*SQRT(2*$B$3*C52)))/$B$1)*$B$4</f>
        <v>2.1295201520811491E-2</v>
      </c>
      <c r="B52">
        <f>B51+$B$4</f>
        <v>1260</v>
      </c>
      <c r="C52" s="1">
        <f t="shared" si="10"/>
        <v>29.84927187255002</v>
      </c>
      <c r="E52" s="1">
        <f>(($F$7-($B$2*SQRT(2*$B$3*G52)))/$B$1)*$B$4</f>
        <v>4.1765655603837742E-2</v>
      </c>
      <c r="F52">
        <f>F51+$B$4</f>
        <v>3750</v>
      </c>
      <c r="G52" s="1">
        <f t="shared" si="2"/>
        <v>47.670221235591967</v>
      </c>
      <c r="I52" s="1">
        <f t="shared" si="7"/>
        <v>4.983119086552322E-2</v>
      </c>
      <c r="J52">
        <f t="shared" si="8"/>
        <v>6240</v>
      </c>
      <c r="K52" s="1">
        <f t="shared" si="9"/>
        <v>62.58686966232932</v>
      </c>
    </row>
    <row r="53" spans="1:11" x14ac:dyDescent="0.25">
      <c r="A53" s="1">
        <f>(($B$7-($B$2*SQRT(2*$B$3*C53)))/$B$1)*$B$4</f>
        <v>1.9176855730949731E-2</v>
      </c>
      <c r="B53">
        <f>B52+$B$4</f>
        <v>1290</v>
      </c>
      <c r="C53" s="1">
        <f t="shared" si="10"/>
        <v>29.870567074070831</v>
      </c>
      <c r="E53" s="1">
        <f>(($F$7-($B$2*SQRT(2*$B$3*G53)))/$B$1)*$B$4</f>
        <v>3.8478198959144075E-2</v>
      </c>
      <c r="F53">
        <f>F52+$B$4</f>
        <v>3780</v>
      </c>
      <c r="G53" s="1">
        <f t="shared" si="2"/>
        <v>47.711986891195806</v>
      </c>
      <c r="I53" s="1">
        <f t="shared" si="7"/>
        <v>4.6407987976221719E-2</v>
      </c>
      <c r="J53">
        <f t="shared" si="8"/>
        <v>6270</v>
      </c>
      <c r="K53" s="1">
        <f t="shared" si="9"/>
        <v>62.636700853194846</v>
      </c>
    </row>
    <row r="54" spans="1:11" x14ac:dyDescent="0.25">
      <c r="A54" s="1">
        <f>(($B$7-($B$2*SQRT(2*$B$3*C54)))/$B$1)*$B$4</f>
        <v>1.7269879021587602E-2</v>
      </c>
      <c r="B54">
        <f>B53+$B$4</f>
        <v>1320</v>
      </c>
      <c r="C54" s="1">
        <f t="shared" si="10"/>
        <v>29.889743929801782</v>
      </c>
      <c r="E54" s="1">
        <f>(($F$7-($B$2*SQRT(2*$B$3*G54)))/$B$1)*$B$4</f>
        <v>3.5450777681960734E-2</v>
      </c>
      <c r="F54">
        <f>F53+$B$4</f>
        <v>3810</v>
      </c>
      <c r="G54" s="1">
        <f t="shared" si="2"/>
        <v>47.750465090154954</v>
      </c>
      <c r="I54" s="1">
        <f>(($J$7-($B$2*SQRT(2*$B$3*K54)))/$B$1)*$B$4</f>
        <v>4.3221169761560256E-2</v>
      </c>
      <c r="J54">
        <f>J53+$B$4</f>
        <v>6300</v>
      </c>
      <c r="K54" s="1">
        <f>I53+K53</f>
        <v>62.68310884117107</v>
      </c>
    </row>
    <row r="55" spans="1:11" x14ac:dyDescent="0.25">
      <c r="A55" s="1">
        <f>(($B$7-($B$2*SQRT(2*$B$3*C55)))/$B$1)*$B$4</f>
        <v>1.5553058530212544E-2</v>
      </c>
      <c r="B55">
        <f>B54+$B$4</f>
        <v>1350</v>
      </c>
      <c r="C55" s="1">
        <f t="shared" ref="C55:C70" si="11">A54+C54</f>
        <v>29.907013808823368</v>
      </c>
      <c r="E55" s="1">
        <f>(($F$7-($B$2*SQRT(2*$B$3*G55)))/$B$1)*$B$4</f>
        <v>3.2662629907063284E-2</v>
      </c>
      <c r="F55">
        <f>F54+$B$4</f>
        <v>3840</v>
      </c>
      <c r="G55" s="1">
        <f t="shared" si="2"/>
        <v>47.785915867836913</v>
      </c>
      <c r="I55" s="1">
        <f t="shared" ref="I55:I73" si="12">(($J$7-($B$2*SQRT(2*$B$3*K55)))/$B$1)*$B$4</f>
        <v>4.0254249888503971E-2</v>
      </c>
      <c r="J55">
        <f t="shared" ref="J55:J73" si="13">J54+$B$4</f>
        <v>6330</v>
      </c>
      <c r="K55" s="1">
        <f t="shared" ref="K55:K73" si="14">I54+K54</f>
        <v>62.726330010932628</v>
      </c>
    </row>
    <row r="56" spans="1:11" x14ac:dyDescent="0.25">
      <c r="A56" s="1">
        <f>(($B$7-($B$2*SQRT(2*$B$3*C56)))/$B$1)*$B$4</f>
        <v>1.4007333508344114E-2</v>
      </c>
      <c r="B56">
        <f>B55+$B$4</f>
        <v>1380</v>
      </c>
      <c r="C56" s="1">
        <f t="shared" si="11"/>
        <v>29.922566867353581</v>
      </c>
      <c r="E56" s="1">
        <f>(($F$7-($B$2*SQRT(2*$B$3*G56)))/$B$1)*$B$4</f>
        <v>3.0094680822306125E-2</v>
      </c>
      <c r="F56">
        <f>F55+$B$4</f>
        <v>3870</v>
      </c>
      <c r="G56" s="1">
        <f t="shared" si="2"/>
        <v>47.818578497743978</v>
      </c>
      <c r="I56" s="1">
        <f t="shared" si="12"/>
        <v>3.7491913603722803E-2</v>
      </c>
      <c r="J56">
        <f t="shared" si="13"/>
        <v>6360</v>
      </c>
      <c r="K56" s="1">
        <f t="shared" si="14"/>
        <v>62.766584260821134</v>
      </c>
    </row>
    <row r="57" spans="1:11" x14ac:dyDescent="0.25">
      <c r="A57" s="1">
        <f>(($B$7-($B$2*SQRT(2*$B$3*C57)))/$B$1)*$B$4</f>
        <v>1.2615572585411051E-2</v>
      </c>
      <c r="B57">
        <f>B56+$B$4</f>
        <v>1410</v>
      </c>
      <c r="C57" s="1">
        <f t="shared" si="11"/>
        <v>29.936574200861926</v>
      </c>
      <c r="E57" s="1">
        <f>(($F$7-($B$2*SQRT(2*$B$3*G57)))/$B$1)*$B$4</f>
        <v>2.7729401120082237E-2</v>
      </c>
      <c r="F57">
        <f>F56+$B$4</f>
        <v>3900</v>
      </c>
      <c r="G57" s="1">
        <f t="shared" si="2"/>
        <v>47.848673178566287</v>
      </c>
      <c r="I57" s="1">
        <f t="shared" si="12"/>
        <v>3.4919931573638985E-2</v>
      </c>
      <c r="J57">
        <f t="shared" si="13"/>
        <v>6390</v>
      </c>
      <c r="K57" s="1">
        <f t="shared" si="14"/>
        <v>62.804076174424857</v>
      </c>
    </row>
    <row r="58" spans="1:11" x14ac:dyDescent="0.25">
      <c r="A58" s="1">
        <f>(($B$7-($B$2*SQRT(2*$B$3*C58)))/$B$1)*$B$4</f>
        <v>1.1362374915556939E-2</v>
      </c>
      <c r="B58">
        <f>B57+$B$4</f>
        <v>1440</v>
      </c>
      <c r="C58" s="1">
        <f t="shared" si="11"/>
        <v>29.949189773447337</v>
      </c>
      <c r="E58" s="1">
        <f>(($F$7-($B$2*SQRT(2*$B$3*G58)))/$B$1)*$B$4</f>
        <v>2.5550678000176887E-2</v>
      </c>
      <c r="F58">
        <f>F57+$B$4</f>
        <v>3930</v>
      </c>
      <c r="G58" s="1">
        <f t="shared" si="2"/>
        <v>47.876402579686371</v>
      </c>
      <c r="I58" s="1">
        <f t="shared" si="12"/>
        <v>3.2525080446405015E-2</v>
      </c>
      <c r="J58">
        <f t="shared" si="13"/>
        <v>6420</v>
      </c>
      <c r="K58" s="1">
        <f t="shared" si="14"/>
        <v>62.838996105998497</v>
      </c>
    </row>
    <row r="59" spans="1:11" x14ac:dyDescent="0.25">
      <c r="A59" s="1">
        <f>(($B$7-($B$2*SQRT(2*$B$3*C59)))/$B$1)*$B$4</f>
        <v>1.0233892491036921E-2</v>
      </c>
      <c r="B59">
        <f>B58+$B$4</f>
        <v>1470</v>
      </c>
      <c r="C59" s="1">
        <f t="shared" si="11"/>
        <v>29.960552148362893</v>
      </c>
      <c r="E59" s="1">
        <f>(($F$7-($B$2*SQRT(2*$B$3*G59)))/$B$1)*$B$4</f>
        <v>2.3543697510259622E-2</v>
      </c>
      <c r="F59">
        <f>F58+$B$4</f>
        <v>3960</v>
      </c>
      <c r="G59" s="1">
        <f t="shared" si="2"/>
        <v>47.90195325768655</v>
      </c>
      <c r="I59" s="1">
        <f t="shared" si="12"/>
        <v>3.0295069560783844E-2</v>
      </c>
      <c r="J59">
        <f t="shared" si="13"/>
        <v>6450</v>
      </c>
      <c r="K59" s="1">
        <f t="shared" si="14"/>
        <v>62.871521186444902</v>
      </c>
    </row>
    <row r="60" spans="1:11" x14ac:dyDescent="0.25">
      <c r="A60" s="1">
        <f>(($B$7-($B$2*SQRT(2*$B$3*C60)))/$B$1)*$B$4</f>
        <v>9.2176712433757208E-3</v>
      </c>
      <c r="B60">
        <f>B59+$B$4</f>
        <v>1500</v>
      </c>
      <c r="C60" s="1">
        <f t="shared" si="11"/>
        <v>29.97078604085393</v>
      </c>
      <c r="E60" s="1">
        <f>(($F$7-($B$2*SQRT(2*$B$3*G60)))/$B$1)*$B$4</f>
        <v>2.1694837142294775E-2</v>
      </c>
      <c r="F60">
        <f>F59+$B$4</f>
        <v>3990</v>
      </c>
      <c r="G60" s="1">
        <f t="shared" si="2"/>
        <v>47.925496955196813</v>
      </c>
      <c r="I60" s="1">
        <f t="shared" si="12"/>
        <v>2.821847328268387E-2</v>
      </c>
      <c r="J60">
        <f t="shared" si="13"/>
        <v>6480</v>
      </c>
      <c r="K60" s="1">
        <f t="shared" si="14"/>
        <v>62.901816256005688</v>
      </c>
    </row>
    <row r="61" spans="1:11" x14ac:dyDescent="0.25">
      <c r="A61" s="1">
        <f>(($B$7-($B$2*SQRT(2*$B$3*C61)))/$B$1)*$B$4</f>
        <v>8.302508843968659E-3</v>
      </c>
      <c r="B61">
        <f>B60+$B$4</f>
        <v>1530</v>
      </c>
      <c r="C61" s="1">
        <f t="shared" si="11"/>
        <v>29.980003712097307</v>
      </c>
      <c r="E61" s="1">
        <f>(($F$7-($B$2*SQRT(2*$B$3*G61)))/$B$1)*$B$4</f>
        <v>1.9991567718763946E-2</v>
      </c>
      <c r="F61">
        <f>F60+$B$4</f>
        <v>4020</v>
      </c>
      <c r="G61" s="1">
        <f t="shared" si="2"/>
        <v>47.947191792339105</v>
      </c>
      <c r="I61" s="1">
        <f t="shared" si="12"/>
        <v>2.6284668499425637E-2</v>
      </c>
      <c r="J61">
        <f t="shared" si="13"/>
        <v>6510</v>
      </c>
      <c r="K61" s="1">
        <f t="shared" si="14"/>
        <v>62.930034729288373</v>
      </c>
    </row>
    <row r="62" spans="1:11" x14ac:dyDescent="0.25">
      <c r="A62" s="1">
        <f>(($B$7-($B$2*SQRT(2*$B$3*C62)))/$B$1)*$B$4</f>
        <v>7.4783273666528816E-3</v>
      </c>
      <c r="B62">
        <f>B61+$B$4</f>
        <v>1560</v>
      </c>
      <c r="C62" s="1">
        <f t="shared" si="11"/>
        <v>29.988306220941276</v>
      </c>
      <c r="E62" s="1">
        <f>(($F$7-($B$2*SQRT(2*$B$3*G62)))/$B$1)*$B$4</f>
        <v>1.8422363704129023E-2</v>
      </c>
      <c r="F62">
        <f>F61+$B$4</f>
        <v>4050</v>
      </c>
      <c r="G62" s="1">
        <f t="shared" si="2"/>
        <v>47.967183360057867</v>
      </c>
      <c r="I62" s="1">
        <f t="shared" si="12"/>
        <v>2.4483776845957848E-2</v>
      </c>
      <c r="J62">
        <f t="shared" si="13"/>
        <v>6540</v>
      </c>
      <c r="K62" s="1">
        <f t="shared" si="14"/>
        <v>62.956319397787802</v>
      </c>
    </row>
    <row r="63" spans="1:11" x14ac:dyDescent="0.25">
      <c r="A63" s="1">
        <f>(($B$7-($B$2*SQRT(2*$B$3*C63)))/$B$1)*$B$4</f>
        <v>6.7360591922286175E-3</v>
      </c>
      <c r="B63">
        <f>B62+$B$4</f>
        <v>1590</v>
      </c>
      <c r="C63" s="1">
        <f t="shared" si="11"/>
        <v>29.995784548307928</v>
      </c>
      <c r="E63" s="1">
        <f>(($F$7-($B$2*SQRT(2*$B$3*G63)))/$B$1)*$B$4</f>
        <v>1.6976621166356343E-2</v>
      </c>
      <c r="F63">
        <f>F62+$B$4</f>
        <v>4080</v>
      </c>
      <c r="G63" s="1">
        <f t="shared" si="2"/>
        <v>47.985605723761992</v>
      </c>
      <c r="I63" s="1">
        <f t="shared" si="12"/>
        <v>2.280661127651747E-2</v>
      </c>
      <c r="J63">
        <f t="shared" si="13"/>
        <v>6570</v>
      </c>
      <c r="K63" s="1">
        <f t="shared" si="14"/>
        <v>62.980803174633756</v>
      </c>
    </row>
    <row r="64" spans="1:11" x14ac:dyDescent="0.25">
      <c r="A64" s="1">
        <f>(($B$7-($B$2*SQRT(2*$B$3*C64)))/$B$1)*$B$4</f>
        <v>6.0675447238174932E-3</v>
      </c>
      <c r="B64">
        <f>B63+$B$4</f>
        <v>1620</v>
      </c>
      <c r="C64" s="1">
        <f t="shared" si="11"/>
        <v>30.002520607500156</v>
      </c>
      <c r="E64" s="1">
        <f>(($F$7-($B$2*SQRT(2*$B$3*G64)))/$B$1)*$B$4</f>
        <v>1.56445826921944E-2</v>
      </c>
      <c r="F64">
        <f>F63+$B$4</f>
        <v>4110</v>
      </c>
      <c r="G64" s="1">
        <f t="shared" si="2"/>
        <v>48.002582344928349</v>
      </c>
      <c r="I64" s="1">
        <f t="shared" si="12"/>
        <v>2.1244626630482003E-2</v>
      </c>
      <c r="J64">
        <f t="shared" si="13"/>
        <v>6600</v>
      </c>
      <c r="K64" s="1">
        <f t="shared" si="14"/>
        <v>63.003609785910271</v>
      </c>
    </row>
    <row r="65" spans="1:11" x14ac:dyDescent="0.25">
      <c r="A65" s="1">
        <f>(($B$7-($B$2*SQRT(2*$B$3*C65)))/$B$1)*$B$4</f>
        <v>5.4654406466247279E-3</v>
      </c>
      <c r="B65">
        <f>B64+$B$4</f>
        <v>1650</v>
      </c>
      <c r="C65" s="1">
        <f t="shared" si="11"/>
        <v>30.008588152223972</v>
      </c>
      <c r="E65" s="1">
        <f>(($F$7-($B$2*SQRT(2*$B$3*G65)))/$B$1)*$B$4</f>
        <v>1.4417268629711433E-2</v>
      </c>
      <c r="F65">
        <f>F64+$B$4</f>
        <v>4140</v>
      </c>
      <c r="G65" s="1">
        <f t="shared" si="2"/>
        <v>48.018226927620546</v>
      </c>
      <c r="I65" s="1">
        <f t="shared" si="12"/>
        <v>1.9789873872608919E-2</v>
      </c>
      <c r="J65">
        <f t="shared" si="13"/>
        <v>6630</v>
      </c>
      <c r="K65" s="1">
        <f t="shared" si="14"/>
        <v>63.024854412540755</v>
      </c>
    </row>
    <row r="66" spans="1:11" x14ac:dyDescent="0.25">
      <c r="A66" s="1">
        <f>(($B$7-($B$2*SQRT(2*$B$3*C66)))/$B$1)*$B$4</f>
        <v>4.923137609623777E-3</v>
      </c>
      <c r="B66">
        <f>B65+$B$4</f>
        <v>1680</v>
      </c>
      <c r="C66" s="1">
        <f t="shared" si="11"/>
        <v>30.014053592870596</v>
      </c>
      <c r="E66" s="1">
        <f>(($F$7-($B$2*SQRT(2*$B$3*G66)))/$B$1)*$B$4</f>
        <v>1.3286414093457814E-2</v>
      </c>
      <c r="F66">
        <f>F65+$B$4</f>
        <v>4170</v>
      </c>
      <c r="G66" s="1">
        <f t="shared" si="2"/>
        <v>48.03264419625026</v>
      </c>
      <c r="I66" s="1">
        <f t="shared" si="12"/>
        <v>1.8434957716287684E-2</v>
      </c>
      <c r="J66">
        <f t="shared" si="13"/>
        <v>6660</v>
      </c>
      <c r="K66" s="1">
        <f t="shared" si="14"/>
        <v>63.044644286413366</v>
      </c>
    </row>
    <row r="67" spans="1:11" x14ac:dyDescent="0.25">
      <c r="A67" s="1">
        <f>(($B$7-($B$2*SQRT(2*$B$3*C67)))/$B$1)*$B$4</f>
        <v>4.4346863327443184E-3</v>
      </c>
      <c r="B67">
        <f>B66+$B$4</f>
        <v>1710</v>
      </c>
      <c r="C67" s="1">
        <f t="shared" si="11"/>
        <v>30.018976730480219</v>
      </c>
      <c r="E67" s="1">
        <f>(($F$7-($B$2*SQRT(2*$B$3*G67)))/$B$1)*$B$4</f>
        <v>1.2244411222687645E-2</v>
      </c>
      <c r="F67">
        <f>F66+$B$4</f>
        <v>4200</v>
      </c>
      <c r="G67" s="1">
        <f t="shared" si="2"/>
        <v>48.045930610343717</v>
      </c>
      <c r="I67" s="1">
        <f t="shared" si="12"/>
        <v>1.7172997363779433E-2</v>
      </c>
      <c r="J67">
        <f t="shared" si="13"/>
        <v>6690</v>
      </c>
      <c r="K67" s="1">
        <f t="shared" si="14"/>
        <v>63.063079244129653</v>
      </c>
    </row>
    <row r="68" spans="1:11" x14ac:dyDescent="0.25">
      <c r="A68" s="1">
        <f>(($B$7-($B$2*SQRT(2*$B$3*C68)))/$B$1)*$B$4</f>
        <v>3.9947312538589014E-3</v>
      </c>
      <c r="B68">
        <f>B67+$B$4</f>
        <v>1740</v>
      </c>
      <c r="C68" s="1">
        <f t="shared" si="11"/>
        <v>30.023411416812962</v>
      </c>
      <c r="E68" s="1">
        <f>(($F$7-($B$2*SQRT(2*$B$3*G68)))/$B$1)*$B$4</f>
        <v>1.1284256231953484E-2</v>
      </c>
      <c r="F68">
        <f>F67+$B$4</f>
        <v>4230</v>
      </c>
      <c r="G68" s="1">
        <f t="shared" si="2"/>
        <v>48.058175021566406</v>
      </c>
      <c r="I68" s="1">
        <f t="shared" si="12"/>
        <v>1.5997590120503044E-2</v>
      </c>
      <c r="J68">
        <f t="shared" si="13"/>
        <v>6720</v>
      </c>
      <c r="K68" s="1">
        <f t="shared" si="14"/>
        <v>63.080252241493433</v>
      </c>
    </row>
    <row r="69" spans="1:11" x14ac:dyDescent="0.25">
      <c r="A69" s="1">
        <f>(($B$7-($B$2*SQRT(2*$B$3*C69)))/$B$1)*$B$4</f>
        <v>3.5984509273679841E-3</v>
      </c>
      <c r="B69">
        <f>B68+$B$4</f>
        <v>1770</v>
      </c>
      <c r="C69" s="1">
        <f t="shared" si="11"/>
        <v>30.02740614806682</v>
      </c>
      <c r="E69" s="1">
        <f>(($F$7-($B$2*SQRT(2*$B$3*G69)))/$B$1)*$B$4</f>
        <v>1.0399500837238349E-2</v>
      </c>
      <c r="F69">
        <f>F68+$B$4</f>
        <v>4260</v>
      </c>
      <c r="G69" s="1">
        <f t="shared" si="2"/>
        <v>48.069459277798359</v>
      </c>
      <c r="I69" s="1">
        <f t="shared" si="12"/>
        <v>1.4902777661009172E-2</v>
      </c>
      <c r="J69">
        <f t="shared" si="13"/>
        <v>6750</v>
      </c>
      <c r="K69" s="1">
        <f t="shared" si="14"/>
        <v>63.096249831613939</v>
      </c>
    </row>
    <row r="70" spans="1:11" x14ac:dyDescent="0.25">
      <c r="A70" s="1">
        <f>(($B$7-($B$2*SQRT(2*$B$3*C70)))/$B$1)*$B$4</f>
        <v>3.2415044720285687E-3</v>
      </c>
      <c r="B70">
        <f>B69+$B$4</f>
        <v>1800</v>
      </c>
      <c r="C70" s="1">
        <f t="shared" si="11"/>
        <v>30.031004598994187</v>
      </c>
      <c r="E70" s="1">
        <f>(($F$7-($B$2*SQRT(2*$B$3*G70)))/$B$1)*$B$4</f>
        <v>9.5842076797717987E-3</v>
      </c>
      <c r="F70">
        <f>F69+$B$4</f>
        <v>4290</v>
      </c>
      <c r="G70" s="1">
        <f t="shared" si="2"/>
        <v>48.079858778635597</v>
      </c>
      <c r="I70" s="1">
        <f t="shared" si="12"/>
        <v>1.3883014743129585E-2</v>
      </c>
      <c r="J70">
        <f t="shared" si="13"/>
        <v>6780</v>
      </c>
      <c r="K70" s="1">
        <f t="shared" si="14"/>
        <v>63.111152609274946</v>
      </c>
    </row>
    <row r="71" spans="1:11" x14ac:dyDescent="0.25">
      <c r="A71" s="1">
        <f>(($B$7-($B$2*SQRT(2*$B$3*C71)))/$B$1)*$B$4</f>
        <v>2.919983441664574E-3</v>
      </c>
      <c r="B71">
        <f>B70+$B$4</f>
        <v>1830</v>
      </c>
      <c r="C71" s="1">
        <f t="shared" ref="C71:C82" si="15">A70+C70</f>
        <v>30.034246103466216</v>
      </c>
      <c r="E71" s="1">
        <f>(($F$7-($B$2*SQRT(2*$B$3*G71)))/$B$1)*$B$4</f>
        <v>8.8329094047635837E-3</v>
      </c>
      <c r="F71">
        <f>F70+$B$4</f>
        <v>4320</v>
      </c>
      <c r="G71" s="1">
        <f t="shared" si="2"/>
        <v>48.089442986315369</v>
      </c>
      <c r="I71" s="1">
        <f t="shared" si="12"/>
        <v>1.2933140183676861E-2</v>
      </c>
      <c r="J71">
        <f t="shared" si="13"/>
        <v>6810</v>
      </c>
      <c r="K71" s="1">
        <f t="shared" si="14"/>
        <v>63.125035624018075</v>
      </c>
    </row>
    <row r="72" spans="1:11" x14ac:dyDescent="0.25">
      <c r="A72" s="1">
        <f>(($B$7-($B$2*SQRT(2*$B$3*C72)))/$B$1)*$B$4</f>
        <v>2.6303685595353153E-3</v>
      </c>
      <c r="B72">
        <f>B71+$B$4</f>
        <v>1860</v>
      </c>
      <c r="C72" s="1">
        <f t="shared" si="15"/>
        <v>30.037166086907881</v>
      </c>
      <c r="E72" s="1">
        <f>(($F$7-($B$2*SQRT(2*$B$3*G72)))/$B$1)*$B$4</f>
        <v>8.1405710836953225E-3</v>
      </c>
      <c r="F72">
        <f>F71+$B$4</f>
        <v>4350</v>
      </c>
      <c r="G72" s="1">
        <f t="shared" si="2"/>
        <v>48.098275895720136</v>
      </c>
      <c r="I72" s="1">
        <f t="shared" si="12"/>
        <v>1.2048349924489304E-2</v>
      </c>
      <c r="J72">
        <f t="shared" si="13"/>
        <v>6840</v>
      </c>
      <c r="K72" s="1">
        <f t="shared" si="14"/>
        <v>63.137968764201752</v>
      </c>
    </row>
    <row r="73" spans="1:11" x14ac:dyDescent="0.25">
      <c r="A73" s="1">
        <f>(($B$7-($B$2*SQRT(2*$B$3*C73)))/$B$1)*$B$4</f>
        <v>2.3694908166897043E-3</v>
      </c>
      <c r="B73">
        <f>B72+$B$4</f>
        <v>1890</v>
      </c>
      <c r="C73" s="1">
        <f t="shared" si="15"/>
        <v>30.039796455467418</v>
      </c>
      <c r="E73" s="1">
        <f>(($F$7-($B$2*SQRT(2*$B$3*G73)))/$B$1)*$B$4</f>
        <v>7.502555697067731E-3</v>
      </c>
      <c r="F73">
        <f>F72+$B$4</f>
        <v>4380</v>
      </c>
      <c r="G73" s="1">
        <f t="shared" si="2"/>
        <v>48.106416466803829</v>
      </c>
      <c r="I73" s="1">
        <f t="shared" si="12"/>
        <v>1.1224172031556318E-2</v>
      </c>
      <c r="J73">
        <f t="shared" si="13"/>
        <v>6870</v>
      </c>
      <c r="K73" s="1">
        <f t="shared" si="14"/>
        <v>63.150017114126243</v>
      </c>
    </row>
    <row r="74" spans="1:11" x14ac:dyDescent="0.25">
      <c r="A74" s="1">
        <f>(($B$7-($B$2*SQRT(2*$B$3*C74)))/$B$1)*$B$4</f>
        <v>2.1344964875246943E-3</v>
      </c>
      <c r="B74">
        <f>B73+$B$4</f>
        <v>1920</v>
      </c>
      <c r="C74" s="1">
        <f t="shared" si="15"/>
        <v>30.042165946284108</v>
      </c>
      <c r="E74" s="1">
        <f>(($F$7-($B$2*SQRT(2*$B$3*G74)))/$B$1)*$B$4</f>
        <v>6.9145924199397191E-3</v>
      </c>
      <c r="F74">
        <f>F73+$B$4</f>
        <v>4410</v>
      </c>
      <c r="G74" s="1">
        <f t="shared" si="2"/>
        <v>48.113919022500895</v>
      </c>
      <c r="I74" s="1">
        <f>(($J$7-($B$2*SQRT(2*$B$3*K74)))/$B$1)*$B$4</f>
        <v>1.0456443482654079E-2</v>
      </c>
      <c r="J74">
        <f>J73+$B$4</f>
        <v>6900</v>
      </c>
      <c r="K74" s="1">
        <f>I73+K73</f>
        <v>63.161241286157797</v>
      </c>
    </row>
    <row r="75" spans="1:11" x14ac:dyDescent="0.25">
      <c r="A75" s="1">
        <f>(($B$7-($B$2*SQRT(2*$B$3*C75)))/$B$1)*$B$4</f>
        <v>1.9228156627176113E-3</v>
      </c>
      <c r="B75">
        <f>B74+$B$4</f>
        <v>1950</v>
      </c>
      <c r="C75" s="1">
        <f t="shared" si="15"/>
        <v>30.044300442771632</v>
      </c>
      <c r="E75" s="1">
        <f>(($F$7-($B$2*SQRT(2*$B$3*G75)))/$B$1)*$B$4</f>
        <v>6.3727474755520897E-3</v>
      </c>
      <c r="F75">
        <f>F74+$B$4</f>
        <v>4440</v>
      </c>
      <c r="G75" s="1">
        <f t="shared" si="2"/>
        <v>48.120833614920834</v>
      </c>
      <c r="I75" s="1">
        <f t="shared" ref="I75:I92" si="16">(($J$7-($B$2*SQRT(2*$B$3*K75)))/$B$1)*$B$4</f>
        <v>9.7412886105562035E-3</v>
      </c>
      <c r="J75">
        <f t="shared" ref="J75:J92" si="17">J74+$B$4</f>
        <v>6930</v>
      </c>
      <c r="K75" s="1">
        <f t="shared" ref="K75:K92" si="18">I74+K74</f>
        <v>63.171697729640449</v>
      </c>
    </row>
    <row r="76" spans="1:11" x14ac:dyDescent="0.25">
      <c r="A76" s="1">
        <f>(($B$7-($B$2*SQRT(2*$B$3*C76)))/$B$1)*$B$4</f>
        <v>1.7321339415409672E-3</v>
      </c>
      <c r="B76">
        <f>B75+$B$4</f>
        <v>1980</v>
      </c>
      <c r="C76" s="1">
        <f t="shared" si="15"/>
        <v>30.046223258434349</v>
      </c>
      <c r="E76" s="1">
        <f>(($F$7-($B$2*SQRT(2*$B$3*G76)))/$B$1)*$B$4</f>
        <v>5.8733973430005054E-3</v>
      </c>
      <c r="F76">
        <f>F75+$B$4</f>
        <v>4470</v>
      </c>
      <c r="G76" s="1">
        <f t="shared" ref="G76:G92" si="19">E75+G75</f>
        <v>48.127206362396386</v>
      </c>
      <c r="I76" s="1">
        <f t="shared" si="16"/>
        <v>9.0750990792975994E-3</v>
      </c>
      <c r="J76">
        <f t="shared" si="17"/>
        <v>6960</v>
      </c>
      <c r="K76" s="1">
        <f t="shared" si="18"/>
        <v>63.181439018251005</v>
      </c>
    </row>
    <row r="77" spans="1:11" x14ac:dyDescent="0.25">
      <c r="A77" s="1">
        <f>(($B$7-($B$2*SQRT(2*$B$3*C77)))/$B$1)*$B$4</f>
        <v>1.5603669628015684E-3</v>
      </c>
      <c r="B77">
        <f>B76+$B$4</f>
        <v>2010</v>
      </c>
      <c r="C77" s="1">
        <f t="shared" si="15"/>
        <v>30.04795539237589</v>
      </c>
      <c r="E77" s="1">
        <f>(($F$7-($B$2*SQRT(2*$B$3*G77)))/$B$1)*$B$4</f>
        <v>5.4132041237379977E-3</v>
      </c>
      <c r="F77">
        <f>F76+$B$4</f>
        <v>4500</v>
      </c>
      <c r="G77" s="1">
        <f t="shared" si="19"/>
        <v>48.133079759739388</v>
      </c>
      <c r="I77" s="1">
        <f t="shared" si="16"/>
        <v>8.4545152807327679E-3</v>
      </c>
      <c r="J77">
        <f t="shared" si="17"/>
        <v>6990</v>
      </c>
      <c r="K77" s="1">
        <f t="shared" si="18"/>
        <v>63.190514117330302</v>
      </c>
    </row>
    <row r="78" spans="1:11" x14ac:dyDescent="0.25">
      <c r="A78" s="1">
        <f>(($B$7-($B$2*SQRT(2*$B$3*C78)))/$B$1)*$B$4</f>
        <v>1.40563748690474E-3</v>
      </c>
      <c r="B78">
        <f>B77+$B$4</f>
        <v>2040</v>
      </c>
      <c r="C78" s="1">
        <f t="shared" si="15"/>
        <v>30.049515759338693</v>
      </c>
      <c r="E78" s="1">
        <f>(($F$7-($B$2*SQRT(2*$B$3*G78)))/$B$1)*$B$4</f>
        <v>4.9890928885444616E-3</v>
      </c>
      <c r="F78">
        <f>F77+$B$4</f>
        <v>4530</v>
      </c>
      <c r="G78" s="1">
        <f t="shared" si="19"/>
        <v>48.138492963863129</v>
      </c>
      <c r="I78" s="1">
        <f t="shared" si="16"/>
        <v>7.8764090473432847E-3</v>
      </c>
      <c r="J78">
        <f t="shared" si="17"/>
        <v>7020</v>
      </c>
      <c r="K78" s="1">
        <f t="shared" si="18"/>
        <v>63.198968632611034</v>
      </c>
    </row>
    <row r="79" spans="1:11" x14ac:dyDescent="0.25">
      <c r="A79" s="1">
        <f>(($B$7-($B$2*SQRT(2*$B$3*C79)))/$B$1)*$B$4</f>
        <v>1.2662547711553285E-3</v>
      </c>
      <c r="B79">
        <f>B78+$B$4</f>
        <v>2070</v>
      </c>
      <c r="C79" s="1">
        <f t="shared" si="15"/>
        <v>30.050921396825597</v>
      </c>
      <c r="E79" s="1">
        <f>(($F$7-($B$2*SQRT(2*$B$3*G79)))/$B$1)*$B$4</f>
        <v>4.5982308420735108E-3</v>
      </c>
      <c r="F79">
        <f>F78+$B$4</f>
        <v>4560</v>
      </c>
      <c r="G79" s="1">
        <f t="shared" si="19"/>
        <v>48.143482056751672</v>
      </c>
      <c r="I79" s="1">
        <f t="shared" si="16"/>
        <v>7.3378675852983641E-3</v>
      </c>
      <c r="J79">
        <f t="shared" si="17"/>
        <v>7050</v>
      </c>
      <c r="K79" s="1">
        <f t="shared" si="18"/>
        <v>63.206845041658376</v>
      </c>
    </row>
    <row r="80" spans="1:11" x14ac:dyDescent="0.25">
      <c r="A80" s="1">
        <f>(($B$7-($B$2*SQRT(2*$B$3*C80)))/$B$1)*$B$4</f>
        <v>1.1406960069666391E-3</v>
      </c>
      <c r="B80">
        <f>B79+$B$4</f>
        <v>2100</v>
      </c>
      <c r="C80" s="1">
        <f t="shared" si="15"/>
        <v>30.052187651596753</v>
      </c>
      <c r="E80" s="1">
        <f>(($F$7-($B$2*SQRT(2*$B$3*G80)))/$B$1)*$B$4</f>
        <v>4.2380081559838592E-3</v>
      </c>
      <c r="F80">
        <f>F79+$B$4</f>
        <v>4590</v>
      </c>
      <c r="G80" s="1">
        <f t="shared" si="19"/>
        <v>48.148080287593743</v>
      </c>
      <c r="I80" s="1">
        <f t="shared" si="16"/>
        <v>6.836178539191759E-3</v>
      </c>
      <c r="J80">
        <f t="shared" si="17"/>
        <v>7080</v>
      </c>
      <c r="K80" s="1">
        <f t="shared" si="18"/>
        <v>63.214182909243675</v>
      </c>
    </row>
    <row r="81" spans="1:11" x14ac:dyDescent="0.25">
      <c r="A81" s="1">
        <f>(($B$7-($B$2*SQRT(2*$B$3*C81)))/$B$1)*$B$4</f>
        <v>1.0275896112840746E-3</v>
      </c>
      <c r="B81">
        <f>B80+$B$4</f>
        <v>2130</v>
      </c>
      <c r="C81" s="1">
        <f t="shared" si="15"/>
        <v>30.053328347603721</v>
      </c>
      <c r="E81" s="1">
        <f>(($F$7-($B$2*SQRT(2*$B$3*G81)))/$B$1)*$B$4</f>
        <v>3.9060203343614999E-3</v>
      </c>
      <c r="F81">
        <f>F80+$B$4</f>
        <v>4620</v>
      </c>
      <c r="G81" s="1">
        <f t="shared" si="19"/>
        <v>48.15231829574973</v>
      </c>
      <c r="I81" s="1">
        <f t="shared" si="16"/>
        <v>6.3688161066003538E-3</v>
      </c>
      <c r="J81">
        <f t="shared" si="17"/>
        <v>7110</v>
      </c>
      <c r="K81" s="1">
        <f t="shared" si="18"/>
        <v>63.221019087782864</v>
      </c>
    </row>
    <row r="82" spans="1:11" x14ac:dyDescent="0.25">
      <c r="A82" s="1">
        <f>(($B$7-($B$2*SQRT(2*$B$3*C82)))/$B$1)*$B$4</f>
        <v>9.2570018579794116E-4</v>
      </c>
      <c r="B82">
        <f>B81+$B$4</f>
        <v>2160</v>
      </c>
      <c r="C82" s="1">
        <f t="shared" si="15"/>
        <v>30.054355937215004</v>
      </c>
      <c r="E82" s="1">
        <f>(($F$7-($B$2*SQRT(2*$B$3*G82)))/$B$1)*$B$4</f>
        <v>3.6000519866730839E-3</v>
      </c>
      <c r="F82">
        <f>F81+$B$4</f>
        <v>4650</v>
      </c>
      <c r="G82" s="1">
        <f t="shared" si="19"/>
        <v>48.156224316084092</v>
      </c>
      <c r="I82" s="1">
        <f t="shared" si="16"/>
        <v>5.933428126768045E-3</v>
      </c>
      <c r="J82">
        <f t="shared" si="17"/>
        <v>7140</v>
      </c>
      <c r="K82" s="1">
        <f t="shared" si="18"/>
        <v>63.227387903889465</v>
      </c>
    </row>
    <row r="83" spans="1:11" x14ac:dyDescent="0.25">
      <c r="A83" s="1">
        <f>(($B$7-($B$2*SQRT(2*$B$3*C83)))/$B$1)*$B$4</f>
        <v>8.3391497642491829E-4</v>
      </c>
      <c r="B83">
        <f>B82+$B$4</f>
        <v>2190</v>
      </c>
      <c r="C83" s="1">
        <f t="shared" ref="C83:C92" si="20">A82+C82</f>
        <v>30.055281637400803</v>
      </c>
      <c r="E83" s="1">
        <f>(($F$7-($B$2*SQRT(2*$B$3*G83)))/$B$1)*$B$4</f>
        <v>3.3180618939860143E-3</v>
      </c>
      <c r="F83">
        <f>F82+$B$4</f>
        <v>4680</v>
      </c>
      <c r="G83" s="1">
        <f t="shared" si="19"/>
        <v>48.159824368070765</v>
      </c>
      <c r="I83" s="1">
        <f t="shared" si="16"/>
        <v>5.5278240735402726E-3</v>
      </c>
      <c r="J83">
        <f t="shared" si="17"/>
        <v>7170</v>
      </c>
      <c r="K83" s="1">
        <f t="shared" si="18"/>
        <v>63.233321332016232</v>
      </c>
    </row>
    <row r="84" spans="1:11" x14ac:dyDescent="0.25">
      <c r="A84" s="1">
        <f>(($B$7-($B$2*SQRT(2*$B$3*C84)))/$B$1)*$B$4</f>
        <v>7.5123168263510631E-4</v>
      </c>
      <c r="B84">
        <f>B83+$B$4</f>
        <v>2220</v>
      </c>
      <c r="C84" s="1">
        <f t="shared" si="20"/>
        <v>30.056115552377229</v>
      </c>
      <c r="E84" s="1">
        <f>(($F$7-($B$2*SQRT(2*$B$3*G84)))/$B$1)*$B$4</f>
        <v>3.0581692637325982E-3</v>
      </c>
      <c r="F84">
        <f>F83+$B$4</f>
        <v>4710</v>
      </c>
      <c r="G84" s="1">
        <f t="shared" si="19"/>
        <v>48.163142429964751</v>
      </c>
      <c r="I84" s="1">
        <f t="shared" si="16"/>
        <v>5.1499638877381551E-3</v>
      </c>
      <c r="J84">
        <f t="shared" si="17"/>
        <v>7200</v>
      </c>
      <c r="K84" s="1">
        <f t="shared" si="18"/>
        <v>63.238849156089771</v>
      </c>
    </row>
    <row r="85" spans="1:11" x14ac:dyDescent="0.25">
      <c r="A85" s="1">
        <f>(($B$7-($B$2*SQRT(2*$B$3*C85)))/$B$1)*$B$4</f>
        <v>6.7674748135612695E-4</v>
      </c>
      <c r="B85">
        <f>B84+$B$4</f>
        <v>2250</v>
      </c>
      <c r="C85" s="1">
        <f t="shared" si="20"/>
        <v>30.056866784059864</v>
      </c>
      <c r="E85" s="1">
        <f>(($F$7-($B$2*SQRT(2*$B$3*G85)))/$B$1)*$B$4</f>
        <v>2.8186410770689521E-3</v>
      </c>
      <c r="F85">
        <f>F84+$B$4</f>
        <v>4740</v>
      </c>
      <c r="G85" s="1">
        <f t="shared" si="19"/>
        <v>48.166200599228482</v>
      </c>
      <c r="I85" s="1">
        <f t="shared" si="16"/>
        <v>4.7979475891433985E-3</v>
      </c>
      <c r="J85">
        <f t="shared" si="17"/>
        <v>7230</v>
      </c>
      <c r="K85" s="1">
        <f t="shared" si="18"/>
        <v>63.243999119977509</v>
      </c>
    </row>
    <row r="86" spans="1:11" x14ac:dyDescent="0.25">
      <c r="A86" s="1">
        <f>(($B$7-($B$2*SQRT(2*$B$3*C86)))/$B$1)*$B$4</f>
        <v>6.0964914393776132E-4</v>
      </c>
      <c r="B86">
        <f>B85+$B$4</f>
        <v>2280</v>
      </c>
      <c r="C86" s="1">
        <f t="shared" si="20"/>
        <v>30.057543531541221</v>
      </c>
      <c r="E86" s="1">
        <f>(($F$7-($B$2*SQRT(2*$B$3*G86)))/$B$1)*$B$4</f>
        <v>2.5978804407723881E-3</v>
      </c>
      <c r="F86">
        <f>F85+$B$4</f>
        <v>4770</v>
      </c>
      <c r="G86" s="1">
        <f t="shared" si="19"/>
        <v>48.169019240305552</v>
      </c>
      <c r="I86" s="1">
        <f t="shared" si="16"/>
        <v>4.4700056125706461E-3</v>
      </c>
      <c r="J86">
        <f t="shared" si="17"/>
        <v>7260</v>
      </c>
      <c r="K86" s="1">
        <f t="shared" si="18"/>
        <v>63.248797067566656</v>
      </c>
    </row>
    <row r="87" spans="1:11" x14ac:dyDescent="0.25">
      <c r="A87" s="1">
        <f>(($B$7-($B$2*SQRT(2*$B$3*C87)))/$B$1)*$B$4</f>
        <v>5.4920413687306602E-4</v>
      </c>
      <c r="B87">
        <f>B86+$B$4</f>
        <v>2310</v>
      </c>
      <c r="C87" s="1">
        <f t="shared" si="20"/>
        <v>30.05815318068516</v>
      </c>
      <c r="E87" s="1">
        <f>(($F$7-($B$2*SQRT(2*$B$3*G87)))/$B$1)*$B$4</f>
        <v>2.3944158629484254E-3</v>
      </c>
      <c r="F87">
        <f>F86+$B$4</f>
        <v>4800</v>
      </c>
      <c r="G87" s="1">
        <f t="shared" si="19"/>
        <v>48.171617120746326</v>
      </c>
      <c r="I87" s="1">
        <f t="shared" si="16"/>
        <v>4.1644898166499911E-3</v>
      </c>
      <c r="J87">
        <f t="shared" si="17"/>
        <v>7290</v>
      </c>
      <c r="K87" s="1">
        <f t="shared" si="18"/>
        <v>63.253267073179224</v>
      </c>
    </row>
    <row r="88" spans="1:11" x14ac:dyDescent="0.25">
      <c r="A88" s="1">
        <f>(($B$7-($B$2*SQRT(2*$B$3*C88)))/$B$1)*$B$4</f>
        <v>4.947526079865372E-4</v>
      </c>
      <c r="B88">
        <f>B87+$B$4</f>
        <v>2340</v>
      </c>
      <c r="C88" s="1">
        <f t="shared" si="20"/>
        <v>30.058702384822034</v>
      </c>
      <c r="E88" s="1">
        <f>(($F$7-($B$2*SQRT(2*$B$3*G88)))/$B$1)*$B$4</f>
        <v>2.206891378405372E-3</v>
      </c>
      <c r="F88">
        <f>F87+$B$4</f>
        <v>4830</v>
      </c>
      <c r="G88" s="1">
        <f t="shared" si="19"/>
        <v>48.174011536609278</v>
      </c>
      <c r="I88" s="1">
        <f t="shared" si="16"/>
        <v>3.8798651177378994E-3</v>
      </c>
      <c r="J88">
        <f t="shared" si="17"/>
        <v>7320</v>
      </c>
      <c r="K88" s="1">
        <f t="shared" si="18"/>
        <v>63.257431562995876</v>
      </c>
    </row>
    <row r="89" spans="1:11" x14ac:dyDescent="0.25">
      <c r="A89" s="1">
        <f>(($B$7-($B$2*SQRT(2*$B$3*C89)))/$B$1)*$B$4</f>
        <v>4.4570016972857873E-4</v>
      </c>
      <c r="B89">
        <f>B88+$B$4</f>
        <v>2370</v>
      </c>
      <c r="C89" s="1">
        <f t="shared" si="20"/>
        <v>30.059197137430022</v>
      </c>
      <c r="E89" s="1">
        <f>(($F$7-($B$2*SQRT(2*$B$3*G89)))/$B$1)*$B$4</f>
        <v>2.034057455681422E-3</v>
      </c>
      <c r="F89">
        <f>F88+$B$4</f>
        <v>4860</v>
      </c>
      <c r="G89" s="1">
        <f t="shared" si="19"/>
        <v>48.176218427987685</v>
      </c>
      <c r="I89" s="1">
        <f t="shared" si="16"/>
        <v>3.6147017047245822E-3</v>
      </c>
      <c r="J89">
        <f t="shared" si="17"/>
        <v>7350</v>
      </c>
      <c r="K89" s="1">
        <f t="shared" si="18"/>
        <v>63.261311428113615</v>
      </c>
    </row>
    <row r="90" spans="1:11" x14ac:dyDescent="0.25">
      <c r="A90" s="1">
        <f>(($B$7-($B$2*SQRT(2*$B$3*C90)))/$B$1)*$B$4</f>
        <v>4.0151140002445823E-4</v>
      </c>
      <c r="B90">
        <f>B89+$B$4</f>
        <v>2400</v>
      </c>
      <c r="C90" s="1">
        <f t="shared" si="20"/>
        <v>30.05964283759975</v>
      </c>
      <c r="E90" s="1">
        <f>(($F$7-($B$2*SQRT(2*$B$3*G90)))/$B$1)*$B$4</f>
        <v>1.8747626232291233E-3</v>
      </c>
      <c r="F90">
        <f>F89+$B$4</f>
        <v>4890</v>
      </c>
      <c r="G90" s="1">
        <f t="shared" si="19"/>
        <v>48.178252485443366</v>
      </c>
      <c r="I90" s="1">
        <f t="shared" si="16"/>
        <v>3.3676677939162986E-3</v>
      </c>
      <c r="J90">
        <f t="shared" si="17"/>
        <v>7380</v>
      </c>
      <c r="K90" s="1">
        <f t="shared" si="18"/>
        <v>63.264926129818342</v>
      </c>
    </row>
    <row r="91" spans="1:11" x14ac:dyDescent="0.25">
      <c r="A91" s="1">
        <f>(($B$7-($B$2*SQRT(2*$B$3*C91)))/$B$1)*$B$4</f>
        <v>3.6170398916637869E-4</v>
      </c>
      <c r="B91">
        <f>B90+$B$4</f>
        <v>2430</v>
      </c>
      <c r="C91" s="1">
        <f t="shared" si="20"/>
        <v>30.060044348999774</v>
      </c>
      <c r="E91" s="1">
        <f>(($F$7-($B$2*SQRT(2*$B$3*G91)))/$B$1)*$B$4</f>
        <v>1.7279457573500176E-3</v>
      </c>
      <c r="F91">
        <f>F90+$B$4</f>
        <v>4920</v>
      </c>
      <c r="G91" s="1">
        <f t="shared" si="19"/>
        <v>48.180127248066597</v>
      </c>
      <c r="I91" s="1">
        <f t="shared" si="16"/>
        <v>3.1375228859032577E-3</v>
      </c>
      <c r="J91">
        <f t="shared" si="17"/>
        <v>7410</v>
      </c>
      <c r="K91" s="1">
        <f t="shared" si="18"/>
        <v>63.268293797612259</v>
      </c>
    </row>
    <row r="92" spans="1:11" x14ac:dyDescent="0.25">
      <c r="A92" s="1">
        <f>(($B$7-($B$2*SQRT(2*$B$3*C92)))/$B$1)*$B$4</f>
        <v>3.2584346836440209E-4</v>
      </c>
      <c r="B92">
        <f>B91+$B$4</f>
        <v>2460</v>
      </c>
      <c r="C92" s="1">
        <f t="shared" si="20"/>
        <v>30.060406052988942</v>
      </c>
      <c r="E92" s="1">
        <f>(($F$7-($B$2*SQRT(2*$B$3*G92)))/$B$1)*$B$4</f>
        <v>1.5926289791620698E-3</v>
      </c>
      <c r="F92">
        <f>F91+$B$4</f>
        <v>4950</v>
      </c>
      <c r="G92" s="1">
        <f t="shared" si="19"/>
        <v>48.181855193823949</v>
      </c>
      <c r="I92" s="1">
        <f t="shared" si="16"/>
        <v>2.9231114892520199E-3</v>
      </c>
      <c r="J92">
        <f t="shared" si="17"/>
        <v>7440</v>
      </c>
      <c r="K92" s="1">
        <f t="shared" si="18"/>
        <v>63.271431320498159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Usual Units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2016-01-16T17:32:14Z</dcterms:created>
  <dcterms:modified xsi:type="dcterms:W3CDTF">2016-01-18T20:57:17Z</dcterms:modified>
</cp:coreProperties>
</file>