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INA700_DEV\Project Outputs for INA700_DEV\v1.0.0\Fabrication\"/>
    </mc:Choice>
  </mc:AlternateContent>
  <xr:revisionPtr revIDLastSave="0" documentId="13_ncr:1_{59B11572-C4F4-40E2-9C17-E2BA7F95CB5F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3" l="1"/>
  <c r="B20" i="3"/>
  <c r="B19" i="3"/>
  <c r="B18" i="3"/>
  <c r="B17" i="3"/>
  <c r="B16" i="3"/>
  <c r="B15" i="3"/>
  <c r="B14" i="3"/>
  <c r="B13" i="3"/>
  <c r="E5" i="3"/>
  <c r="B12" i="3"/>
  <c r="B11" i="3"/>
  <c r="E9" i="3"/>
  <c r="F9" i="3"/>
</calcChain>
</file>

<file path=xl/sharedStrings.xml><?xml version="1.0" encoding="utf-8"?>
<sst xmlns="http://schemas.openxmlformats.org/spreadsheetml/2006/main" count="115" uniqueCount="92">
  <si>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</si>
  <si>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</si>
  <si>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</si>
  <si>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</si>
  <si>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</si>
  <si>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</si>
  <si>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</si>
  <si>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</si>
  <si>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</si>
  <si>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</si>
  <si>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</si>
  <si>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</si>
  <si>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</si>
  <si>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</si>
  <si>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</si>
  <si>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</si>
  <si>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</si>
  <si>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</si>
  <si>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</si>
  <si>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Notes</t>
  </si>
  <si>
    <t>#</t>
  </si>
  <si>
    <t>Bill of material</t>
  </si>
  <si>
    <t>Total:</t>
  </si>
  <si>
    <t>Revision:</t>
  </si>
  <si>
    <t>1.0</t>
  </si>
  <si>
    <t>INA700DEV</t>
  </si>
  <si>
    <t>0</t>
  </si>
  <si>
    <t>INA700_DEV.PrjPcb</t>
  </si>
  <si>
    <t>Proto</t>
  </si>
  <si>
    <t>29/06/2024</t>
  </si>
  <si>
    <t>11:43</t>
  </si>
  <si>
    <t>27</t>
  </si>
  <si>
    <t>No notes</t>
  </si>
  <si>
    <t>Designator</t>
  </si>
  <si>
    <t>C1</t>
  </si>
  <si>
    <t>C2</t>
  </si>
  <si>
    <t>D1</t>
  </si>
  <si>
    <t>D2</t>
  </si>
  <si>
    <t>R1, R2</t>
  </si>
  <si>
    <t>R3, R4</t>
  </si>
  <si>
    <t>TP1, TP2, TP3, TP4, TP5, TP6, TP7, TP8</t>
  </si>
  <si>
    <t>U1</t>
  </si>
  <si>
    <t>X1, X4, X12</t>
  </si>
  <si>
    <t>X2, X3, X5, X6, X7, X8, X9, X10, X11</t>
  </si>
  <si>
    <t>X?</t>
  </si>
  <si>
    <t>Quantity</t>
  </si>
  <si>
    <t>Manufacturer</t>
  </si>
  <si>
    <t>Kemet</t>
  </si>
  <si>
    <t>KYOCERA AVX</t>
  </si>
  <si>
    <t>Wurth Elektronik</t>
  </si>
  <si>
    <t>Panasonic</t>
  </si>
  <si>
    <t>Ronghe</t>
  </si>
  <si>
    <t>Texas Instruments</t>
  </si>
  <si>
    <t>Manufacturer Part Number</t>
  </si>
  <si>
    <t>C0402C104K3RACTU</t>
  </si>
  <si>
    <t>CM05X5R475M25AH</t>
  </si>
  <si>
    <t>150040RS73240</t>
  </si>
  <si>
    <t>150040GS73240</t>
  </si>
  <si>
    <t>ERJ-2RKF5101X</t>
  </si>
  <si>
    <t>ERJ-2RKF1001X</t>
  </si>
  <si>
    <t>C7589099</t>
  </si>
  <si>
    <t>INA700AYWFR</t>
  </si>
  <si>
    <t>609002115121</t>
  </si>
  <si>
    <t>Description</t>
  </si>
  <si>
    <t>CAP MLCC 0402 100nF 10% 25V X7R 0402</t>
  </si>
  <si>
    <t>CAP MLCC 0402 4.7uF 20% 25V X5R 0402</t>
  </si>
  <si>
    <t>LED ,SMT, RED, 30mA, 3.2V  0402</t>
  </si>
  <si>
    <t>LED ,SMT, GREEN, 30mA, 3.2V  0402</t>
  </si>
  <si>
    <t>RES ,SMT, 5.1kΩ, 1%, 100mW, 100ppm/°C  0402</t>
  </si>
  <si>
    <t>RES ,SMT, 1kΩ, 1%, 100mW, 100ppm/°C  0402</t>
  </si>
  <si>
    <t>Test Point with Part</t>
  </si>
  <si>
    <t>40-V 16-Bit I²C output digital power monitor</t>
  </si>
  <si>
    <t>Header, SMT, Male, 2 Pin, 1 Row, 2.54mm Pitch, Horizontal,  Gold Plated, Header, SMT, Male, 12 Pin, 2 Row, 2.00mm Pitch,Right Angle,  Gold Plated</t>
  </si>
  <si>
    <t>[NoValue], Header, SMT, Male, 6 Pin, 1 Row, 2.54mm Pitch, Horizontal,  Gold Plated, Header, SMT, Male, 12 Pin, 2 Row, 2.00mm Pitch,Right Angle,  Gold Plated, Header, SMT, Male, 2 Pin, 1 Row, 2.54mm Pitch, Horizontal,  Gold Plated</t>
  </si>
  <si>
    <t>Interconnection Device</t>
  </si>
  <si>
    <t>Value</t>
  </si>
  <si>
    <t>100nF</t>
  </si>
  <si>
    <t>4.7µF</t>
  </si>
  <si>
    <t>5.1k</t>
  </si>
  <si>
    <t>1k</t>
  </si>
  <si>
    <t>Tolerance</t>
  </si>
  <si>
    <t>10%</t>
  </si>
  <si>
    <t>20%</t>
  </si>
  <si>
    <t>1%</t>
  </si>
  <si>
    <t>Fitted</t>
  </si>
  <si>
    <t>Not Fitted</t>
  </si>
  <si>
    <t>C:\Users\Public\Documents\Altium\INA700_DEV\INA700_DEV.PrjPcb</t>
  </si>
  <si>
    <t>Bill of Materials for Variant [Proto] of Project [INA700_DEV.PrjPcb] (No PCB Document Selected)</t>
  </si>
  <si>
    <t>29/06/2024 11:43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</si>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</sst>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b/>
      <sz val="8"/>
      <color theme="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7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8" fillId="2" borderId="0" xfId="0" applyFont="1" applyFill="1" applyBorder="1" applyAlignment="1"/>
    <xf numFmtId="0" fontId="8" fillId="2" borderId="3" xfId="0" applyFont="1" applyFill="1" applyBorder="1" applyAlignment="1"/>
    <xf numFmtId="0" fontId="7" fillId="2" borderId="4" xfId="0" applyFont="1" applyFill="1" applyBorder="1" applyAlignment="1">
      <alignment horizontal="left"/>
    </xf>
    <xf numFmtId="0" fontId="8" fillId="2" borderId="4" xfId="0" applyFont="1" applyFill="1" applyBorder="1" applyAlignment="1"/>
    <xf numFmtId="0" fontId="7" fillId="2" borderId="4" xfId="0" applyFont="1" applyFill="1" applyBorder="1" applyAlignment="1"/>
    <xf numFmtId="0" fontId="9" fillId="2" borderId="0" xfId="0" applyFont="1" applyFill="1" applyBorder="1" applyAlignment="1"/>
    <xf numFmtId="164" fontId="8" fillId="2" borderId="4" xfId="0" applyNumberFormat="1" applyFont="1" applyFill="1" applyBorder="1" applyAlignment="1">
      <alignment horizontal="left"/>
    </xf>
    <xf numFmtId="165" fontId="8" fillId="2" borderId="4" xfId="0" applyNumberFormat="1" applyFont="1" applyFill="1" applyBorder="1" applyAlignment="1">
      <alignment horizontal="left"/>
    </xf>
    <xf numFmtId="0" fontId="10" fillId="2" borderId="6" xfId="0" applyFont="1" applyFill="1" applyBorder="1" applyAlignment="1">
      <alignment vertical="center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4" fillId="2" borderId="0" xfId="0" applyFont="1" applyFill="1" applyBorder="1" applyAlignment="1"/>
    <xf numFmtId="0" fontId="4" fillId="2" borderId="2" xfId="0" applyFont="1" applyFill="1" applyBorder="1" applyAlignment="1"/>
    <xf numFmtId="0" fontId="4" fillId="2" borderId="5" xfId="0" applyFont="1" applyFill="1" applyBorder="1" applyAlignment="1"/>
    <xf numFmtId="0" fontId="5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/>
    </xf>
    <xf numFmtId="0" fontId="6" fillId="0" borderId="12" xfId="0" applyFont="1" applyFill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49" fontId="6" fillId="0" borderId="11" xfId="0" applyNumberFormat="1" applyFont="1" applyFill="1" applyBorder="1" applyAlignment="1">
      <alignment horizontal="center" vertical="top" wrapText="1"/>
    </xf>
    <xf numFmtId="49" fontId="6" fillId="0" borderId="14" xfId="0" applyNumberFormat="1" applyFont="1" applyFill="1" applyBorder="1" applyAlignment="1">
      <alignment vertical="top" wrapText="1"/>
    </xf>
    <xf numFmtId="49" fontId="6" fillId="0" borderId="11" xfId="0" applyNumberFormat="1" applyFont="1" applyFill="1" applyBorder="1" applyAlignment="1">
      <alignment vertical="top" wrapText="1"/>
    </xf>
    <xf numFmtId="49" fontId="17" fillId="0" borderId="0" xfId="0" applyNumberFormat="1" applyFont="1" applyAlignment="1">
      <alignment vertical="top" wrapText="1"/>
    </xf>
    <xf numFmtId="0" fontId="2" fillId="0" borderId="3" xfId="0" applyNumberFormat="1" applyFont="1" applyFill="1" applyBorder="1" applyAlignment="1" applyProtection="1">
      <alignment horizontal="left"/>
      <protection locked="0"/>
    </xf>
    <xf numFmtId="0" fontId="13" fillId="2" borderId="14" xfId="0" applyFont="1" applyFill="1" applyBorder="1" applyAlignment="1">
      <alignment vertical="top" wrapText="1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7" fillId="2" borderId="16" xfId="0" applyFont="1" applyFill="1" applyBorder="1" applyAlignment="1"/>
    <xf numFmtId="0" fontId="14" fillId="0" borderId="3" xfId="0" applyNumberFormat="1" applyFont="1" applyFill="1" applyBorder="1" applyAlignment="1" applyProtection="1">
      <alignment horizontal="left" vertical="top"/>
      <protection locked="0"/>
    </xf>
    <xf numFmtId="0" fontId="0" fillId="0" borderId="3" xfId="0" applyBorder="1" applyAlignment="1">
      <alignment vertical="top"/>
    </xf>
    <xf numFmtId="0" fontId="10" fillId="2" borderId="1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left"/>
    </xf>
    <xf numFmtId="49" fontId="6" fillId="0" borderId="9" xfId="0" applyNumberFormat="1" applyFont="1" applyFill="1" applyBorder="1" applyAlignment="1">
      <alignment vertical="top" wrapText="1"/>
    </xf>
    <xf numFmtId="0" fontId="0" fillId="0" borderId="0" xfId="0" quotePrefix="1" applyAlignment="1">
      <alignment vertical="top"/>
    </xf>
    <xf numFmtId="0" fontId="16" fillId="2" borderId="1" xfId="0" quotePrefix="1" applyFont="1" applyFill="1" applyBorder="1" applyAlignment="1">
      <alignment vertical="center"/>
    </xf>
    <xf numFmtId="0" fontId="1" fillId="0" borderId="0" xfId="0" quotePrefix="1" applyFont="1" applyAlignment="1">
      <alignment vertical="top"/>
    </xf>
    <xf numFmtId="0" fontId="7" fillId="2" borderId="0" xfId="0" quotePrefix="1" applyFont="1" applyFill="1" applyBorder="1" applyAlignment="1">
      <alignment horizontal="left"/>
    </xf>
    <xf numFmtId="0" fontId="7" fillId="2" borderId="3" xfId="0" quotePrefix="1" applyFont="1" applyFill="1" applyBorder="1" applyAlignment="1">
      <alignment horizontal="left"/>
    </xf>
    <xf numFmtId="0" fontId="7" fillId="2" borderId="4" xfId="0" quotePrefix="1" applyFont="1" applyFill="1" applyBorder="1" applyAlignment="1">
      <alignment horizontal="left"/>
    </xf>
    <xf numFmtId="0" fontId="8" fillId="2" borderId="5" xfId="0" quotePrefix="1" applyFont="1" applyFill="1" applyBorder="1" applyAlignment="1">
      <alignment horizontal="left"/>
    </xf>
    <xf numFmtId="0" fontId="8" fillId="2" borderId="0" xfId="0" quotePrefix="1" applyFont="1" applyFill="1" applyBorder="1" applyAlignment="1">
      <alignment horizontal="left"/>
    </xf>
    <xf numFmtId="0" fontId="13" fillId="2" borderId="11" xfId="0" quotePrefix="1" applyFont="1" applyFill="1" applyBorder="1" applyAlignment="1">
      <alignment horizontal="center" vertical="top" wrapText="1"/>
    </xf>
    <xf numFmtId="0" fontId="15" fillId="0" borderId="1" xfId="0" quotePrefix="1" applyNumberFormat="1" applyFont="1" applyFill="1" applyBorder="1" applyAlignment="1" applyProtection="1">
      <alignment vertical="top"/>
      <protection locked="0"/>
    </xf>
    <xf numFmtId="0" fontId="12" fillId="0" borderId="10" xfId="0" quotePrefix="1" applyFont="1" applyFill="1" applyBorder="1" applyAlignment="1">
      <alignment horizontal="left" vertical="center"/>
    </xf>
    <xf numFmtId="0" fontId="12" fillId="3" borderId="0" xfId="0" quotePrefix="1" applyFont="1" applyFill="1" applyBorder="1" applyAlignment="1">
      <alignment horizontal="left" vertical="center"/>
    </xf>
    <xf numFmtId="0" fontId="12" fillId="0" borderId="0" xfId="0" quotePrefix="1" applyFont="1" applyFill="1" applyBorder="1" applyAlignment="1">
      <alignment horizontal="left" vertical="center"/>
    </xf>
    <xf numFmtId="0" fontId="2" fillId="0" borderId="8" xfId="0" applyNumberFormat="1" applyFont="1" applyFill="1" applyBorder="1" applyAlignment="1" applyProtection="1">
      <alignment horizontal="right" vertical="top"/>
      <protection locked="0"/>
    </xf>
    <xf numFmtId="0" fontId="14" fillId="0" borderId="14" xfId="0" applyNumberFormat="1" applyFont="1" applyFill="1" applyBorder="1" applyAlignment="1" applyProtection="1">
      <alignment horizontal="right" vertical="top"/>
      <protection locked="0"/>
    </xf>
    <xf numFmtId="0" fontId="7" fillId="2" borderId="17" xfId="0" applyFont="1" applyFill="1" applyBorder="1" applyAlignment="1">
      <alignment horizontal="left"/>
    </xf>
    <xf numFmtId="0" fontId="7" fillId="2" borderId="18" xfId="0" applyFont="1" applyFill="1" applyBorder="1" applyAlignment="1">
      <alignment horizontal="left"/>
    </xf>
    <xf numFmtId="0" fontId="0" fillId="0" borderId="19" xfId="0" applyBorder="1" applyAlignment="1">
      <alignment vertical="top"/>
    </xf>
    <xf numFmtId="49" fontId="6" fillId="0" borderId="20" xfId="0" applyNumberFormat="1" applyFont="1" applyFill="1" applyBorder="1" applyAlignment="1">
      <alignment vertical="top" wrapText="1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18" fillId="4" borderId="8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calcChain.xml" Type="http://schemas.openxmlformats.org/officeDocument/2006/relationships/calcChain"/>
<Relationship Id="rId7" Target="../customXml/item1.xml" Type="http://schemas.openxmlformats.org/officeDocument/2006/relationships/customXml"/>
<Relationship Id="rId8" Target="../customXml/item2.xml" Type="http://schemas.openxmlformats.org/officeDocument/2006/relationships/customXml"/>
<Relationship Id="rId9" Target="../customXml/item3.xml" Type="http://schemas.openxmlformats.org/officeDocument/2006/relationships/customXml"/>
</Relationships>
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K30"/>
  <sheetViews>
    <sheetView showGridLines="0" tabSelected="1" zoomScaleNormal="100" workbookViewId="0">
      <selection activeCell="G35" sqref="G35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36.140625" style="4" customWidth="1"/>
    <col min="4" max="4" width="6.5703125" style="4" customWidth="1"/>
    <col min="5" max="6" width="28.7109375" style="4" customWidth="1"/>
    <col min="7" max="7" width="77.42578125" style="4" customWidth="1"/>
    <col min="8" max="8" width="11" style="4" customWidth="1"/>
    <col min="9" max="10" width="11.42578125" style="1" customWidth="1"/>
    <col min="11" max="11" width="17.28515625" style="1" customWidth="1"/>
    <col min="12" max="12" width="10" style="1" customWidth="1"/>
    <col min="13" max="13" width="0" style="1" hidden="1" customWidth="1"/>
    <col min="14" max="16384" width="9.140625" style="1"/>
  </cols>
  <sheetData>
    <row r="1" spans="1:37" ht="16.5" thickBot="1" x14ac:dyDescent="0.25">
      <c r="A1" s="20"/>
      <c r="B1" s="23"/>
      <c r="C1" s="23"/>
      <c r="D1" s="23"/>
      <c r="E1" s="41"/>
      <c r="F1" s="22"/>
      <c r="G1" s="22"/>
      <c r="H1" s="22"/>
      <c r="I1" s="22"/>
      <c r="J1" s="20"/>
      <c r="K1" s="20"/>
      <c r="L1" s="29"/>
      <c r="M1" s="44" t="s">
        <v>24</v>
      </c>
    </row>
    <row r="2" spans="1:37" ht="37.5" customHeight="1" thickBot="1" x14ac:dyDescent="0.25">
      <c r="A2" s="21"/>
      <c r="B2" s="17"/>
      <c r="C2" s="17" t="s">
        <v>21</v>
      </c>
      <c r="D2" s="40"/>
      <c r="E2" s="45" t="s">
        <v>25</v>
      </c>
      <c r="G2" s="23"/>
      <c r="H2" s="23"/>
      <c r="I2" s="24"/>
      <c r="J2" s="24"/>
      <c r="M2" s="46" t="s">
        <v>26</v>
      </c>
    </row>
    <row r="3" spans="1:37" ht="23.25" customHeight="1" x14ac:dyDescent="0.2">
      <c r="A3" s="21"/>
      <c r="B3" s="7"/>
      <c r="C3" s="7" t="s">
        <v>14</v>
      </c>
      <c r="D3" s="7"/>
      <c r="E3" s="47" t="s">
        <v>27</v>
      </c>
      <c r="F3" s="37"/>
      <c r="H3" s="7"/>
      <c r="I3" s="27"/>
      <c r="J3" s="59"/>
    </row>
    <row r="4" spans="1:37" ht="17.25" customHeight="1" x14ac:dyDescent="0.2">
      <c r="A4" s="21"/>
      <c r="B4" s="7"/>
      <c r="C4" s="7" t="s">
        <v>15</v>
      </c>
      <c r="D4" s="7"/>
      <c r="E4" s="48" t="s">
        <v>27</v>
      </c>
      <c r="F4" s="10"/>
      <c r="G4" s="1"/>
      <c r="H4" s="9"/>
      <c r="I4" s="8"/>
      <c r="J4" s="60"/>
    </row>
    <row r="5" spans="1:37" ht="17.25" customHeight="1" x14ac:dyDescent="0.2">
      <c r="A5" s="21"/>
      <c r="B5" s="7"/>
      <c r="C5" s="7" t="s">
        <v>23</v>
      </c>
      <c r="D5" s="7"/>
      <c r="E5" s="11" t="str">
        <f>M1&amp;"."&amp;M2</f>
        <v>1.0.0</v>
      </c>
      <c r="F5" s="11"/>
      <c r="G5" s="1"/>
      <c r="H5" s="9"/>
      <c r="I5" s="8"/>
      <c r="J5" s="8"/>
      <c r="K5" s="64"/>
      <c r="M5" s="9"/>
      <c r="N5" s="9"/>
    </row>
    <row r="6" spans="1:37" ht="17.25" customHeight="1" x14ac:dyDescent="0.2">
      <c r="A6" s="21"/>
      <c r="B6" s="7"/>
      <c r="C6" s="7" t="s">
        <v>16</v>
      </c>
      <c r="D6" s="7"/>
      <c r="E6" s="49" t="s">
        <v>28</v>
      </c>
      <c r="F6" s="10"/>
      <c r="G6" s="1"/>
      <c r="H6" s="9"/>
      <c r="I6" s="8"/>
      <c r="J6" s="8"/>
      <c r="K6" s="64"/>
    </row>
    <row r="7" spans="1:37" x14ac:dyDescent="0.2">
      <c r="A7" s="21"/>
      <c r="B7" s="13"/>
      <c r="C7" s="13"/>
      <c r="D7" s="13"/>
      <c r="E7" s="13"/>
      <c r="F7" s="13"/>
      <c r="G7" s="12"/>
      <c r="H7" s="12"/>
      <c r="I7" s="42"/>
      <c r="J7" s="42"/>
      <c r="K7" s="64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</row>
    <row r="8" spans="1:37" ht="15.75" customHeight="1" x14ac:dyDescent="0.2">
      <c r="A8" s="21"/>
      <c r="B8" s="14"/>
      <c r="C8" s="14" t="s">
        <v>18</v>
      </c>
      <c r="D8" s="14"/>
      <c r="E8" s="50" t="s">
        <v>29</v>
      </c>
      <c r="F8" s="51" t="s">
        <v>30</v>
      </c>
      <c r="G8" s="1"/>
      <c r="K8" s="64"/>
    </row>
    <row r="9" spans="1:37" ht="15.75" customHeight="1" x14ac:dyDescent="0.2">
      <c r="A9" s="21"/>
      <c r="B9" s="12"/>
      <c r="C9" s="12" t="s">
        <v>17</v>
      </c>
      <c r="D9" s="12"/>
      <c r="E9" s="15">
        <f ca="1">TODAY()</f>
        <v>45472</v>
      </c>
      <c r="F9" s="16">
        <f ca="1">NOW()</f>
        <v>45472.490710416663</v>
      </c>
      <c r="G9" s="1"/>
      <c r="J9" s="61"/>
    </row>
    <row r="10" spans="1:37" s="2" customFormat="1" ht="18" customHeight="1" x14ac:dyDescent="0.2">
      <c r="A10" s="21"/>
      <c r="B10" s="66" t="s">
        <v>20</v>
      </c>
      <c r="C10" s="67" t="s">
        <v>33</v>
      </c>
      <c r="D10" s="67" t="s">
        <v>45</v>
      </c>
      <c r="E10" s="68" t="s">
        <v>46</v>
      </c>
      <c r="F10" s="69" t="s">
        <v>53</v>
      </c>
      <c r="G10" s="69" t="s">
        <v>63</v>
      </c>
      <c r="H10" s="69" t="s">
        <v>75</v>
      </c>
      <c r="I10" s="69" t="s">
        <v>80</v>
      </c>
      <c r="J10" s="69" t="s">
        <v>84</v>
      </c>
      <c r="K10" s="64"/>
      <c r="L10" s="1"/>
    </row>
    <row r="11" spans="1:37" s="3" customFormat="1" x14ac:dyDescent="0.2">
      <c r="A11" s="21"/>
      <c r="B11" s="28">
        <f t="shared" ref="B11:B21" si="0">ROW(B11) - ROW($B$10)</f>
        <v>1</v>
      </c>
      <c r="C11" s="33" t="s">
        <v>34</v>
      </c>
      <c r="D11" s="30">
        <v>1</v>
      </c>
      <c r="E11" s="31" t="s">
        <v>47</v>
      </c>
      <c r="F11" s="31" t="s">
        <v>54</v>
      </c>
      <c r="G11" s="32" t="s">
        <v>64</v>
      </c>
      <c r="H11" s="32" t="s">
        <v>76</v>
      </c>
      <c r="I11" s="32" t="s">
        <v>81</v>
      </c>
      <c r="J11" s="43" t="s">
        <v>84</v>
      </c>
      <c r="K11" s="64"/>
      <c r="L11" s="1"/>
    </row>
    <row r="12" spans="1:37" s="3" customFormat="1" x14ac:dyDescent="0.2">
      <c r="A12" s="21"/>
      <c r="B12" s="28">
        <f t="shared" si="0"/>
        <v>2</v>
      </c>
      <c r="C12" s="32" t="s">
        <v>35</v>
      </c>
      <c r="D12" s="30">
        <v>1</v>
      </c>
      <c r="E12" s="31" t="s">
        <v>48</v>
      </c>
      <c r="F12" s="31" t="s">
        <v>55</v>
      </c>
      <c r="G12" s="32" t="s">
        <v>65</v>
      </c>
      <c r="H12" s="32" t="s">
        <v>77</v>
      </c>
      <c r="I12" s="32" t="s">
        <v>82</v>
      </c>
      <c r="J12" s="43" t="s">
        <v>84</v>
      </c>
      <c r="K12" s="64"/>
    </row>
    <row r="13" spans="1:37" s="3" customFormat="1" x14ac:dyDescent="0.2">
      <c r="A13" s="21"/>
      <c r="B13" s="28">
        <f t="shared" si="0"/>
        <v>3</v>
      </c>
      <c r="C13" s="33" t="s">
        <v>36</v>
      </c>
      <c r="D13" s="30">
        <v>1</v>
      </c>
      <c r="E13" s="31" t="s">
        <v>49</v>
      </c>
      <c r="F13" s="31" t="s">
        <v>56</v>
      </c>
      <c r="G13" s="32" t="s">
        <v>66</v>
      </c>
      <c r="H13" s="32"/>
      <c r="I13" s="32"/>
      <c r="J13" s="43" t="s">
        <v>84</v>
      </c>
      <c r="K13" s="64"/>
    </row>
    <row r="14" spans="1:37" s="3" customFormat="1" x14ac:dyDescent="0.2">
      <c r="A14" s="21"/>
      <c r="B14" s="28">
        <f t="shared" si="0"/>
        <v>4</v>
      </c>
      <c r="C14" s="32" t="s">
        <v>37</v>
      </c>
      <c r="D14" s="30">
        <v>1</v>
      </c>
      <c r="E14" s="31" t="s">
        <v>49</v>
      </c>
      <c r="F14" s="31" t="s">
        <v>57</v>
      </c>
      <c r="G14" s="32" t="s">
        <v>67</v>
      </c>
      <c r="H14" s="32"/>
      <c r="I14" s="32"/>
      <c r="J14" s="43" t="s">
        <v>84</v>
      </c>
      <c r="K14" s="64"/>
    </row>
    <row r="15" spans="1:37" s="3" customFormat="1" x14ac:dyDescent="0.2">
      <c r="A15" s="21"/>
      <c r="B15" s="28">
        <f t="shared" si="0"/>
        <v>5</v>
      </c>
      <c r="C15" s="33" t="s">
        <v>38</v>
      </c>
      <c r="D15" s="30">
        <v>2</v>
      </c>
      <c r="E15" s="31" t="s">
        <v>50</v>
      </c>
      <c r="F15" s="31" t="s">
        <v>58</v>
      </c>
      <c r="G15" s="32" t="s">
        <v>68</v>
      </c>
      <c r="H15" s="32" t="s">
        <v>78</v>
      </c>
      <c r="I15" s="32" t="s">
        <v>83</v>
      </c>
      <c r="J15" s="62" t="s">
        <v>84</v>
      </c>
      <c r="K15" s="1"/>
    </row>
    <row r="16" spans="1:37" s="3" customFormat="1" x14ac:dyDescent="0.2">
      <c r="A16" s="21"/>
      <c r="B16" s="28">
        <f t="shared" si="0"/>
        <v>6</v>
      </c>
      <c r="C16" s="32" t="s">
        <v>39</v>
      </c>
      <c r="D16" s="30">
        <v>2</v>
      </c>
      <c r="E16" s="31" t="s">
        <v>50</v>
      </c>
      <c r="F16" s="31" t="s">
        <v>59</v>
      </c>
      <c r="G16" s="32" t="s">
        <v>69</v>
      </c>
      <c r="H16" s="32" t="s">
        <v>79</v>
      </c>
      <c r="I16" s="32" t="s">
        <v>83</v>
      </c>
      <c r="J16" s="43" t="s">
        <v>84</v>
      </c>
      <c r="K16" s="64"/>
    </row>
    <row r="17" spans="1:12" s="3" customFormat="1" x14ac:dyDescent="0.2">
      <c r="A17" s="21"/>
      <c r="B17" s="28">
        <f t="shared" si="0"/>
        <v>7</v>
      </c>
      <c r="C17" s="33" t="s">
        <v>40</v>
      </c>
      <c r="D17" s="30">
        <v>8</v>
      </c>
      <c r="E17" s="31" t="s">
        <v>51</v>
      </c>
      <c r="F17" s="31" t="s">
        <v>60</v>
      </c>
      <c r="G17" s="32" t="s">
        <v>70</v>
      </c>
      <c r="H17" s="32"/>
      <c r="I17" s="32"/>
      <c r="J17" s="62" t="s">
        <v>84</v>
      </c>
      <c r="K17" s="1"/>
      <c r="L17" s="1"/>
    </row>
    <row r="18" spans="1:12" s="3" customFormat="1" x14ac:dyDescent="0.2">
      <c r="A18" s="21"/>
      <c r="B18" s="28">
        <f t="shared" si="0"/>
        <v>8</v>
      </c>
      <c r="C18" s="32" t="s">
        <v>41</v>
      </c>
      <c r="D18" s="30">
        <v>1</v>
      </c>
      <c r="E18" s="31" t="s">
        <v>52</v>
      </c>
      <c r="F18" s="31" t="s">
        <v>61</v>
      </c>
      <c r="G18" s="32" t="s">
        <v>71</v>
      </c>
      <c r="H18" s="32"/>
      <c r="I18" s="32"/>
      <c r="J18" s="43" t="s">
        <v>84</v>
      </c>
      <c r="K18" s="64"/>
      <c r="L18" s="1"/>
    </row>
    <row r="19" spans="1:12" s="3" customFormat="1" ht="22.5" x14ac:dyDescent="0.2">
      <c r="A19" s="21"/>
      <c r="B19" s="28">
        <f t="shared" si="0"/>
        <v>9</v>
      </c>
      <c r="C19" s="33" t="s">
        <v>42</v>
      </c>
      <c r="D19" s="30">
        <v>0</v>
      </c>
      <c r="E19" s="31"/>
      <c r="F19" s="31"/>
      <c r="G19" s="32" t="s">
        <v>72</v>
      </c>
      <c r="H19" s="32"/>
      <c r="I19" s="32"/>
      <c r="J19" s="43" t="s">
        <v>85</v>
      </c>
      <c r="K19" s="64"/>
      <c r="L19" s="1"/>
    </row>
    <row r="20" spans="1:12" s="3" customFormat="1" ht="33.75" x14ac:dyDescent="0.2">
      <c r="A20" s="21"/>
      <c r="B20" s="28">
        <f t="shared" si="0"/>
        <v>10</v>
      </c>
      <c r="C20" s="32" t="s">
        <v>43</v>
      </c>
      <c r="D20" s="30">
        <v>9</v>
      </c>
      <c r="E20" s="31"/>
      <c r="F20" s="31"/>
      <c r="G20" s="32" t="s">
        <v>73</v>
      </c>
      <c r="H20" s="32"/>
      <c r="I20" s="32"/>
      <c r="J20" s="62" t="s">
        <v>84</v>
      </c>
      <c r="K20" s="1"/>
      <c r="L20" s="1"/>
    </row>
    <row r="21" spans="1:12" s="3" customFormat="1" x14ac:dyDescent="0.2">
      <c r="A21" s="21"/>
      <c r="B21" s="28">
        <f t="shared" si="0"/>
        <v>11</v>
      </c>
      <c r="C21" s="33" t="s">
        <v>44</v>
      </c>
      <c r="D21" s="30">
        <v>1</v>
      </c>
      <c r="E21" s="31" t="s">
        <v>49</v>
      </c>
      <c r="F21" s="31" t="s">
        <v>62</v>
      </c>
      <c r="G21" s="32" t="s">
        <v>74</v>
      </c>
      <c r="H21" s="32"/>
      <c r="I21" s="32"/>
      <c r="J21" s="62" t="s">
        <v>84</v>
      </c>
      <c r="K21" s="1"/>
      <c r="L21" s="1"/>
    </row>
    <row r="22" spans="1:12" x14ac:dyDescent="0.2">
      <c r="A22" s="21"/>
      <c r="B22" s="57" t="s">
        <v>22</v>
      </c>
      <c r="C22" s="58"/>
      <c r="D22" s="52" t="s">
        <v>31</v>
      </c>
      <c r="E22" s="35"/>
      <c r="F22" s="34" t="s">
        <v>19</v>
      </c>
      <c r="G22" s="19"/>
      <c r="H22" s="38"/>
      <c r="I22" s="39"/>
      <c r="J22" s="65"/>
    </row>
    <row r="23" spans="1:12" ht="13.5" thickBot="1" x14ac:dyDescent="0.25">
      <c r="A23" s="21"/>
      <c r="B23" s="18"/>
      <c r="C23" s="6"/>
      <c r="D23" s="6"/>
      <c r="E23" s="36"/>
      <c r="F23" s="53" t="s">
        <v>32</v>
      </c>
      <c r="G23" s="5"/>
      <c r="H23" s="5"/>
      <c r="I23" s="5"/>
      <c r="J23" s="63"/>
    </row>
    <row r="25" spans="1:12" x14ac:dyDescent="0.2">
      <c r="C25" s="1"/>
      <c r="D25" s="1"/>
      <c r="E25" s="1"/>
      <c r="F25" s="1"/>
      <c r="G25" s="1"/>
      <c r="H25" s="1"/>
    </row>
    <row r="26" spans="1:12" x14ac:dyDescent="0.2">
      <c r="C26" s="1"/>
      <c r="D26" s="1"/>
      <c r="E26" s="1"/>
      <c r="F26" s="1"/>
      <c r="G26" s="1"/>
      <c r="H26" s="1"/>
    </row>
    <row r="27" spans="1:12" x14ac:dyDescent="0.2">
      <c r="C27" s="1"/>
      <c r="D27" s="1"/>
      <c r="E27" s="1"/>
      <c r="F27" s="1"/>
      <c r="G27" s="1"/>
      <c r="H27" s="1"/>
      <c r="K27" s="4"/>
    </row>
    <row r="28" spans="1:12" x14ac:dyDescent="0.2">
      <c r="K28" s="4"/>
    </row>
    <row r="29" spans="1:12" x14ac:dyDescent="0.2">
      <c r="K29" s="4"/>
    </row>
    <row r="30" spans="1:12" x14ac:dyDescent="0.2">
      <c r="K30" s="4"/>
    </row>
  </sheetData>
  <mergeCells count="1">
    <mergeCell ref="B22:C22"/>
  </mergeCells>
  <phoneticPr fontId="0" type="noConversion"/>
  <pageMargins left="0.46" right="0.36" top="0.57999999999999996" bottom="1" header="0.5" footer="0.5"/>
  <pageSetup paperSize="8" scale="87" orientation="landscape" horizontalDpi="200" verticalDpi="200" r:id="rId1"/>
  <headerFooter alignWithMargins="0">
    <oddFooter>&amp;L&amp;"Arial,Vet"Actemium Electronics Veghel&amp;C&amp;D&amp;RPage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54" t="s">
        <v>86</v>
      </c>
    </row>
    <row r="2" spans="1:2" x14ac:dyDescent="0.2">
      <c r="A2" s="25" t="s">
        <v>1</v>
      </c>
      <c r="B2" s="55" t="s">
        <v>27</v>
      </c>
    </row>
    <row r="3" spans="1:2" x14ac:dyDescent="0.2">
      <c r="A3" s="26" t="s">
        <v>2</v>
      </c>
      <c r="B3" s="56" t="s">
        <v>28</v>
      </c>
    </row>
    <row r="4" spans="1:2" x14ac:dyDescent="0.2">
      <c r="A4" s="25" t="s">
        <v>3</v>
      </c>
      <c r="B4" s="55" t="s">
        <v>27</v>
      </c>
    </row>
    <row r="5" spans="1:2" x14ac:dyDescent="0.2">
      <c r="A5" s="26" t="s">
        <v>4</v>
      </c>
      <c r="B5" s="56" t="s">
        <v>86</v>
      </c>
    </row>
    <row r="6" spans="1:2" x14ac:dyDescent="0.2">
      <c r="A6" s="25" t="s">
        <v>5</v>
      </c>
      <c r="B6" s="55" t="s">
        <v>87</v>
      </c>
    </row>
    <row r="7" spans="1:2" x14ac:dyDescent="0.2">
      <c r="A7" s="26" t="s">
        <v>6</v>
      </c>
      <c r="B7" s="56" t="s">
        <v>31</v>
      </c>
    </row>
    <row r="8" spans="1:2" x14ac:dyDescent="0.2">
      <c r="A8" s="25" t="s">
        <v>7</v>
      </c>
      <c r="B8" s="55" t="s">
        <v>30</v>
      </c>
    </row>
    <row r="9" spans="1:2" x14ac:dyDescent="0.2">
      <c r="A9" s="26" t="s">
        <v>8</v>
      </c>
      <c r="B9" s="56" t="s">
        <v>29</v>
      </c>
    </row>
    <row r="10" spans="1:2" x14ac:dyDescent="0.2">
      <c r="A10" s="25" t="s">
        <v>9</v>
      </c>
      <c r="B10" s="55" t="s">
        <v>88</v>
      </c>
    </row>
    <row r="11" spans="1:2" x14ac:dyDescent="0.2">
      <c r="A11" s="26" t="s">
        <v>10</v>
      </c>
      <c r="B11" s="56" t="s">
        <v>89</v>
      </c>
    </row>
    <row r="12" spans="1:2" x14ac:dyDescent="0.2">
      <c r="A12" s="25" t="s">
        <v>11</v>
      </c>
      <c r="B12" s="55" t="s">
        <v>90</v>
      </c>
    </row>
    <row r="13" spans="1:2" x14ac:dyDescent="0.2">
      <c r="A13" s="26" t="s">
        <v>12</v>
      </c>
      <c r="B13" s="56" t="s">
        <v>91</v>
      </c>
    </row>
    <row r="14" spans="1:2" x14ac:dyDescent="0.2">
      <c r="A14" s="25" t="s">
        <v>13</v>
      </c>
      <c r="B14" s="55" t="s">
        <v>89</v>
      </c>
    </row>
  </sheetData>
  <phoneticPr fontId="15" type="noConversion"/>
  <pageMargins left="0.75" right="0.75" top="1" bottom="1" header="0.5" footer="0.5"/>
  <headerFooter alignWithMargins="0"/>
</worksheet>
</file>

<file path=customXml/_rels/item1.xml.rels><?xml version="1.0" encoding="UTF-8" standalone="no"?>
<Relationships xmlns="http://schemas.openxmlformats.org/package/2006/relationships">
<Relationship Id="rId1" Target="itemProps1.xml" Type="http://schemas.openxmlformats.org/officeDocument/2006/relationships/customXmlProps"/>
</Relationships>

</file>

<file path=customXml/_rels/item2.xml.rels><?xml version="1.0" encoding="UTF-8" standalone="no"?>
<Relationships xmlns="http://schemas.openxmlformats.org/package/2006/relationships">
<Relationship Id="rId1" Target="itemProps2.xml" Type="http://schemas.openxmlformats.org/officeDocument/2006/relationships/customXmlProps"/>
</Relationships>

</file>

<file path=customXml/_rels/item3.xml.rels><?xml version="1.0" encoding="UTF-8" standalone="no"?>
<Relationships xmlns="http://schemas.openxmlformats.org/package/2006/relationships">
<Relationship Id="rId1" Target="itemProps3.xml" Type="http://schemas.openxmlformats.org/officeDocument/2006/relationships/customXmlProps"/>
</Relationships>
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B9B818C7FF6A4399F89BDF5E2682AB" ma:contentTypeVersion="7" ma:contentTypeDescription="Een nieuw document maken." ma:contentTypeScope="" ma:versionID="213dfa4f69db5b439ec10114a3b8d34a">
  <xsd:schema xmlns:xsd="http://www.w3.org/2001/XMLSchema" xmlns:xs="http://www.w3.org/2001/XMLSchema" xmlns:p="http://schemas.microsoft.com/office/2006/metadata/properties" xmlns:ns2="93c6f95e-b1ad-4d6c-b720-65315411fd9e" targetNamespace="http://schemas.microsoft.com/office/2006/metadata/properties" ma:root="true" ma:fieldsID="633b21b20d05d388fa7e9dd4f09c37f3" ns2:_="">
    <xsd:import namespace="93c6f95e-b1ad-4d6c-b720-65315411fd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c6f95e-b1ad-4d6c-b720-65315411fd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7590D6-952A-418F-82C5-691814C720B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1AADE2F-5A0A-46A4-BF14-DF7AD9DB43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c6f95e-b1ad-4d6c-b720-65315411fd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48FE5E-D2D3-42D5-ABD0-DBFEB101ED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Part List Report</vt:lpstr>
      <vt:lpstr>Project Information</vt:lpstr>
    </vt:vector>
  </TitlesOfParts>
  <Company/>
  <LinksUpToDate>false</LinksUpToDate>
  <SharedDoc>false</SharedDoc>
  <HyperlinksChanged>false</HyperlinksChanged>
  <AppVersion>16.0300</AppVersion>
  <Template/>
  <Manager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