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<sst xmlns="http://schemas.openxmlformats.org/spreadsheetml/2006/main" count="86" uniqueCount="74">
  <si>
    <t xml:space="preserve">V1.2.0</t>
  </si>
  <si>
    <t xml:space="preserve">Bill of Material</t>
  </si>
  <si>
    <t xml:space="preserve">Open AIR Valve Hall Sensor</t>
  </si>
  <si>
    <t xml:space="preserve">&lt;Parameter UpdateNumber not found&gt;</t>
  </si>
  <si>
    <t xml:space="preserve">Source Data From:</t>
  </si>
  <si>
    <t xml:space="preserve">OPEN_AIR_VALVE_HALL_SENSOR.BomDoc</t>
  </si>
  <si>
    <t xml:space="preserve">Project:</t>
  </si>
  <si>
    <t xml:space="preserve">OPEN_AIR_VALVE_HALL_SENSOR.PrjPcb</t>
  </si>
  <si>
    <t xml:space="preserve">Revision:</t>
  </si>
  <si>
    <t xml:space="preserve">Variant:</t>
  </si>
  <si>
    <t xml:space="preserve">None</t>
  </si>
  <si>
    <t xml:space="preserve">Report Date:</t>
  </si>
  <si>
    <t xml:space="preserve">17/08/2024</t>
  </si>
  <si>
    <t xml:space="preserve">12:30</t>
  </si>
  <si>
    <t xml:space="preserve">Print Date:</t>
  </si>
  <si>
    <t xml:space="preserve">#</t>
  </si>
  <si>
    <t xml:space="preserve">Quantity</t>
  </si>
  <si>
    <t xml:space="preserve">Manufacturer</t>
  </si>
  <si>
    <t xml:space="preserve">Manufacturer Part Number</t>
  </si>
  <si>
    <t xml:space="preserve">Description</t>
  </si>
  <si>
    <t xml:space="preserve">Value</t>
  </si>
  <si>
    <t xml:space="preserve">Tolerance</t>
  </si>
  <si>
    <t xml:space="preserve">#Column Name Error:' Fitted</t>
  </si>
  <si>
    <t xml:space="preserve">Preferred Supplier</t>
  </si>
  <si>
    <t xml:space="preserve">Kemet</t>
  </si>
  <si>
    <t xml:space="preserve">C0402C104K3RACTU</t>
  </si>
  <si>
    <t xml:space="preserve">CAP MLCC 0402 100nF 10% 25V X7R 0402</t>
  </si>
  <si>
    <t xml:space="preserve">100nF</t>
  </si>
  <si>
    <t xml:space="preserve">10%</t>
  </si>
  <si>
    <t xml:space="preserve">Murata</t>
  </si>
  <si>
    <t xml:space="preserve">GCM155R71H104KE02J</t>
  </si>
  <si>
    <t xml:space="preserve">CAP CER SMT 100nF 10% 50VDC X7R 0402</t>
  </si>
  <si>
    <t xml:space="preserve">Samsung</t>
  </si>
  <si>
    <t xml:space="preserve">CL31B106KAHNFNE</t>
  </si>
  <si>
    <t xml:space="preserve">CAP MLCC 1206 10uF 10uF 25V X7R 1206</t>
  </si>
  <si>
    <t xml:space="preserve">10µF</t>
  </si>
  <si>
    <t xml:space="preserve">ONSemiconductor</t>
  </si>
  <si>
    <t xml:space="preserve">ESD9X5.0ST5G</t>
  </si>
  <si>
    <t xml:space="preserve">Trans Voltage Suppressor Diode, 107W, 5V V(RWM), Unidirectional, 1 Element, Silicon</t>
  </si>
  <si>
    <t xml:space="preserve">Panasonic</t>
  </si>
  <si>
    <t xml:space="preserve">ERJ-S060R00V</t>
  </si>
  <si>
    <t xml:space="preserve">RES ,SMT, 0Ω, 1%, 125mW, 100ppm/°C  0805</t>
  </si>
  <si>
    <t xml:space="preserve">0</t>
  </si>
  <si>
    <t xml:space="preserve">1%</t>
  </si>
  <si>
    <t xml:space="preserve">Texas Instruments</t>
  </si>
  <si>
    <t xml:space="preserve">DRV5032FBDBZR</t>
  </si>
  <si>
    <t xml:space="preserve">Hall Effect Sensor, 0.5mT Min, 4.8mT Max, -5.0-5.0mA, Plastic/epoxy, Rectangular, Surface Mount</t>
  </si>
  <si>
    <t xml:space="preserve">JST</t>
  </si>
  <si>
    <t xml:space="preserve">B3B-XH-A(LF)(SN)</t>
  </si>
  <si>
    <t xml:space="preserve">Connector Header, XH Series, 3 Position, 2.50mm, Through Hole, Press-Fit, Solder, Natural</t>
  </si>
  <si>
    <t xml:space="preserve">Total:</t>
  </si>
  <si>
    <t xml:space="preserve">9</t>
  </si>
  <si>
    <t xml:space="preserve">Notes</t>
  </si>
  <si>
    <t xml:space="preserve">&lt;Parameter BOMNotes not found&gt;</t>
  </si>
  <si>
    <t xml:space="preserve">Project Full Path</t>
  </si>
  <si>
    <t xml:space="preserve">C:\Users\Public\Documents\Altium\OPEN_AIR_VALVE_HALL_SENSOR\OPEN_AIR_VALVE_HALL_SENSOR.PrjPcb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</si>
  <si>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</si>
  <si>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</si>
  <si>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</si>
  <si>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</si>
  <si>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Title</t>
  </si>
  <si>
    <t xml:space="preserve">Bill of Materials for BOM Document [OPEN_AIR_VALVE_HALL_SENSOR.BomDoc]</t>
  </si>
  <si>
    <t xml:space="preserve">Total Quantity</t>
  </si>
  <si>
    <t xml:space="preserve">Report Time</t>
  </si>
  <si>
    <t xml:space="preserve">Report Date</t>
  </si>
  <si>
    <t xml:space="preserve">Report Date &amp; Tine</t>
  </si>
  <si>
    <t xml:space="preserve">17/08/2024 12:30</t>
  </si>
  <si>
    <t xml:space="preserve">Output Name</t>
  </si>
  <si>
    <t xml:space="preserve">Bill of Materials</t>
  </si>
  <si>
    <t xml:space="preserve">Output Type</t>
  </si>
  <si>
    <t xml:space="preserve">BomReport</t>
  </si>
  <si>
    <t xml:space="preserve">Output Generator Name</t>
  </si>
  <si>
    <t xml:space="preserve">BOM</t>
  </si>
  <si>
    <t xml:space="preserve">Output Generator Description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</si>
</sst>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General"/>
    <numFmt numFmtId="168" formatCode="@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color rgb="FFEEECE1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0D0D0D"/>
        <bgColor rgb="FF000000"/>
      </patternFill>
    </fill>
    <fill>
      <patternFill patternType="solid">
        <fgColor rgb="FFECE9D8"/>
        <bgColor rgb="FFEEECE1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>
        <color rgb="FF333399"/>
      </top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14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4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4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4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4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6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3" fillId="0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1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CE9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K23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30" activeCellId="0" sqref="F3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5.42"/>
    <col collapsed="false" customWidth="true" hidden="false" outlineLevel="0" max="3" min="3" style="2" width="36.15"/>
    <col collapsed="false" customWidth="true" hidden="false" outlineLevel="0" max="4" min="4" style="2" width="6.57"/>
    <col collapsed="false" customWidth="true" hidden="false" outlineLevel="0" max="6" min="5" style="2" width="28.71"/>
    <col collapsed="false" customWidth="true" hidden="false" outlineLevel="0" max="7" min="7" style="2" width="77.42"/>
    <col collapsed="false" customWidth="true" hidden="false" outlineLevel="0" max="8" min="8" style="2" width="11"/>
    <col collapsed="false" customWidth="true" hidden="false" outlineLevel="0" max="10" min="9" style="1" width="11.43"/>
    <col collapsed="false" customWidth="true" hidden="false" outlineLevel="0" max="11" min="11" style="1" width="17.29"/>
    <col collapsed="false" customWidth="true" hidden="false" outlineLevel="0" max="12" min="12" style="1" width="10"/>
    <col collapsed="false" customWidth="true" hidden="true" outlineLevel="0" max="13" min="13" style="1" width="11.53"/>
    <col collapsed="false" customWidth="false" hidden="false" outlineLevel="0" max="16384" min="14" style="1" width="9.14"/>
  </cols>
  <sheetData>
    <row r="1" customFormat="false" ht="16.5" hidden="false" customHeight="false" outlineLevel="0" collapsed="false">
      <c r="A1" s="3"/>
      <c r="B1" s="4"/>
      <c r="C1" s="4"/>
      <c r="D1" s="4"/>
      <c r="E1" s="5"/>
      <c r="F1" s="6"/>
      <c r="G1" s="6"/>
      <c r="H1" s="6"/>
      <c r="I1" s="6"/>
      <c r="J1" s="3"/>
      <c r="K1" s="3"/>
      <c r="L1" s="7"/>
      <c r="M1" s="1" t="s">
        <v>0</v>
      </c>
    </row>
    <row r="2" customFormat="false" ht="37.5" hidden="false" customHeight="true" outlineLevel="0" collapsed="false">
      <c r="A2" s="8"/>
      <c r="B2" s="9"/>
      <c r="C2" s="9" t="s">
        <v>1</v>
      </c>
      <c r="D2" s="10"/>
      <c r="E2" s="11" t="s">
        <v>2</v>
      </c>
      <c r="G2" s="4"/>
      <c r="H2" s="4"/>
      <c r="I2" s="11"/>
      <c r="J2" s="11"/>
      <c r="K2" s="4"/>
      <c r="M2" s="12" t="s">
        <v>3</v>
      </c>
    </row>
    <row r="3" customFormat="false" ht="23.25" hidden="false" customHeight="true" outlineLevel="0" collapsed="false">
      <c r="A3" s="8"/>
      <c r="B3" s="13"/>
      <c r="D3" s="14" t="s">
        <v>4</v>
      </c>
      <c r="E3" s="15" t="s">
        <v>5</v>
      </c>
      <c r="F3" s="16"/>
      <c r="H3" s="13"/>
      <c r="I3" s="17"/>
      <c r="J3" s="17"/>
      <c r="K3" s="18"/>
    </row>
    <row r="4" customFormat="false" ht="17.25" hidden="false" customHeight="true" outlineLevel="0" collapsed="false">
      <c r="A4" s="8"/>
      <c r="B4" s="13"/>
      <c r="D4" s="14" t="s">
        <v>6</v>
      </c>
      <c r="E4" s="19" t="s">
        <v>7</v>
      </c>
      <c r="F4" s="20"/>
      <c r="G4" s="1"/>
      <c r="H4" s="21"/>
      <c r="I4" s="15"/>
      <c r="J4" s="15"/>
      <c r="K4" s="22"/>
    </row>
    <row r="5" customFormat="false" ht="17.25" hidden="false" customHeight="true" outlineLevel="0" collapsed="false">
      <c r="A5" s="8"/>
      <c r="B5" s="13"/>
      <c r="D5" s="14" t="s">
        <v>8</v>
      </c>
      <c r="E5" s="23" t="str">
        <f aca="false">M1&amp;"."&amp;M2</f>
        <v>V1.2.0.&lt;Parameter UpdateNumber not found&gt;</v>
      </c>
      <c r="F5" s="23"/>
      <c r="G5" s="1"/>
      <c r="H5" s="21"/>
      <c r="I5" s="15"/>
      <c r="J5" s="15"/>
      <c r="K5" s="22"/>
      <c r="L5" s="21"/>
      <c r="M5" s="21"/>
    </row>
    <row r="6" customFormat="false" ht="17.25" hidden="false" customHeight="true" outlineLevel="0" collapsed="false">
      <c r="A6" s="8"/>
      <c r="B6" s="13"/>
      <c r="D6" s="14" t="s">
        <v>9</v>
      </c>
      <c r="E6" s="23" t="s">
        <v>10</v>
      </c>
      <c r="F6" s="20"/>
      <c r="G6" s="1"/>
      <c r="H6" s="21"/>
      <c r="I6" s="15"/>
      <c r="J6" s="15"/>
      <c r="K6" s="22"/>
    </row>
    <row r="7" customFormat="false" ht="12.75" hidden="false" customHeight="false" outlineLevel="0" collapsed="false">
      <c r="A7" s="8"/>
      <c r="B7" s="24"/>
      <c r="C7" s="24"/>
      <c r="D7" s="24"/>
      <c r="E7" s="24"/>
      <c r="F7" s="24"/>
      <c r="G7" s="25"/>
      <c r="H7" s="25"/>
      <c r="I7" s="26"/>
      <c r="J7" s="26"/>
      <c r="K7" s="2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customFormat="false" ht="15.75" hidden="false" customHeight="true" outlineLevel="0" collapsed="false">
      <c r="A8" s="8"/>
      <c r="B8" s="28"/>
      <c r="C8" s="28" t="s">
        <v>11</v>
      </c>
      <c r="D8" s="28"/>
      <c r="E8" s="29" t="s">
        <v>12</v>
      </c>
      <c r="F8" s="30" t="s">
        <v>13</v>
      </c>
      <c r="G8" s="1"/>
      <c r="K8" s="31"/>
    </row>
    <row r="9" customFormat="false" ht="15.75" hidden="false" customHeight="true" outlineLevel="0" collapsed="false">
      <c r="A9" s="8"/>
      <c r="B9" s="25"/>
      <c r="C9" s="25" t="s">
        <v>14</v>
      </c>
      <c r="D9" s="25"/>
      <c r="E9" s="32" t="n">
        <f aca="true">TODAY()</f>
        <v>45521</v>
      </c>
      <c r="F9" s="33" t="n">
        <f aca="true">NOW()</f>
        <v>45521.5670966015</v>
      </c>
      <c r="G9" s="1"/>
      <c r="K9" s="31"/>
    </row>
    <row r="10" s="38" customFormat="true" ht="18" hidden="false" customHeight="true" outlineLevel="0" collapsed="false">
      <c r="A10" s="8"/>
      <c r="B10" s="34" t="s">
        <v>15</v>
      </c>
      <c r="C10" s="25" t="s">
        <v>14</v>
      </c>
      <c r="D10" s="35" t="s">
        <v>16</v>
      </c>
      <c r="E10" s="36" t="s">
        <v>17</v>
      </c>
      <c r="F10" s="37" t="s">
        <v>18</v>
      </c>
      <c r="G10" s="37" t="s">
        <v>19</v>
      </c>
      <c r="H10" s="37" t="s">
        <v>20</v>
      </c>
      <c r="I10" s="37" t="s">
        <v>21</v>
      </c>
      <c r="J10" s="37" t="s">
        <v>22</v>
      </c>
      <c r="K10" s="35" t="s">
        <v>23</v>
      </c>
    </row>
    <row r="11" s="12" customFormat="true" ht="12.75" hidden="false" customHeight="false" outlineLevel="0" collapsed="false">
      <c r="A11" s="8"/>
      <c r="B11" s="39" t="n">
        <f aca="false">ROW(B11) - ROW($B$10)</f>
        <v>1</v>
      </c>
      <c r="C11" s="40"/>
      <c r="D11" s="41" t="n">
        <v>1</v>
      </c>
      <c r="E11" s="42" t="s">
        <v>24</v>
      </c>
      <c r="F11" s="42" t="s">
        <v>25</v>
      </c>
      <c r="G11" s="43" t="s">
        <v>26</v>
      </c>
      <c r="H11" s="43" t="s">
        <v>27</v>
      </c>
      <c r="I11" s="43" t="s">
        <v>28</v>
      </c>
      <c r="J11" s="44"/>
      <c r="K11" s="45"/>
    </row>
    <row r="12" s="12" customFormat="true" ht="12.75" hidden="false" customHeight="false" outlineLevel="0" collapsed="false">
      <c r="A12" s="8"/>
      <c r="B12" s="39" t="n">
        <f aca="false">ROW(B12) - ROW($B$10)</f>
        <v>2</v>
      </c>
      <c r="C12" s="43"/>
      <c r="D12" s="41" t="n">
        <v>1</v>
      </c>
      <c r="E12" s="42" t="s">
        <v>29</v>
      </c>
      <c r="F12" s="42" t="s">
        <v>30</v>
      </c>
      <c r="G12" s="43" t="s">
        <v>31</v>
      </c>
      <c r="H12" s="43" t="s">
        <v>27</v>
      </c>
      <c r="I12" s="43" t="s">
        <v>28</v>
      </c>
      <c r="J12" s="44"/>
      <c r="K12" s="45"/>
    </row>
    <row r="13" s="12" customFormat="true" ht="12.75" hidden="false" customHeight="false" outlineLevel="0" collapsed="false">
      <c r="A13" s="8"/>
      <c r="B13" s="39" t="n">
        <f aca="false">ROW(B13) - ROW($B$10)</f>
        <v>3</v>
      </c>
      <c r="C13" s="40"/>
      <c r="D13" s="41" t="n">
        <v>1</v>
      </c>
      <c r="E13" s="42" t="s">
        <v>32</v>
      </c>
      <c r="F13" s="42" t="s">
        <v>33</v>
      </c>
      <c r="G13" s="43" t="s">
        <v>34</v>
      </c>
      <c r="H13" s="43" t="s">
        <v>35</v>
      </c>
      <c r="I13" s="43" t="s">
        <v>28</v>
      </c>
      <c r="J13" s="44"/>
      <c r="K13" s="45"/>
    </row>
    <row r="14" s="12" customFormat="true" ht="12.75" hidden="false" customHeight="false" outlineLevel="0" collapsed="false">
      <c r="A14" s="8"/>
      <c r="B14" s="39" t="n">
        <f aca="false">ROW(B14) - ROW($B$10)</f>
        <v>4</v>
      </c>
      <c r="C14" s="43"/>
      <c r="D14" s="41" t="n">
        <v>2</v>
      </c>
      <c r="E14" s="42" t="s">
        <v>36</v>
      </c>
      <c r="F14" s="42" t="s">
        <v>37</v>
      </c>
      <c r="G14" s="43" t="s">
        <v>38</v>
      </c>
      <c r="H14" s="43"/>
      <c r="I14" s="43"/>
      <c r="J14" s="44"/>
      <c r="K14" s="45"/>
    </row>
    <row r="15" s="12" customFormat="true" ht="12.75" hidden="false" customHeight="false" outlineLevel="0" collapsed="false">
      <c r="A15" s="8"/>
      <c r="B15" s="39" t="n">
        <f aca="false">ROW(B15) - ROW($B$10)</f>
        <v>5</v>
      </c>
      <c r="C15" s="40"/>
      <c r="D15" s="41" t="n">
        <v>2</v>
      </c>
      <c r="E15" s="42" t="s">
        <v>39</v>
      </c>
      <c r="F15" s="42" t="s">
        <v>40</v>
      </c>
      <c r="G15" s="43" t="s">
        <v>41</v>
      </c>
      <c r="H15" s="43" t="s">
        <v>42</v>
      </c>
      <c r="I15" s="43" t="s">
        <v>43</v>
      </c>
      <c r="J15" s="44"/>
      <c r="K15" s="45"/>
    </row>
    <row r="16" s="12" customFormat="true" ht="12.75" hidden="false" customHeight="false" outlineLevel="0" collapsed="false">
      <c r="A16" s="8"/>
      <c r="B16" s="39" t="n">
        <f aca="false">ROW(B16) - ROW($B$10)</f>
        <v>6</v>
      </c>
      <c r="C16" s="43"/>
      <c r="D16" s="41" t="n">
        <v>1</v>
      </c>
      <c r="E16" s="42" t="s">
        <v>44</v>
      </c>
      <c r="F16" s="42" t="s">
        <v>45</v>
      </c>
      <c r="G16" s="43" t="s">
        <v>46</v>
      </c>
      <c r="H16" s="43"/>
      <c r="I16" s="43"/>
      <c r="J16" s="44"/>
      <c r="K16" s="45"/>
    </row>
    <row r="17" s="12" customFormat="true" ht="12.75" hidden="false" customHeight="false" outlineLevel="0" collapsed="false">
      <c r="A17" s="8"/>
      <c r="B17" s="39" t="n">
        <f aca="false">ROW(B17) - ROW($B$10)</f>
        <v>7</v>
      </c>
      <c r="C17" s="40"/>
      <c r="D17" s="41" t="n">
        <v>1</v>
      </c>
      <c r="E17" s="42" t="s">
        <v>47</v>
      </c>
      <c r="F17" s="42" t="s">
        <v>48</v>
      </c>
      <c r="G17" s="43" t="s">
        <v>49</v>
      </c>
      <c r="H17" s="43"/>
      <c r="I17" s="43"/>
      <c r="J17" s="44"/>
      <c r="K17" s="45"/>
    </row>
    <row r="18" customFormat="false" ht="12.75" hidden="false" customHeight="false" outlineLevel="0" collapsed="false">
      <c r="A18" s="8"/>
      <c r="B18" s="46" t="s">
        <v>50</v>
      </c>
      <c r="C18" s="46"/>
      <c r="D18" s="47" t="s">
        <v>51</v>
      </c>
      <c r="E18" s="48"/>
      <c r="F18" s="49" t="s">
        <v>52</v>
      </c>
      <c r="G18" s="50"/>
      <c r="H18" s="51"/>
      <c r="I18" s="52"/>
      <c r="J18" s="52"/>
      <c r="K18" s="53"/>
    </row>
    <row r="19" customFormat="false" ht="13.5" hidden="false" customHeight="false" outlineLevel="0" collapsed="false">
      <c r="A19" s="8"/>
      <c r="B19" s="54"/>
      <c r="C19" s="55"/>
      <c r="D19" s="55"/>
      <c r="E19" s="56"/>
      <c r="F19" s="57" t="s">
        <v>53</v>
      </c>
      <c r="G19" s="58"/>
      <c r="H19" s="58"/>
      <c r="I19" s="58"/>
      <c r="J19" s="58"/>
      <c r="K19" s="59"/>
    </row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</sheetData>
  <mergeCells count="1">
    <mergeCell ref="B18:C18"/>
  </mergeCells>
  <printOptions headings="false" gridLines="false" gridLinesSet="true" horizontalCentered="false" verticalCentered="false"/>
  <pageMargins left="0.459722222222222" right="0.359722222222222" top="0.579861111111111" bottom="1" header="0.511811023622047" footer="0.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&amp;LActemium Electronics Veghel&amp;C&amp;D&amp;RPage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2.7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110.57"/>
  </cols>
  <sheetData>
    <row r="1" customFormat="false" ht="12.75" hidden="false" customHeight="false" outlineLevel="0" collapsed="false">
      <c r="A1" s="60" t="s">
        <v>54</v>
      </c>
      <c r="B1" s="61" t="s">
        <v>55</v>
      </c>
    </row>
    <row r="2" customFormat="false" ht="12.75" hidden="false" customHeight="false" outlineLevel="0" collapsed="false">
      <c r="A2" s="62" t="s">
        <v>56</v>
      </c>
      <c r="B2" s="63" t="s">
        <v>7</v>
      </c>
    </row>
    <row r="3" customFormat="false" ht="12.75" hidden="false" customHeight="false" outlineLevel="0" collapsed="false">
      <c r="A3" s="60" t="s">
        <v>57</v>
      </c>
      <c r="B3" s="64" t="s">
        <v>10</v>
      </c>
    </row>
    <row r="4" customFormat="false" ht="12.75" hidden="false" customHeight="false" outlineLevel="0" collapsed="false">
      <c r="A4" s="62" t="s">
        <v>58</v>
      </c>
      <c r="B4" s="63" t="s">
        <v>5</v>
      </c>
    </row>
    <row r="5" customFormat="false" ht="12.75" hidden="false" customHeight="false" outlineLevel="0" collapsed="false">
      <c r="A5" s="60" t="s">
        <v>59</v>
      </c>
      <c r="B5" s="64" t="s">
        <v>5</v>
      </c>
    </row>
    <row r="6" customFormat="false" ht="12.75" hidden="false" customHeight="false" outlineLevel="0" collapsed="false">
      <c r="A6" s="62" t="s">
        <v>60</v>
      </c>
      <c r="B6" s="63" t="s">
        <v>61</v>
      </c>
    </row>
    <row r="7" customFormat="false" ht="12.75" hidden="false" customHeight="false" outlineLevel="0" collapsed="false">
      <c r="A7" s="60" t="s">
        <v>62</v>
      </c>
      <c r="B7" s="64" t="s">
        <v>51</v>
      </c>
    </row>
    <row r="8" customFormat="false" ht="12.75" hidden="false" customHeight="false" outlineLevel="0" collapsed="false">
      <c r="A8" s="62" t="s">
        <v>63</v>
      </c>
      <c r="B8" s="63" t="s">
        <v>13</v>
      </c>
    </row>
    <row r="9" customFormat="false" ht="12.75" hidden="false" customHeight="false" outlineLevel="0" collapsed="false">
      <c r="A9" s="60" t="s">
        <v>64</v>
      </c>
      <c r="B9" s="64" t="s">
        <v>12</v>
      </c>
    </row>
    <row r="10" customFormat="false" ht="12.75" hidden="false" customHeight="false" outlineLevel="0" collapsed="false">
      <c r="A10" s="62" t="s">
        <v>65</v>
      </c>
      <c r="B10" s="63" t="s">
        <v>66</v>
      </c>
    </row>
    <row r="11" customFormat="false" ht="12.75" hidden="false" customHeight="false" outlineLevel="0" collapsed="false">
      <c r="A11" s="60" t="s">
        <v>67</v>
      </c>
      <c r="B11" s="64" t="s">
        <v>68</v>
      </c>
    </row>
    <row r="12" customFormat="false" ht="12.75" hidden="false" customHeight="false" outlineLevel="0" collapsed="false">
      <c r="A12" s="62" t="s">
        <v>69</v>
      </c>
      <c r="B12" s="63" t="s">
        <v>70</v>
      </c>
    </row>
    <row r="13" customFormat="false" ht="12.75" hidden="false" customHeight="false" outlineLevel="0" collapsed="false">
      <c r="A13" s="60" t="s">
        <v>71</v>
      </c>
      <c r="B13" s="64" t="s">
        <v>72</v>
      </c>
    </row>
    <row r="14" customFormat="false" ht="12.75" hidden="false" customHeight="false" outlineLevel="0" collapsed="false">
      <c r="A14" s="62" t="s">
        <v>73</v>
      </c>
      <c r="B14" s="63" t="s">
        <v>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9B818C7FF6A4399F89BDF5E2682AB" ma:contentTypeVersion="7" ma:contentTypeDescription="Een nieuw document maken." ma:contentTypeScope="" ma:versionID="213dfa4f69db5b439ec10114a3b8d34a">
  <xsd:schema xmlns:xsd="http://www.w3.org/2001/XMLSchema" xmlns:xs="http://www.w3.org/2001/XMLSchema" xmlns:p="http://schemas.microsoft.com/office/2006/metadata/properties" xmlns:ns2="93c6f95e-b1ad-4d6c-b720-65315411fd9e" targetNamespace="http://schemas.microsoft.com/office/2006/metadata/properties" ma:root="true" ma:fieldsID="633b21b20d05d388fa7e9dd4f09c37f3" ns2:_="">
    <xsd:import namespace="93c6f95e-b1ad-4d6c-b720-65315411fd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6f95e-b1ad-4d6c-b720-65315411f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48FE5E-D2D3-42D5-ABD0-DBFEB101ED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7590D6-952A-418F-82C5-691814C720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ADE2F-5A0A-46A4-BF14-DF7AD9DB4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6f95e-b1ad-4d6c-b720-65315411f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2024-08-17T13:36:37Z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