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ncienergies-my.sharepoint.com/personal/koen_coppens_vinci-energies_net/Documents/Documenten/Git/Open-AIR/Open Air Mini/Hardware/V1.3.1/"/>
    </mc:Choice>
  </mc:AlternateContent>
  <xr:revisionPtr revIDLastSave="6" documentId="13_ncr:1_{F774073F-350F-4996-95D3-D312DC13569A}" xr6:coauthVersionLast="47" xr6:coauthVersionMax="47" xr10:uidLastSave="{A6AC1F7F-FCCF-4FF4-88A7-96DD6ED4D9A0}"/>
  <bookViews>
    <workbookView xWindow="-23028" yWindow="12864" windowWidth="23016" windowHeight="1221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E9" i="3"/>
  <c r="F9" i="3"/>
</calcChain>
</file>

<file path=xl/sharedStrings.xml><?xml version="1.0" encoding="utf-8"?>
<sst xmlns="http://schemas.openxmlformats.org/spreadsheetml/2006/main" count="173" uniqueCount="143">
  <si>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</si>
  <si>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</si>
  <si>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</si>
  <si>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</si>
  <si>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</si>
  <si>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</si>
  <si>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</si>
  <si>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</si>
  <si>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</si>
  <si>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</si>
  <si>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</si>
  <si>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</si>
  <si>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</si>
  <si>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</si>
  <si>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</si>
  <si>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</si>
  <si>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</si>
  <si>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</si>
  <si>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</si>
  <si>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Notes</t>
  </si>
  <si>
    <t>#</t>
  </si>
  <si>
    <t>Bill of material</t>
  </si>
  <si>
    <t>Total:</t>
  </si>
  <si>
    <t>Revision:</t>
  </si>
  <si>
    <t>1.3.1</t>
  </si>
  <si>
    <t>Open AIR Mini</t>
  </si>
  <si>
    <t>&lt;Parameter UpdateNumber not found&gt;</t>
  </si>
  <si>
    <t>Private_Open_AIR_Controller.BomDoc</t>
  </si>
  <si>
    <t>Private_Open_AIR_Controller.PrjPcb</t>
  </si>
  <si>
    <t>None</t>
  </si>
  <si>
    <t>10-4-2023</t>
  </si>
  <si>
    <t>15:27</t>
  </si>
  <si>
    <t>60</t>
  </si>
  <si>
    <t>&lt;Parameter BOMNotes not found&gt;</t>
  </si>
  <si>
    <t>Designator</t>
  </si>
  <si>
    <t>C1, C4, C5, C8, C9, C11, C16, C18</t>
  </si>
  <si>
    <t>C2, C10, C12, C15, C17</t>
  </si>
  <si>
    <t>C3, C6, C13</t>
  </si>
  <si>
    <t>C7, C14</t>
  </si>
  <si>
    <t>D1, D2, D3, D4, D5, D6</t>
  </si>
  <si>
    <t>F1</t>
  </si>
  <si>
    <t>F2</t>
  </si>
  <si>
    <t>PCB1</t>
  </si>
  <si>
    <t>R1, R2, R4, R6, R17</t>
  </si>
  <si>
    <t>R3, R5, R7, R9, R10, R11, R13, R14, R15</t>
  </si>
  <si>
    <t>R8, R12, R16</t>
  </si>
  <si>
    <t>RV1</t>
  </si>
  <si>
    <t>S1, S2</t>
  </si>
  <si>
    <t>T1</t>
  </si>
  <si>
    <t>U1</t>
  </si>
  <si>
    <t>U2, U4</t>
  </si>
  <si>
    <t>U3</t>
  </si>
  <si>
    <t>X1, X5</t>
  </si>
  <si>
    <t>X2</t>
  </si>
  <si>
    <t>X3</t>
  </si>
  <si>
    <t>X4, X6</t>
  </si>
  <si>
    <t>X7</t>
  </si>
  <si>
    <t>X8</t>
  </si>
  <si>
    <t>Quantity</t>
  </si>
  <si>
    <t>Manufacturer</t>
  </si>
  <si>
    <t>Samsung</t>
  </si>
  <si>
    <t>KEMET</t>
  </si>
  <si>
    <t>Murata</t>
  </si>
  <si>
    <t>Wurth Electronics</t>
  </si>
  <si>
    <t>Littelfuse</t>
  </si>
  <si>
    <t>Panasonic</t>
  </si>
  <si>
    <t>Vishay</t>
  </si>
  <si>
    <t>C&amp;K</t>
  </si>
  <si>
    <t>Nexperia</t>
  </si>
  <si>
    <t>Espressif</t>
  </si>
  <si>
    <t>Diodes</t>
  </si>
  <si>
    <t>Phoenix Contact</t>
  </si>
  <si>
    <t>JST</t>
  </si>
  <si>
    <t>Wurth Elektronik</t>
  </si>
  <si>
    <t>Manufacturer Part Number</t>
  </si>
  <si>
    <t>CL31B226MPHNNNE</t>
  </si>
  <si>
    <t>C0402C104K3RACTU</t>
  </si>
  <si>
    <t>GRM155C71A105KE11D</t>
  </si>
  <si>
    <t>GRM155R60J475ME47D</t>
  </si>
  <si>
    <t>150040GS73240</t>
  </si>
  <si>
    <t>696103101002</t>
  </si>
  <si>
    <t>1206L050/24WR</t>
  </si>
  <si>
    <t>ERJ-2RKF2201X</t>
  </si>
  <si>
    <t>CRCW040210K0FKED</t>
  </si>
  <si>
    <t>ERJ-2RKF1001X</t>
  </si>
  <si>
    <t>PTS526 SMG15 SMTR2 LFS</t>
  </si>
  <si>
    <t>PMV16XNR</t>
  </si>
  <si>
    <t>ESP32-WROOM-32E (M113EH3200PS3Q0)</t>
  </si>
  <si>
    <t>AP2112K-3.3TRG1</t>
  </si>
  <si>
    <t>IRM-05-5</t>
  </si>
  <si>
    <t>1790937</t>
  </si>
  <si>
    <t>1790539</t>
  </si>
  <si>
    <t>B5B-PH-K-S(LF)(SN)</t>
  </si>
  <si>
    <t>B8B-PH-K-S(LF)(SN)</t>
  </si>
  <si>
    <t>61300311121</t>
  </si>
  <si>
    <t>B4B-PH-K-S(LF)(SN)</t>
  </si>
  <si>
    <t>Description</t>
  </si>
  <si>
    <t>CAP CER 22uF 20% 10V X7R 1206</t>
  </si>
  <si>
    <t>CAP CER 100nF 10% 25V X7R 0402</t>
  </si>
  <si>
    <t>CAP CER 1uF 10% 10V X7S 0402</t>
  </si>
  <si>
    <t>CAP CER SMT 4.7uF 20% 6.3V X5R 0402</t>
  </si>
  <si>
    <t>LED SMT Green Chip Waterclear 3.2V 20mA 0402</t>
  </si>
  <si>
    <t>FUSEHOLDER BLOCKS - PCB - CLIP C</t>
  </si>
  <si>
    <t>Resettable fuse 0.5A/24V</t>
  </si>
  <si>
    <t>PCB</t>
  </si>
  <si>
    <t>RES SMD 2.2kΩ 1% 100mW 100PPM 0402</t>
  </si>
  <si>
    <t>RES SMD 10kΩ 1% 62.5mW 100PPM 0402</t>
  </si>
  <si>
    <t>RES SMT 1kΩ 1% 100mW 100ppm/°C 0402</t>
  </si>
  <si>
    <t>Varistor, Circuit Protection; 300Vrms; 775V; 4500A; Metal Oxide; 300pF; Wire; 0.6W; 25ns</t>
  </si>
  <si>
    <t>Tactile Switch 50mA 12VDC, 5.2x5.2mm, 1.5mm H</t>
  </si>
  <si>
    <t>MOSFET, N-Channel, 6.8A, 20V, 16mΩ</t>
  </si>
  <si>
    <t>WiFi (802.11) &amp; Bluetooth (v4.2) Module, SMD, 3.3V, Embedded Antenna</t>
  </si>
  <si>
    <t>IC REG LDO 3.3V 0.6A SOT25</t>
  </si>
  <si>
    <t>AC/DC 5W 5V Single Output Power Supply, Encapsulated Board Mount Module</t>
  </si>
  <si>
    <t>Connector; PCB header; 15A; 320V; 3-position; FFKDSA/V1-5 08- 3</t>
  </si>
  <si>
    <t>Connector; PCB header; 15A; 320V; 4-position; FFKDSA/V1-5 08- 4</t>
  </si>
  <si>
    <t>JST (JAPAN SOLDERLESS TERMINALS) - B5B-PH-K-S(LF)(SN) - Pin Header, Wire-to-Board, 2 mm, 1 Rows, 5 Contacts, Through Hole, PH Series</t>
  </si>
  <si>
    <t>JST (JAPAN SOLDERLESS TERMINALS) - B8B-PH-K-S(LF)(SN) - Pin Header, Wire-to-Board, 2 mm, 1 Rows, 8 Contacts, Through Hole, PH Series</t>
  </si>
  <si>
    <t>Board-To-Board Connector, Vertical, Wr-Phd Series, Through Hole, Header, 3, 2.54 mm</t>
  </si>
  <si>
    <t>Header THT Male 4 Pin 1 Row 2mm Pitch Vertical Tin Plated</t>
  </si>
  <si>
    <t>Value</t>
  </si>
  <si>
    <t>22uF</t>
  </si>
  <si>
    <t>100nF</t>
  </si>
  <si>
    <t>1uF</t>
  </si>
  <si>
    <t>4.7µF</t>
  </si>
  <si>
    <t>2.2kΩ</t>
  </si>
  <si>
    <t>10kΩ</t>
  </si>
  <si>
    <t>1kΩ</t>
  </si>
  <si>
    <t>Tolerance</t>
  </si>
  <si>
    <t>20%</t>
  </si>
  <si>
    <t>10%</t>
  </si>
  <si>
    <t>1%</t>
  </si>
  <si>
    <t>#Column Name Error:' Fitted</t>
  </si>
  <si>
    <t>Preferred Supplier</t>
  </si>
  <si>
    <t/>
  </si>
  <si>
    <t>C:\Users\Public\Documents\Altium\Private_Open_Duco_Controller\Private_Open_AIR_Controller.PrjPcb</t>
  </si>
  <si>
    <t>C:\Users\Public\Documents\Altium\Private_Open_Duco_Controller\Private_Open_AIR_Controller.BomDoc</t>
  </si>
  <si>
    <t>Bill of Materials for BOM Document [Private_Open_AIR_Controller.BomDoc]</t>
  </si>
  <si>
    <t>10-4-2023 15:27</t>
  </si>
  <si>
    <t>Bill of Materials</t>
  </si>
  <si>
    <t>BomReport</t>
  </si>
  <si>
    <t>BOM</t>
  </si>
  <si>
    <t>Open_AIR_Mini_V1.3.1_PCB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</si>
</sst>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7" fillId="2" borderId="4" xfId="0" applyFont="1" applyFill="1" applyBorder="1" applyAlignment="1">
      <alignment horizontal="left"/>
    </xf>
    <xf numFmtId="0" fontId="8" fillId="2" borderId="4" xfId="0" applyFont="1" applyFill="1" applyBorder="1" applyAlignment="1"/>
    <xf numFmtId="0" fontId="7" fillId="2" borderId="4" xfId="0" applyFont="1" applyFill="1" applyBorder="1" applyAlignment="1"/>
    <xf numFmtId="0" fontId="9" fillId="2" borderId="0" xfId="0" applyFont="1" applyFill="1" applyBorder="1" applyAlignment="1"/>
    <xf numFmtId="164" fontId="8" fillId="2" borderId="4" xfId="0" applyNumberFormat="1" applyFont="1" applyFill="1" applyBorder="1" applyAlignment="1">
      <alignment horizontal="left"/>
    </xf>
    <xf numFmtId="165" fontId="8" fillId="2" borderId="4" xfId="0" applyNumberFormat="1" applyFont="1" applyFill="1" applyBorder="1" applyAlignment="1">
      <alignment horizontal="left"/>
    </xf>
    <xf numFmtId="0" fontId="10" fillId="2" borderId="6" xfId="0" applyFont="1" applyFill="1" applyBorder="1" applyAlignment="1">
      <alignment vertical="center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Font="1" applyFill="1" applyBorder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5" fillId="2" borderId="1" xfId="0" applyFont="1" applyFill="1" applyBorder="1" applyAlignment="1">
      <alignment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left"/>
    </xf>
    <xf numFmtId="0" fontId="6" fillId="0" borderId="13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9" fillId="2" borderId="2" xfId="0" applyFont="1" applyFill="1" applyBorder="1" applyAlignment="1"/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7" fillId="2" borderId="15" xfId="0" applyFont="1" applyFill="1" applyBorder="1" applyAlignment="1"/>
    <xf numFmtId="49" fontId="6" fillId="0" borderId="11" xfId="0" applyNumberFormat="1" applyFont="1" applyFill="1" applyBorder="1" applyAlignment="1">
      <alignment horizontal="center" vertical="top" wrapText="1"/>
    </xf>
    <xf numFmtId="49" fontId="6" fillId="0" borderId="16" xfId="0" applyNumberFormat="1" applyFont="1" applyFill="1" applyBorder="1" applyAlignment="1">
      <alignment vertical="top" wrapText="1"/>
    </xf>
    <xf numFmtId="49" fontId="6" fillId="0" borderId="11" xfId="0" applyNumberFormat="1" applyFont="1" applyFill="1" applyBorder="1" applyAlignment="1">
      <alignment vertical="top" wrapText="1"/>
    </xf>
    <xf numFmtId="49" fontId="6" fillId="0" borderId="12" xfId="0" applyNumberFormat="1" applyFont="1" applyFill="1" applyBorder="1" applyAlignment="1">
      <alignment vertical="top" wrapText="1"/>
    </xf>
    <xf numFmtId="49" fontId="18" fillId="0" borderId="0" xfId="0" applyNumberFormat="1" applyFont="1" applyAlignment="1">
      <alignment vertical="top" wrapText="1"/>
    </xf>
    <xf numFmtId="0" fontId="2" fillId="0" borderId="3" xfId="0" applyNumberFormat="1" applyFont="1" applyFill="1" applyBorder="1" applyAlignment="1" applyProtection="1">
      <alignment horizontal="left"/>
      <protection locked="0"/>
    </xf>
    <xf numFmtId="0" fontId="13" fillId="2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7" fillId="2" borderId="18" xfId="0" applyFont="1" applyFill="1" applyBorder="1" applyAlignment="1"/>
    <xf numFmtId="0" fontId="14" fillId="0" borderId="3" xfId="0" applyNumberFormat="1" applyFont="1" applyFill="1" applyBorder="1" applyAlignment="1" applyProtection="1">
      <alignment horizontal="left" vertical="top"/>
      <protection locked="0"/>
    </xf>
    <xf numFmtId="0" fontId="0" fillId="0" borderId="3" xfId="0" applyBorder="1" applyAlignment="1">
      <alignment vertical="top"/>
    </xf>
    <xf numFmtId="0" fontId="0" fillId="0" borderId="19" xfId="0" applyBorder="1" applyAlignment="1">
      <alignment vertical="top"/>
    </xf>
    <xf numFmtId="0" fontId="10" fillId="2" borderId="15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left"/>
    </xf>
    <xf numFmtId="0" fontId="8" fillId="2" borderId="20" xfId="0" applyFont="1" applyFill="1" applyBorder="1" applyAlignment="1"/>
    <xf numFmtId="49" fontId="6" fillId="0" borderId="9" xfId="0" applyNumberFormat="1" applyFont="1" applyFill="1" applyBorder="1" applyAlignment="1">
      <alignment vertical="top" wrapText="1"/>
    </xf>
    <xf numFmtId="0" fontId="15" fillId="0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17" fillId="2" borderId="1" xfId="0" quotePrefix="1" applyFont="1" applyFill="1" applyBorder="1" applyAlignment="1">
      <alignment vertical="center"/>
    </xf>
    <xf numFmtId="0" fontId="7" fillId="2" borderId="0" xfId="0" quotePrefix="1" applyFont="1" applyFill="1" applyBorder="1" applyAlignment="1">
      <alignment horizontal="left"/>
    </xf>
    <xf numFmtId="0" fontId="7" fillId="2" borderId="4" xfId="0" quotePrefix="1" applyFont="1" applyFill="1" applyBorder="1" applyAlignment="1">
      <alignment horizontal="left"/>
    </xf>
    <xf numFmtId="0" fontId="8" fillId="2" borderId="5" xfId="0" quotePrefix="1" applyFont="1" applyFill="1" applyBorder="1" applyAlignment="1">
      <alignment horizontal="left"/>
    </xf>
    <xf numFmtId="0" fontId="8" fillId="2" borderId="0" xfId="0" quotePrefix="1" applyFont="1" applyFill="1" applyBorder="1" applyAlignment="1">
      <alignment horizontal="left"/>
    </xf>
    <xf numFmtId="0" fontId="13" fillId="2" borderId="11" xfId="0" quotePrefix="1" applyFont="1" applyFill="1" applyBorder="1" applyAlignment="1">
      <alignment horizontal="center" vertical="top" wrapText="1"/>
    </xf>
    <xf numFmtId="0" fontId="12" fillId="0" borderId="10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2" fillId="0" borderId="0" xfId="0" quotePrefix="1" applyFont="1" applyFill="1" applyBorder="1" applyAlignment="1">
      <alignment horizontal="left" vertical="center"/>
    </xf>
    <xf numFmtId="0" fontId="2" fillId="0" borderId="8" xfId="0" applyNumberFormat="1" applyFont="1" applyFill="1" applyBorder="1" applyAlignment="1" applyProtection="1">
      <alignment horizontal="right" vertical="top"/>
      <protection locked="0"/>
    </xf>
    <xf numFmtId="0" fontId="14" fillId="0" borderId="16" xfId="0" applyNumberFormat="1" applyFont="1" applyFill="1" applyBorder="1" applyAlignment="1" applyProtection="1">
      <alignment horizontal="righ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Relationship Id="rId7" Target="../customXml/item1.xml" Type="http://schemas.openxmlformats.org/officeDocument/2006/relationships/customXml"/>
<Relationship Id="rId8" Target="../customXml/item2.xml" Type="http://schemas.openxmlformats.org/officeDocument/2006/relationships/customXml"/>
<Relationship Id="rId9" Target="../customXml/item3.xml" Type="http://schemas.openxmlformats.org/officeDocument/2006/relationships/custom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39"/>
  <sheetViews>
    <sheetView showGridLines="0" tabSelected="1" zoomScale="93" zoomScaleNormal="160" workbookViewId="0">
      <selection activeCell="E4" sqref="E4"/>
    </sheetView>
  </sheetViews>
  <sheetFormatPr defaultColWidth="9.28515625" defaultRowHeight="12.75" x14ac:dyDescent="0.2"/>
  <cols>
    <col min="1" max="1" width="3.28515625" style="1" customWidth="1"/>
    <col min="2" max="2" width="5.42578125" style="1" customWidth="1"/>
    <col min="3" max="3" width="36.28515625" style="4" customWidth="1"/>
    <col min="4" max="4" width="6.5703125" style="4" customWidth="1"/>
    <col min="5" max="6" width="28.7109375" style="4" customWidth="1"/>
    <col min="7" max="7" width="77.42578125" style="4" customWidth="1"/>
    <col min="8" max="8" width="11" style="4" customWidth="1"/>
    <col min="9" max="10" width="11.42578125" style="1" customWidth="1"/>
    <col min="11" max="11" width="17.28515625" style="1" customWidth="1"/>
    <col min="12" max="12" width="10" style="1" customWidth="1"/>
    <col min="13" max="13" width="0" style="1" hidden="1" customWidth="1"/>
    <col min="14" max="16384" width="9.28515625" style="1"/>
  </cols>
  <sheetData>
    <row r="1" spans="1:37" ht="16.5" thickBot="1" x14ac:dyDescent="0.25">
      <c r="A1" s="21"/>
      <c r="B1" s="24"/>
      <c r="C1" s="24"/>
      <c r="D1" s="24"/>
      <c r="E1" s="52"/>
      <c r="F1" s="23"/>
      <c r="G1" s="23"/>
      <c r="H1" s="23"/>
      <c r="I1" s="23"/>
      <c r="J1" s="21"/>
      <c r="K1" s="21"/>
      <c r="L1" s="35"/>
      <c r="M1" s="58" t="s">
        <v>24</v>
      </c>
    </row>
    <row r="2" spans="1:37" ht="37.5" customHeight="1" thickBot="1" x14ac:dyDescent="0.25">
      <c r="A2" s="22"/>
      <c r="B2" s="18"/>
      <c r="C2" s="18" t="s">
        <v>21</v>
      </c>
      <c r="D2" s="51"/>
      <c r="E2" s="59" t="s">
        <v>25</v>
      </c>
      <c r="G2" s="24"/>
      <c r="H2" s="24"/>
      <c r="I2" s="27"/>
      <c r="J2" s="27"/>
      <c r="K2" s="24"/>
      <c r="M2" s="57" t="s">
        <v>26</v>
      </c>
    </row>
    <row r="3" spans="1:37" ht="23.25" customHeight="1" x14ac:dyDescent="0.2">
      <c r="A3" s="22"/>
      <c r="B3" s="7"/>
      <c r="C3" s="7" t="s">
        <v>14</v>
      </c>
      <c r="D3" s="7"/>
      <c r="E3" s="60" t="s">
        <v>142</v>
      </c>
      <c r="F3" s="47"/>
      <c r="H3" s="7"/>
      <c r="I3" s="33"/>
      <c r="J3" s="33"/>
      <c r="K3" s="38"/>
    </row>
    <row r="4" spans="1:37" ht="17.25" customHeight="1" x14ac:dyDescent="0.2">
      <c r="A4" s="22"/>
      <c r="B4" s="7"/>
      <c r="C4" s="7" t="s">
        <v>15</v>
      </c>
      <c r="D4" s="7"/>
      <c r="E4" s="60" t="s">
        <v>142</v>
      </c>
      <c r="F4" s="11"/>
      <c r="G4" s="1"/>
      <c r="H4" s="9"/>
      <c r="I4" s="8"/>
      <c r="J4" s="8"/>
      <c r="K4" s="10"/>
    </row>
    <row r="5" spans="1:37" ht="17.25" customHeight="1" x14ac:dyDescent="0.2">
      <c r="A5" s="22"/>
      <c r="B5" s="7"/>
      <c r="C5" s="7" t="s">
        <v>23</v>
      </c>
      <c r="D5" s="7"/>
      <c r="E5" s="12" t="str">
        <f>M1&amp;""</f>
        <v>1.3.1</v>
      </c>
      <c r="F5" s="12"/>
      <c r="G5" s="1"/>
      <c r="H5" s="9"/>
      <c r="I5" s="8"/>
      <c r="J5" s="8"/>
      <c r="K5" s="10"/>
      <c r="L5" s="9"/>
      <c r="M5" s="9"/>
      <c r="N5" s="10"/>
    </row>
    <row r="6" spans="1:37" ht="17.25" customHeight="1" x14ac:dyDescent="0.2">
      <c r="A6" s="22"/>
      <c r="B6" s="7"/>
      <c r="C6" s="7" t="s">
        <v>16</v>
      </c>
      <c r="D6" s="7"/>
      <c r="E6" s="61" t="s">
        <v>29</v>
      </c>
      <c r="F6" s="11"/>
      <c r="G6" s="1"/>
      <c r="H6" s="9"/>
      <c r="I6" s="8"/>
      <c r="J6" s="8"/>
      <c r="K6" s="10"/>
    </row>
    <row r="7" spans="1:37" x14ac:dyDescent="0.2">
      <c r="A7" s="22"/>
      <c r="B7" s="14"/>
      <c r="C7" s="14"/>
      <c r="D7" s="14"/>
      <c r="E7" s="14"/>
      <c r="F7" s="14"/>
      <c r="G7" s="13"/>
      <c r="H7" s="13"/>
      <c r="I7" s="53"/>
      <c r="J7" s="53"/>
      <c r="K7" s="54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 spans="1:37" ht="15.75" customHeight="1" x14ac:dyDescent="0.2">
      <c r="A8" s="22"/>
      <c r="B8" s="15"/>
      <c r="C8" s="15" t="s">
        <v>18</v>
      </c>
      <c r="D8" s="15"/>
      <c r="E8" s="62" t="s">
        <v>30</v>
      </c>
      <c r="F8" s="63" t="s">
        <v>31</v>
      </c>
      <c r="G8" s="1"/>
      <c r="K8" s="36"/>
    </row>
    <row r="9" spans="1:37" ht="15.75" customHeight="1" x14ac:dyDescent="0.2">
      <c r="A9" s="22"/>
      <c r="B9" s="13"/>
      <c r="C9" s="13" t="s">
        <v>17</v>
      </c>
      <c r="D9" s="13"/>
      <c r="E9" s="16">
        <f ca="1">TODAY()</f>
        <v>45038</v>
      </c>
      <c r="F9" s="17">
        <f ca="1">NOW()</f>
        <v>45038.730066666663</v>
      </c>
      <c r="G9" s="1"/>
      <c r="K9" s="36"/>
    </row>
    <row r="10" spans="1:37" s="2" customFormat="1" ht="18" customHeight="1" x14ac:dyDescent="0.2">
      <c r="A10" s="22"/>
      <c r="B10" s="25" t="s">
        <v>20</v>
      </c>
      <c r="C10" s="31" t="s">
        <v>34</v>
      </c>
      <c r="D10" s="31" t="s">
        <v>58</v>
      </c>
      <c r="E10" s="30" t="s">
        <v>59</v>
      </c>
      <c r="F10" s="26" t="s">
        <v>74</v>
      </c>
      <c r="G10" s="26" t="s">
        <v>96</v>
      </c>
      <c r="H10" s="26" t="s">
        <v>120</v>
      </c>
      <c r="I10" s="26" t="s">
        <v>128</v>
      </c>
      <c r="J10" s="26" t="s">
        <v>132</v>
      </c>
      <c r="K10" s="32" t="s">
        <v>133</v>
      </c>
    </row>
    <row r="11" spans="1:37" s="3" customFormat="1" x14ac:dyDescent="0.2">
      <c r="A11" s="22"/>
      <c r="B11" s="34">
        <f t="shared" ref="B11:B33" si="0">ROW(B11) - ROW($B$10)</f>
        <v>1</v>
      </c>
      <c r="C11" s="43" t="s">
        <v>35</v>
      </c>
      <c r="D11" s="39">
        <v>8</v>
      </c>
      <c r="E11" s="40" t="s">
        <v>60</v>
      </c>
      <c r="F11" s="40" t="s">
        <v>75</v>
      </c>
      <c r="G11" s="41" t="s">
        <v>97</v>
      </c>
      <c r="H11" s="41" t="s">
        <v>121</v>
      </c>
      <c r="I11" s="41" t="s">
        <v>129</v>
      </c>
      <c r="J11" s="55"/>
      <c r="K11" s="42" t="s">
        <v>134</v>
      </c>
    </row>
    <row r="12" spans="1:37" s="3" customFormat="1" x14ac:dyDescent="0.2">
      <c r="A12" s="22"/>
      <c r="B12" s="34">
        <f t="shared" si="0"/>
        <v>2</v>
      </c>
      <c r="C12" s="41" t="s">
        <v>36</v>
      </c>
      <c r="D12" s="39">
        <v>5</v>
      </c>
      <c r="E12" s="40" t="s">
        <v>61</v>
      </c>
      <c r="F12" s="40" t="s">
        <v>76</v>
      </c>
      <c r="G12" s="41" t="s">
        <v>98</v>
      </c>
      <c r="H12" s="41" t="s">
        <v>122</v>
      </c>
      <c r="I12" s="41" t="s">
        <v>130</v>
      </c>
      <c r="J12" s="55"/>
      <c r="K12" s="42" t="s">
        <v>134</v>
      </c>
    </row>
    <row r="13" spans="1:37" s="3" customFormat="1" x14ac:dyDescent="0.2">
      <c r="A13" s="22"/>
      <c r="B13" s="34">
        <f t="shared" si="0"/>
        <v>3</v>
      </c>
      <c r="C13" s="43" t="s">
        <v>37</v>
      </c>
      <c r="D13" s="39">
        <v>3</v>
      </c>
      <c r="E13" s="40" t="s">
        <v>62</v>
      </c>
      <c r="F13" s="40" t="s">
        <v>77</v>
      </c>
      <c r="G13" s="41" t="s">
        <v>99</v>
      </c>
      <c r="H13" s="41" t="s">
        <v>123</v>
      </c>
      <c r="I13" s="41" t="s">
        <v>130</v>
      </c>
      <c r="J13" s="55"/>
      <c r="K13" s="42" t="s">
        <v>134</v>
      </c>
    </row>
    <row r="14" spans="1:37" s="3" customFormat="1" x14ac:dyDescent="0.2">
      <c r="A14" s="22"/>
      <c r="B14" s="34">
        <f t="shared" si="0"/>
        <v>4</v>
      </c>
      <c r="C14" s="41" t="s">
        <v>38</v>
      </c>
      <c r="D14" s="39">
        <v>2</v>
      </c>
      <c r="E14" s="40" t="s">
        <v>62</v>
      </c>
      <c r="F14" s="40" t="s">
        <v>78</v>
      </c>
      <c r="G14" s="41" t="s">
        <v>100</v>
      </c>
      <c r="H14" s="41" t="s">
        <v>124</v>
      </c>
      <c r="I14" s="41" t="s">
        <v>129</v>
      </c>
      <c r="J14" s="55"/>
      <c r="K14" s="42" t="s">
        <v>134</v>
      </c>
    </row>
    <row r="15" spans="1:37" s="3" customFormat="1" x14ac:dyDescent="0.2">
      <c r="A15" s="22"/>
      <c r="B15" s="34">
        <f t="shared" si="0"/>
        <v>5</v>
      </c>
      <c r="C15" s="43" t="s">
        <v>39</v>
      </c>
      <c r="D15" s="39">
        <v>6</v>
      </c>
      <c r="E15" s="40" t="s">
        <v>63</v>
      </c>
      <c r="F15" s="40" t="s">
        <v>79</v>
      </c>
      <c r="G15" s="41" t="s">
        <v>101</v>
      </c>
      <c r="H15" s="41"/>
      <c r="I15" s="41"/>
      <c r="J15" s="55"/>
      <c r="K15" s="42" t="s">
        <v>134</v>
      </c>
    </row>
    <row r="16" spans="1:37" s="3" customFormat="1" x14ac:dyDescent="0.2">
      <c r="A16" s="22"/>
      <c r="B16" s="34">
        <f t="shared" si="0"/>
        <v>6</v>
      </c>
      <c r="C16" s="41" t="s">
        <v>40</v>
      </c>
      <c r="D16" s="39">
        <v>1</v>
      </c>
      <c r="E16" s="40" t="s">
        <v>63</v>
      </c>
      <c r="F16" s="40" t="s">
        <v>80</v>
      </c>
      <c r="G16" s="41" t="s">
        <v>102</v>
      </c>
      <c r="H16" s="41"/>
      <c r="I16" s="41"/>
      <c r="J16" s="55"/>
      <c r="K16" s="42" t="s">
        <v>63</v>
      </c>
    </row>
    <row r="17" spans="1:11" s="3" customFormat="1" x14ac:dyDescent="0.2">
      <c r="A17" s="22"/>
      <c r="B17" s="34">
        <f t="shared" si="0"/>
        <v>7</v>
      </c>
      <c r="C17" s="43" t="s">
        <v>41</v>
      </c>
      <c r="D17" s="39">
        <v>1</v>
      </c>
      <c r="E17" s="40" t="s">
        <v>64</v>
      </c>
      <c r="F17" s="40" t="s">
        <v>81</v>
      </c>
      <c r="G17" s="41" t="s">
        <v>103</v>
      </c>
      <c r="H17" s="41"/>
      <c r="I17" s="41"/>
      <c r="J17" s="55"/>
      <c r="K17" s="42"/>
    </row>
    <row r="18" spans="1:11" s="3" customFormat="1" x14ac:dyDescent="0.2">
      <c r="A18" s="22"/>
      <c r="B18" s="34">
        <f t="shared" si="0"/>
        <v>8</v>
      </c>
      <c r="C18" s="41" t="s">
        <v>42</v>
      </c>
      <c r="D18" s="39">
        <v>1</v>
      </c>
      <c r="E18" s="40" t="s">
        <v>25</v>
      </c>
      <c r="F18" s="40" t="s">
        <v>24</v>
      </c>
      <c r="G18" s="41" t="s">
        <v>104</v>
      </c>
      <c r="H18" s="41"/>
      <c r="I18" s="41"/>
      <c r="J18" s="55"/>
      <c r="K18" s="42"/>
    </row>
    <row r="19" spans="1:11" s="3" customFormat="1" x14ac:dyDescent="0.2">
      <c r="A19" s="22"/>
      <c r="B19" s="34">
        <f t="shared" si="0"/>
        <v>9</v>
      </c>
      <c r="C19" s="43" t="s">
        <v>43</v>
      </c>
      <c r="D19" s="39">
        <v>5</v>
      </c>
      <c r="E19" s="40" t="s">
        <v>65</v>
      </c>
      <c r="F19" s="40" t="s">
        <v>82</v>
      </c>
      <c r="G19" s="41" t="s">
        <v>105</v>
      </c>
      <c r="H19" s="41" t="s">
        <v>125</v>
      </c>
      <c r="I19" s="41" t="s">
        <v>131</v>
      </c>
      <c r="J19" s="55"/>
      <c r="K19" s="42" t="s">
        <v>134</v>
      </c>
    </row>
    <row r="20" spans="1:11" s="3" customFormat="1" x14ac:dyDescent="0.2">
      <c r="A20" s="22"/>
      <c r="B20" s="34">
        <f t="shared" si="0"/>
        <v>10</v>
      </c>
      <c r="C20" s="41" t="s">
        <v>44</v>
      </c>
      <c r="D20" s="39">
        <v>9</v>
      </c>
      <c r="E20" s="40" t="s">
        <v>66</v>
      </c>
      <c r="F20" s="40" t="s">
        <v>83</v>
      </c>
      <c r="G20" s="41" t="s">
        <v>106</v>
      </c>
      <c r="H20" s="41" t="s">
        <v>126</v>
      </c>
      <c r="I20" s="41" t="s">
        <v>131</v>
      </c>
      <c r="J20" s="55"/>
      <c r="K20" s="42" t="s">
        <v>134</v>
      </c>
    </row>
    <row r="21" spans="1:11" s="3" customFormat="1" x14ac:dyDescent="0.2">
      <c r="A21" s="22"/>
      <c r="B21" s="34">
        <f t="shared" si="0"/>
        <v>11</v>
      </c>
      <c r="C21" s="43" t="s">
        <v>45</v>
      </c>
      <c r="D21" s="39">
        <v>3</v>
      </c>
      <c r="E21" s="40" t="s">
        <v>65</v>
      </c>
      <c r="F21" s="40" t="s">
        <v>84</v>
      </c>
      <c r="G21" s="41" t="s">
        <v>107</v>
      </c>
      <c r="H21" s="41" t="s">
        <v>127</v>
      </c>
      <c r="I21" s="41" t="s">
        <v>131</v>
      </c>
      <c r="J21" s="55"/>
      <c r="K21" s="42" t="s">
        <v>134</v>
      </c>
    </row>
    <row r="22" spans="1:11" s="3" customFormat="1" x14ac:dyDescent="0.2">
      <c r="A22" s="22"/>
      <c r="B22" s="34">
        <f t="shared" si="0"/>
        <v>12</v>
      </c>
      <c r="C22" s="41" t="s">
        <v>46</v>
      </c>
      <c r="D22" s="39">
        <v>1</v>
      </c>
      <c r="E22" s="40"/>
      <c r="F22" s="40"/>
      <c r="G22" s="41" t="s">
        <v>108</v>
      </c>
      <c r="H22" s="41"/>
      <c r="I22" s="41"/>
      <c r="J22" s="55"/>
      <c r="K22" s="42"/>
    </row>
    <row r="23" spans="1:11" s="3" customFormat="1" x14ac:dyDescent="0.2">
      <c r="A23" s="22"/>
      <c r="B23" s="34">
        <f t="shared" si="0"/>
        <v>13</v>
      </c>
      <c r="C23" s="43" t="s">
        <v>47</v>
      </c>
      <c r="D23" s="39">
        <v>2</v>
      </c>
      <c r="E23" s="40" t="s">
        <v>67</v>
      </c>
      <c r="F23" s="40" t="s">
        <v>85</v>
      </c>
      <c r="G23" s="41" t="s">
        <v>109</v>
      </c>
      <c r="H23" s="41"/>
      <c r="I23" s="41"/>
      <c r="J23" s="55"/>
      <c r="K23" s="42" t="s">
        <v>134</v>
      </c>
    </row>
    <row r="24" spans="1:11" s="3" customFormat="1" x14ac:dyDescent="0.2">
      <c r="A24" s="22"/>
      <c r="B24" s="34">
        <f t="shared" si="0"/>
        <v>14</v>
      </c>
      <c r="C24" s="41" t="s">
        <v>48</v>
      </c>
      <c r="D24" s="39">
        <v>1</v>
      </c>
      <c r="E24" s="40" t="s">
        <v>68</v>
      </c>
      <c r="F24" s="40" t="s">
        <v>86</v>
      </c>
      <c r="G24" s="41" t="s">
        <v>110</v>
      </c>
      <c r="H24" s="41"/>
      <c r="I24" s="41"/>
      <c r="J24" s="55"/>
      <c r="K24" s="42"/>
    </row>
    <row r="25" spans="1:11" s="3" customFormat="1" ht="22.5" x14ac:dyDescent="0.2">
      <c r="A25" s="22"/>
      <c r="B25" s="34">
        <f t="shared" si="0"/>
        <v>15</v>
      </c>
      <c r="C25" s="43" t="s">
        <v>49</v>
      </c>
      <c r="D25" s="39">
        <v>1</v>
      </c>
      <c r="E25" s="40" t="s">
        <v>69</v>
      </c>
      <c r="F25" s="40" t="s">
        <v>87</v>
      </c>
      <c r="G25" s="41" t="s">
        <v>111</v>
      </c>
      <c r="H25" s="41"/>
      <c r="I25" s="41"/>
      <c r="J25" s="55"/>
      <c r="K25" s="42"/>
    </row>
    <row r="26" spans="1:11" s="3" customFormat="1" x14ac:dyDescent="0.2">
      <c r="A26" s="22"/>
      <c r="B26" s="34">
        <f t="shared" si="0"/>
        <v>16</v>
      </c>
      <c r="C26" s="41" t="s">
        <v>50</v>
      </c>
      <c r="D26" s="39">
        <v>2</v>
      </c>
      <c r="E26" s="40" t="s">
        <v>70</v>
      </c>
      <c r="F26" s="40" t="s">
        <v>88</v>
      </c>
      <c r="G26" s="41" t="s">
        <v>112</v>
      </c>
      <c r="H26" s="41"/>
      <c r="I26" s="41"/>
      <c r="J26" s="55"/>
      <c r="K26" s="42" t="s">
        <v>134</v>
      </c>
    </row>
    <row r="27" spans="1:11" s="3" customFormat="1" x14ac:dyDescent="0.2">
      <c r="A27" s="22"/>
      <c r="B27" s="34">
        <f t="shared" si="0"/>
        <v>17</v>
      </c>
      <c r="C27" s="43" t="s">
        <v>51</v>
      </c>
      <c r="D27" s="39">
        <v>1</v>
      </c>
      <c r="E27" s="40"/>
      <c r="F27" s="40" t="s">
        <v>89</v>
      </c>
      <c r="G27" s="41" t="s">
        <v>113</v>
      </c>
      <c r="H27" s="41"/>
      <c r="I27" s="41"/>
      <c r="J27" s="55"/>
      <c r="K27" s="42"/>
    </row>
    <row r="28" spans="1:11" s="3" customFormat="1" x14ac:dyDescent="0.2">
      <c r="A28" s="22"/>
      <c r="B28" s="34">
        <f t="shared" si="0"/>
        <v>18</v>
      </c>
      <c r="C28" s="41" t="s">
        <v>52</v>
      </c>
      <c r="D28" s="39">
        <v>2</v>
      </c>
      <c r="E28" s="40" t="s">
        <v>71</v>
      </c>
      <c r="F28" s="40" t="s">
        <v>90</v>
      </c>
      <c r="G28" s="41" t="s">
        <v>114</v>
      </c>
      <c r="H28" s="41"/>
      <c r="I28" s="41"/>
      <c r="J28" s="55"/>
      <c r="K28" s="42" t="s">
        <v>134</v>
      </c>
    </row>
    <row r="29" spans="1:11" s="3" customFormat="1" x14ac:dyDescent="0.2">
      <c r="A29" s="22"/>
      <c r="B29" s="34">
        <f t="shared" si="0"/>
        <v>19</v>
      </c>
      <c r="C29" s="43" t="s">
        <v>53</v>
      </c>
      <c r="D29" s="39">
        <v>1</v>
      </c>
      <c r="E29" s="40" t="s">
        <v>71</v>
      </c>
      <c r="F29" s="40" t="s">
        <v>91</v>
      </c>
      <c r="G29" s="41" t="s">
        <v>115</v>
      </c>
      <c r="H29" s="41"/>
      <c r="I29" s="41"/>
      <c r="J29" s="55"/>
      <c r="K29" s="42"/>
    </row>
    <row r="30" spans="1:11" s="3" customFormat="1" ht="22.5" x14ac:dyDescent="0.2">
      <c r="A30" s="22"/>
      <c r="B30" s="34">
        <f t="shared" si="0"/>
        <v>20</v>
      </c>
      <c r="C30" s="41" t="s">
        <v>54</v>
      </c>
      <c r="D30" s="39">
        <v>1</v>
      </c>
      <c r="E30" s="40" t="s">
        <v>72</v>
      </c>
      <c r="F30" s="40" t="s">
        <v>92</v>
      </c>
      <c r="G30" s="41" t="s">
        <v>116</v>
      </c>
      <c r="H30" s="41"/>
      <c r="I30" s="41"/>
      <c r="J30" s="55"/>
      <c r="K30" s="42"/>
    </row>
    <row r="31" spans="1:11" s="3" customFormat="1" ht="22.5" x14ac:dyDescent="0.2">
      <c r="A31" s="22"/>
      <c r="B31" s="34">
        <f t="shared" si="0"/>
        <v>21</v>
      </c>
      <c r="C31" s="43" t="s">
        <v>55</v>
      </c>
      <c r="D31" s="39">
        <v>2</v>
      </c>
      <c r="E31" s="40" t="s">
        <v>72</v>
      </c>
      <c r="F31" s="40" t="s">
        <v>93</v>
      </c>
      <c r="G31" s="41" t="s">
        <v>117</v>
      </c>
      <c r="H31" s="41"/>
      <c r="I31" s="41"/>
      <c r="J31" s="55"/>
      <c r="K31" s="42" t="s">
        <v>134</v>
      </c>
    </row>
    <row r="32" spans="1:11" s="3" customFormat="1" x14ac:dyDescent="0.2">
      <c r="A32" s="22"/>
      <c r="B32" s="34">
        <f t="shared" si="0"/>
        <v>22</v>
      </c>
      <c r="C32" s="41" t="s">
        <v>56</v>
      </c>
      <c r="D32" s="39">
        <v>1</v>
      </c>
      <c r="E32" s="40" t="s">
        <v>73</v>
      </c>
      <c r="F32" s="40" t="s">
        <v>94</v>
      </c>
      <c r="G32" s="41" t="s">
        <v>118</v>
      </c>
      <c r="H32" s="41"/>
      <c r="I32" s="41"/>
      <c r="J32" s="55"/>
      <c r="K32" s="42"/>
    </row>
    <row r="33" spans="1:11" s="3" customFormat="1" x14ac:dyDescent="0.2">
      <c r="A33" s="22"/>
      <c r="B33" s="34">
        <f t="shared" si="0"/>
        <v>23</v>
      </c>
      <c r="C33" s="43" t="s">
        <v>57</v>
      </c>
      <c r="D33" s="39">
        <v>1</v>
      </c>
      <c r="E33" s="40" t="s">
        <v>72</v>
      </c>
      <c r="F33" s="40" t="s">
        <v>95</v>
      </c>
      <c r="G33" s="41" t="s">
        <v>119</v>
      </c>
      <c r="H33" s="41"/>
      <c r="I33" s="41"/>
      <c r="J33" s="55"/>
      <c r="K33" s="42"/>
    </row>
    <row r="34" spans="1:11" x14ac:dyDescent="0.2">
      <c r="A34" s="22"/>
      <c r="B34" s="68" t="s">
        <v>22</v>
      </c>
      <c r="C34" s="69"/>
      <c r="D34" s="64" t="s">
        <v>32</v>
      </c>
      <c r="E34" s="45"/>
      <c r="F34" s="44" t="s">
        <v>19</v>
      </c>
      <c r="G34" s="20"/>
      <c r="H34" s="48"/>
      <c r="I34" s="49"/>
      <c r="J34" s="49"/>
      <c r="K34" s="50"/>
    </row>
    <row r="35" spans="1:11" ht="13.5" thickBot="1" x14ac:dyDescent="0.25">
      <c r="A35" s="22"/>
      <c r="B35" s="19"/>
      <c r="C35" s="6"/>
      <c r="D35" s="6"/>
      <c r="E35" s="46"/>
      <c r="F35" s="56" t="s">
        <v>33</v>
      </c>
      <c r="G35" s="5"/>
      <c r="H35" s="5"/>
      <c r="I35" s="5"/>
      <c r="J35" s="5"/>
      <c r="K35" s="37"/>
    </row>
    <row r="37" spans="1:11" x14ac:dyDescent="0.2">
      <c r="C37" s="1"/>
      <c r="D37" s="1"/>
      <c r="E37" s="1"/>
      <c r="F37" s="1"/>
      <c r="G37" s="1"/>
      <c r="H37" s="1"/>
    </row>
    <row r="38" spans="1:11" x14ac:dyDescent="0.2">
      <c r="C38" s="1"/>
      <c r="D38" s="1"/>
      <c r="E38" s="1"/>
      <c r="F38" s="1"/>
      <c r="G38" s="1"/>
      <c r="H38" s="1"/>
    </row>
    <row r="39" spans="1:11" x14ac:dyDescent="0.2">
      <c r="C39" s="1"/>
      <c r="D39" s="1"/>
      <c r="E39" s="1"/>
      <c r="F39" s="1"/>
      <c r="G39" s="1"/>
      <c r="H39" s="1"/>
    </row>
  </sheetData>
  <mergeCells count="1">
    <mergeCell ref="B34:C34"/>
  </mergeCells>
  <phoneticPr fontId="0" type="noConversion"/>
  <pageMargins left="0.46" right="0.36" top="0.57999999999999996" bottom="1" header="0.5" footer="0.5"/>
  <pageSetup paperSize="8" scale="87" orientation="landscape" horizontalDpi="200" verticalDpi="200"/>
  <headerFooter alignWithMargins="0">
    <oddFooter>&amp;L&amp;"Arial,Vet"Actemium Electronics Veghel&amp;C&amp;D&amp;RPage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9" t="s">
        <v>0</v>
      </c>
      <c r="B1" s="65" t="s">
        <v>135</v>
      </c>
    </row>
    <row r="2" spans="1:2" x14ac:dyDescent="0.2">
      <c r="A2" s="28" t="s">
        <v>1</v>
      </c>
      <c r="B2" s="66" t="s">
        <v>28</v>
      </c>
    </row>
    <row r="3" spans="1:2" x14ac:dyDescent="0.2">
      <c r="A3" s="29" t="s">
        <v>2</v>
      </c>
      <c r="B3" s="67" t="s">
        <v>29</v>
      </c>
    </row>
    <row r="4" spans="1:2" x14ac:dyDescent="0.2">
      <c r="A4" s="28" t="s">
        <v>3</v>
      </c>
      <c r="B4" s="66" t="s">
        <v>27</v>
      </c>
    </row>
    <row r="5" spans="1:2" x14ac:dyDescent="0.2">
      <c r="A5" s="29" t="s">
        <v>4</v>
      </c>
      <c r="B5" s="67" t="s">
        <v>136</v>
      </c>
    </row>
    <row r="6" spans="1:2" x14ac:dyDescent="0.2">
      <c r="A6" s="28" t="s">
        <v>5</v>
      </c>
      <c r="B6" s="66" t="s">
        <v>137</v>
      </c>
    </row>
    <row r="7" spans="1:2" x14ac:dyDescent="0.2">
      <c r="A7" s="29" t="s">
        <v>6</v>
      </c>
      <c r="B7" s="67" t="s">
        <v>32</v>
      </c>
    </row>
    <row r="8" spans="1:2" x14ac:dyDescent="0.2">
      <c r="A8" s="28" t="s">
        <v>7</v>
      </c>
      <c r="B8" s="66" t="s">
        <v>31</v>
      </c>
    </row>
    <row r="9" spans="1:2" x14ac:dyDescent="0.2">
      <c r="A9" s="29" t="s">
        <v>8</v>
      </c>
      <c r="B9" s="67" t="s">
        <v>30</v>
      </c>
    </row>
    <row r="10" spans="1:2" x14ac:dyDescent="0.2">
      <c r="A10" s="28" t="s">
        <v>9</v>
      </c>
      <c r="B10" s="66" t="s">
        <v>138</v>
      </c>
    </row>
    <row r="11" spans="1:2" x14ac:dyDescent="0.2">
      <c r="A11" s="29" t="s">
        <v>10</v>
      </c>
      <c r="B11" s="67" t="s">
        <v>139</v>
      </c>
    </row>
    <row r="12" spans="1:2" x14ac:dyDescent="0.2">
      <c r="A12" s="28" t="s">
        <v>11</v>
      </c>
      <c r="B12" s="66" t="s">
        <v>140</v>
      </c>
    </row>
    <row r="13" spans="1:2" x14ac:dyDescent="0.2">
      <c r="A13" s="29" t="s">
        <v>12</v>
      </c>
      <c r="B13" s="67" t="s">
        <v>141</v>
      </c>
    </row>
    <row r="14" spans="1:2" x14ac:dyDescent="0.2">
      <c r="A14" s="28" t="s">
        <v>13</v>
      </c>
      <c r="B14" s="66" t="s">
        <v>139</v>
      </c>
    </row>
  </sheetData>
  <phoneticPr fontId="15" type="noConversion"/>
  <pageMargins left="0.75" right="0.75" top="1" bottom="1" header="0.5" footer="0.5"/>
  <headerFooter alignWithMargins="0"/>
</worksheet>
</file>

<file path=customXml/_rels/item1.xml.rels><?xml version="1.0" encoding="UTF-8" standalone="no"?>
<Relationships xmlns="http://schemas.openxmlformats.org/package/2006/relationships">
<Relationship Id="rId1" Target="itemProps1.xml" Type="http://schemas.openxmlformats.org/officeDocument/2006/relationships/customXmlProps"/>
</Relationships>

</file>

<file path=customXml/_rels/item2.xml.rels><?xml version="1.0" encoding="UTF-8" standalone="no"?>
<Relationships xmlns="http://schemas.openxmlformats.org/package/2006/relationships">
<Relationship Id="rId1" Target="itemProps2.xml" Type="http://schemas.openxmlformats.org/officeDocument/2006/relationships/customXmlProps"/>
</Relationships>

</file>

<file path=customXml/_rels/item3.xml.rels><?xml version="1.0" encoding="UTF-8" standalone="no"?>
<Relationships xmlns="http://schemas.openxmlformats.org/package/2006/relationships">
<Relationship Id="rId1" Target="itemProps3.xml" Type="http://schemas.openxmlformats.org/officeDocument/2006/relationships/customXmlProps"/>
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B9B818C7FF6A4399F89BDF5E2682AB" ma:contentTypeVersion="7" ma:contentTypeDescription="Een nieuw document maken." ma:contentTypeScope="" ma:versionID="213dfa4f69db5b439ec10114a3b8d34a">
  <xsd:schema xmlns:xsd="http://www.w3.org/2001/XMLSchema" xmlns:xs="http://www.w3.org/2001/XMLSchema" xmlns:p="http://schemas.microsoft.com/office/2006/metadata/properties" xmlns:ns2="93c6f95e-b1ad-4d6c-b720-65315411fd9e" targetNamespace="http://schemas.microsoft.com/office/2006/metadata/properties" ma:root="true" ma:fieldsID="633b21b20d05d388fa7e9dd4f09c37f3" ns2:_="">
    <xsd:import namespace="93c6f95e-b1ad-4d6c-b720-65315411fd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6f95e-b1ad-4d6c-b720-65315411fd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7590D6-952A-418F-82C5-691814C720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AADE2F-5A0A-46A4-BF14-DF7AD9DB4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c6f95e-b1ad-4d6c-b720-65315411f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48FE5E-D2D3-42D5-ABD0-DBFEB101ED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/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revision>0</cp:revision>
</cp:coreProperties>
</file>