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D9" i="1" l="1"/>
  <c r="B8" i="2" s="1"/>
  <c r="D8" i="1"/>
  <c r="B7" i="2" s="1"/>
  <c r="D7" i="1"/>
  <c r="B6" i="2" s="1"/>
  <c r="D6" i="1"/>
  <c r="B5" i="2" s="1"/>
  <c r="D5" i="1"/>
  <c r="B4" i="2" s="1"/>
  <c r="D4" i="1"/>
  <c r="B3" i="2" s="1"/>
  <c r="D3" i="1"/>
  <c r="B2" i="2" s="1"/>
  <c r="D2" i="1"/>
  <c r="B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7782383964524745"/>
          <c:w val="0.85535892388451451"/>
          <c:h val="0.71630544630743953"/>
        </c:manualLayout>
      </c:layout>
      <c:scatterChart>
        <c:scatterStyle val="smoothMarker"/>
        <c:varyColors val="0"/>
        <c:ser>
          <c:idx val="1"/>
          <c:order val="0"/>
          <c:tx>
            <c:v>pa</c:v>
          </c:tx>
          <c:trendline>
            <c:trendlineType val="linear"/>
            <c:dispRSqr val="1"/>
            <c:dispEq val="1"/>
            <c:trendlineLbl>
              <c:layout>
                <c:manualLayout>
                  <c:x val="-0.15912664041994751"/>
                  <c:y val="7.4014654418197726E-2"/>
                </c:manualLayout>
              </c:layout>
              <c:numFmt formatCode="General" sourceLinked="0"/>
            </c:trendlineLbl>
          </c:trendline>
          <c:xVal>
            <c:numRef>
              <c:f>Лист1!$B$2:$B$9</c:f>
              <c:numCache>
                <c:formatCode>General</c:formatCode>
                <c:ptCount val="8"/>
                <c:pt idx="0">
                  <c:v>295.2</c:v>
                </c:pt>
                <c:pt idx="1">
                  <c:v>301.2</c:v>
                </c:pt>
                <c:pt idx="2">
                  <c:v>305.2</c:v>
                </c:pt>
                <c:pt idx="3">
                  <c:v>311.89999999999998</c:v>
                </c:pt>
                <c:pt idx="4">
                  <c:v>317</c:v>
                </c:pt>
                <c:pt idx="5">
                  <c:v>322.89999999999998</c:v>
                </c:pt>
                <c:pt idx="6">
                  <c:v>327.9</c:v>
                </c:pt>
                <c:pt idx="7">
                  <c:v>333.2</c:v>
                </c:pt>
              </c:numCache>
            </c:numRef>
          </c:xVal>
          <c:yVal>
            <c:numRef>
              <c:f>Лист2!$B$1:$B$8</c:f>
              <c:numCache>
                <c:formatCode>General</c:formatCode>
                <c:ptCount val="8"/>
                <c:pt idx="0">
                  <c:v>8.9338443750000024E-2</c:v>
                </c:pt>
                <c:pt idx="1">
                  <c:v>8.8544324250000001E-2</c:v>
                </c:pt>
                <c:pt idx="2">
                  <c:v>8.7750204750000019E-2</c:v>
                </c:pt>
                <c:pt idx="3">
                  <c:v>8.6956085250000009E-2</c:v>
                </c:pt>
                <c:pt idx="4">
                  <c:v>8.6161965750000027E-2</c:v>
                </c:pt>
                <c:pt idx="5">
                  <c:v>8.5367846250000004E-2</c:v>
                </c:pt>
                <c:pt idx="6">
                  <c:v>8.4573726750000022E-2</c:v>
                </c:pt>
                <c:pt idx="7">
                  <c:v>8.4176667000000011E-2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6080"/>
        <c:axId val="140968320"/>
      </c:scatterChart>
      <c:valAx>
        <c:axId val="1508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968320"/>
        <c:crosses val="autoZero"/>
        <c:crossBetween val="midCat"/>
      </c:valAx>
      <c:valAx>
        <c:axId val="1409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4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212182852143482"/>
                  <c:y val="-6.6468358121901425E-2"/>
                </c:manualLayout>
              </c:layout>
              <c:numFmt formatCode="General" sourceLinked="0"/>
            </c:trendlineLbl>
          </c:trendline>
          <c:xVal>
            <c:numRef>
              <c:f>Лист1!$B$2:$B$9</c:f>
              <c:numCache>
                <c:formatCode>General</c:formatCode>
                <c:ptCount val="8"/>
                <c:pt idx="0">
                  <c:v>295.2</c:v>
                </c:pt>
                <c:pt idx="1">
                  <c:v>301.2</c:v>
                </c:pt>
                <c:pt idx="2">
                  <c:v>305.2</c:v>
                </c:pt>
                <c:pt idx="3">
                  <c:v>311.89999999999998</c:v>
                </c:pt>
                <c:pt idx="4">
                  <c:v>317</c:v>
                </c:pt>
                <c:pt idx="5">
                  <c:v>322.89999999999998</c:v>
                </c:pt>
                <c:pt idx="6">
                  <c:v>327.9</c:v>
                </c:pt>
                <c:pt idx="7">
                  <c:v>333.2</c:v>
                </c:pt>
              </c:numCache>
            </c:numRef>
          </c:xVal>
          <c:yVal>
            <c:numRef>
              <c:f>Лист2!$B$1:$B$8</c:f>
              <c:numCache>
                <c:formatCode>General</c:formatCode>
                <c:ptCount val="8"/>
                <c:pt idx="0">
                  <c:v>8.9338443750000024E-2</c:v>
                </c:pt>
                <c:pt idx="1">
                  <c:v>8.8544324250000001E-2</c:v>
                </c:pt>
                <c:pt idx="2">
                  <c:v>8.7750204750000019E-2</c:v>
                </c:pt>
                <c:pt idx="3">
                  <c:v>8.6956085250000009E-2</c:v>
                </c:pt>
                <c:pt idx="4">
                  <c:v>8.6161965750000027E-2</c:v>
                </c:pt>
                <c:pt idx="5">
                  <c:v>8.5367846250000004E-2</c:v>
                </c:pt>
                <c:pt idx="6">
                  <c:v>8.4573726750000022E-2</c:v>
                </c:pt>
                <c:pt idx="7">
                  <c:v>8.4176667000000011E-2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0432"/>
        <c:axId val="141011968"/>
      </c:scatterChart>
      <c:valAx>
        <c:axId val="1410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11968"/>
        <c:crosses val="autoZero"/>
        <c:crossBetween val="midCat"/>
      </c:valAx>
      <c:valAx>
        <c:axId val="1410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</xdr:row>
      <xdr:rowOff>171450</xdr:rowOff>
    </xdr:from>
    <xdr:to>
      <xdr:col>13</xdr:col>
      <xdr:colOff>223837</xdr:colOff>
      <xdr:row>17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4</xdr:row>
      <xdr:rowOff>100012</xdr:rowOff>
    </xdr:from>
    <xdr:to>
      <xdr:col>12</xdr:col>
      <xdr:colOff>442912</xdr:colOff>
      <xdr:row>18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A7" sqref="A7"/>
    </sheetView>
  </sheetViews>
  <sheetFormatPr defaultRowHeight="15" x14ac:dyDescent="0.25"/>
  <cols>
    <col min="4" max="4" width="10.7109375" customWidth="1"/>
  </cols>
  <sheetData>
    <row r="2" spans="1:4" x14ac:dyDescent="0.25">
      <c r="A2">
        <v>22</v>
      </c>
      <c r="B2">
        <f>Лист1!A2+273.2</f>
        <v>295.2</v>
      </c>
      <c r="C2">
        <v>225</v>
      </c>
      <c r="D2">
        <f>9.81*809.5*C2*0.2/1000</f>
        <v>357.3537750000001</v>
      </c>
    </row>
    <row r="3" spans="1:4" x14ac:dyDescent="0.25">
      <c r="A3">
        <v>28</v>
      </c>
      <c r="B3">
        <f>Лист1!A3+273.2</f>
        <v>301.2</v>
      </c>
      <c r="C3">
        <v>223</v>
      </c>
      <c r="D3">
        <f t="shared" ref="D3:D9" si="0">9.81*809.5*C3*0.2/1000</f>
        <v>354.17729700000001</v>
      </c>
    </row>
    <row r="4" spans="1:4" x14ac:dyDescent="0.25">
      <c r="A4">
        <v>32</v>
      </c>
      <c r="B4">
        <f>Лист1!A4+273.2</f>
        <v>305.2</v>
      </c>
      <c r="C4">
        <v>221</v>
      </c>
      <c r="D4">
        <f t="shared" si="0"/>
        <v>351.00081900000009</v>
      </c>
    </row>
    <row r="5" spans="1:4" x14ac:dyDescent="0.25">
      <c r="A5">
        <v>38.700000000000003</v>
      </c>
      <c r="B5">
        <f>Лист1!A5+273.2</f>
        <v>311.89999999999998</v>
      </c>
      <c r="C5">
        <v>219</v>
      </c>
      <c r="D5">
        <f t="shared" si="0"/>
        <v>347.824341</v>
      </c>
    </row>
    <row r="6" spans="1:4" x14ac:dyDescent="0.25">
      <c r="A6">
        <v>43.8</v>
      </c>
      <c r="B6">
        <f>Лист1!A6+273.2</f>
        <v>317</v>
      </c>
      <c r="C6">
        <v>217</v>
      </c>
      <c r="D6">
        <f t="shared" si="0"/>
        <v>344.64786300000009</v>
      </c>
    </row>
    <row r="7" spans="1:4" x14ac:dyDescent="0.25">
      <c r="A7">
        <v>49.7</v>
      </c>
      <c r="B7">
        <f>Лист1!A7+273.2</f>
        <v>322.89999999999998</v>
      </c>
      <c r="C7">
        <v>215</v>
      </c>
      <c r="D7">
        <f t="shared" si="0"/>
        <v>341.471385</v>
      </c>
    </row>
    <row r="8" spans="1:4" x14ac:dyDescent="0.25">
      <c r="A8">
        <v>54.7</v>
      </c>
      <c r="B8">
        <f>Лист1!A8+273.2</f>
        <v>327.9</v>
      </c>
      <c r="C8">
        <v>213</v>
      </c>
      <c r="D8">
        <f t="shared" si="0"/>
        <v>338.29490700000008</v>
      </c>
    </row>
    <row r="9" spans="1:4" x14ac:dyDescent="0.25">
      <c r="A9">
        <v>60</v>
      </c>
      <c r="B9">
        <f>Лист1!A9+273.2</f>
        <v>333.2</v>
      </c>
      <c r="C9">
        <v>212</v>
      </c>
      <c r="D9">
        <f t="shared" si="0"/>
        <v>336.70666800000004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workbookViewId="0">
      <selection activeCell="B1" sqref="B1:B8"/>
    </sheetView>
  </sheetViews>
  <sheetFormatPr defaultRowHeight="15" x14ac:dyDescent="0.25"/>
  <sheetData>
    <row r="1" spans="2:2" x14ac:dyDescent="0.25">
      <c r="B1">
        <f>0.001*Лист1!D2/4</f>
        <v>8.9338443750000024E-2</v>
      </c>
    </row>
    <row r="2" spans="2:2" x14ac:dyDescent="0.25">
      <c r="B2">
        <f>0.001*Лист1!D3/4</f>
        <v>8.8544324250000001E-2</v>
      </c>
    </row>
    <row r="3" spans="2:2" x14ac:dyDescent="0.25">
      <c r="B3">
        <f>0.001*Лист1!D4/4</f>
        <v>8.7750204750000019E-2</v>
      </c>
    </row>
    <row r="4" spans="2:2" x14ac:dyDescent="0.25">
      <c r="B4">
        <f>0.001*Лист1!D5/4</f>
        <v>8.6956085250000009E-2</v>
      </c>
    </row>
    <row r="5" spans="2:2" x14ac:dyDescent="0.25">
      <c r="B5">
        <f>0.001*Лист1!D6/4</f>
        <v>8.6161965750000027E-2</v>
      </c>
    </row>
    <row r="6" spans="2:2" x14ac:dyDescent="0.25">
      <c r="B6">
        <f>0.001*Лист1!D7/4</f>
        <v>8.5367846250000004E-2</v>
      </c>
    </row>
    <row r="7" spans="2:2" x14ac:dyDescent="0.25">
      <c r="B7">
        <f>0.001*Лист1!D8/4</f>
        <v>8.4573726750000022E-2</v>
      </c>
    </row>
    <row r="8" spans="2:2" x14ac:dyDescent="0.25">
      <c r="B8">
        <f>0.001*Лист1!D9/4</f>
        <v>8.4176667000000011E-2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2017-04-02T08:58:48Z</dcterms:created>
  <dcterms:modified xsi:type="dcterms:W3CDTF">2017-04-02T12:22:36Z</dcterms:modified>
</cp:coreProperties>
</file>