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R:\TP6\Allgemein\EHB\100_Anlagentechnik\Steuerungstechnik\IT_Themen\Profinet_Devices\M950EM02\"/>
    </mc:Choice>
  </mc:AlternateContent>
  <bookViews>
    <workbookView xWindow="-15" yWindow="-15" windowWidth="14400" windowHeight="13170" tabRatio="297" activeTab="1"/>
  </bookViews>
  <sheets>
    <sheet name="Profinet-Adressen" sheetId="1" r:id="rId1"/>
    <sheet name="26_Bit" sheetId="3" r:id="rId2"/>
    <sheet name="Kompatibilitätsbericht" sheetId="2" r:id="rId3"/>
  </sheets>
  <definedNames>
    <definedName name="_xlnm.Print_Area" localSheetId="0">'Profinet-Adressen'!$A$1:$L$190</definedName>
    <definedName name="_xlnm.Print_Titles" localSheetId="0">'Profinet-Adressen'!$1:$6</definedName>
  </definedNames>
  <calcPr calcId="152511"/>
</workbook>
</file>

<file path=xl/calcChain.xml><?xml version="1.0" encoding="utf-8"?>
<calcChain xmlns="http://schemas.openxmlformats.org/spreadsheetml/2006/main">
  <c r="B111" i="1" l="1"/>
  <c r="B110" i="1"/>
  <c r="H173" i="1" l="1"/>
  <c r="B109" i="1" l="1"/>
  <c r="H172" i="1" l="1"/>
  <c r="H171" i="1"/>
  <c r="H170" i="1"/>
  <c r="H169" i="1"/>
  <c r="H168" i="1"/>
  <c r="H167" i="1"/>
  <c r="H166" i="1"/>
  <c r="H165" i="1"/>
  <c r="B11" i="1" l="1"/>
  <c r="B13" i="1"/>
  <c r="B14" i="1"/>
  <c r="B15" i="1"/>
  <c r="B16" i="1"/>
  <c r="B17" i="1"/>
  <c r="B18" i="1"/>
  <c r="B19" i="1"/>
  <c r="B20" i="1"/>
  <c r="B21" i="1"/>
  <c r="B22" i="1"/>
  <c r="B26" i="1"/>
  <c r="B27" i="1"/>
  <c r="B28" i="1"/>
  <c r="B29" i="1"/>
  <c r="B30" i="1"/>
  <c r="B31" i="1"/>
  <c r="B32" i="1"/>
  <c r="B38" i="1"/>
  <c r="B39" i="1"/>
  <c r="B40" i="1"/>
  <c r="B41" i="1"/>
  <c r="B43" i="1"/>
  <c r="B44" i="1"/>
  <c r="B45" i="1"/>
  <c r="B46" i="1"/>
  <c r="B47" i="1"/>
  <c r="B48" i="1"/>
  <c r="B49" i="1"/>
  <c r="B50" i="1"/>
  <c r="B51" i="1"/>
  <c r="B52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6" i="1"/>
  <c r="B120" i="1"/>
  <c r="B122" i="1"/>
  <c r="B123" i="1"/>
  <c r="B124" i="1"/>
  <c r="B125" i="1"/>
  <c r="B126" i="1"/>
  <c r="B127" i="1"/>
  <c r="B128" i="1"/>
  <c r="B129" i="1"/>
  <c r="B131" i="1"/>
  <c r="B132" i="1"/>
  <c r="B133" i="1"/>
  <c r="B134" i="1"/>
  <c r="B135" i="1"/>
  <c r="B136" i="1"/>
  <c r="B137" i="1"/>
  <c r="B138" i="1"/>
  <c r="B139" i="1"/>
  <c r="C139" i="1"/>
  <c r="F139" i="1"/>
  <c r="H139" i="1"/>
  <c r="D140" i="1"/>
  <c r="D141" i="1" s="1"/>
  <c r="F140" i="1"/>
  <c r="H140" i="1"/>
  <c r="F141" i="1"/>
  <c r="H141" i="1"/>
  <c r="F142" i="1"/>
  <c r="H142" i="1"/>
  <c r="F143" i="1"/>
  <c r="H143" i="1"/>
  <c r="F144" i="1"/>
  <c r="H144" i="1"/>
  <c r="F145" i="1"/>
  <c r="H145" i="1"/>
  <c r="F146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B174" i="1"/>
  <c r="B175" i="1"/>
  <c r="D142" i="1" l="1"/>
  <c r="B141" i="1"/>
  <c r="C141" i="1"/>
  <c r="C140" i="1"/>
  <c r="B140" i="1"/>
  <c r="C142" i="1" l="1"/>
  <c r="D143" i="1"/>
  <c r="B142" i="1"/>
  <c r="D144" i="1" l="1"/>
  <c r="B143" i="1"/>
  <c r="C143" i="1"/>
  <c r="D145" i="1" l="1"/>
  <c r="B144" i="1"/>
  <c r="C144" i="1"/>
  <c r="C145" i="1" l="1"/>
  <c r="D146" i="1"/>
  <c r="B145" i="1"/>
  <c r="B146" i="1" l="1"/>
  <c r="D147" i="1"/>
  <c r="C146" i="1"/>
  <c r="B147" i="1" l="1"/>
  <c r="C147" i="1"/>
  <c r="D148" i="1"/>
  <c r="B148" i="1" l="1"/>
  <c r="C148" i="1"/>
  <c r="D149" i="1"/>
  <c r="B149" i="1" l="1"/>
  <c r="C149" i="1"/>
  <c r="D150" i="1"/>
  <c r="C150" i="1" l="1"/>
  <c r="D151" i="1"/>
  <c r="B150" i="1"/>
  <c r="B151" i="1" l="1"/>
  <c r="C151" i="1"/>
  <c r="D152" i="1"/>
  <c r="D153" i="1" l="1"/>
  <c r="B152" i="1"/>
  <c r="C152" i="1"/>
  <c r="B153" i="1" l="1"/>
  <c r="C153" i="1"/>
  <c r="D154" i="1"/>
  <c r="B154" i="1" l="1"/>
  <c r="C154" i="1"/>
  <c r="D155" i="1"/>
  <c r="B155" i="1" l="1"/>
  <c r="C155" i="1"/>
  <c r="D156" i="1"/>
  <c r="B156" i="1" l="1"/>
  <c r="C156" i="1"/>
  <c r="D157" i="1"/>
  <c r="B157" i="1" l="1"/>
  <c r="C157" i="1"/>
  <c r="D158" i="1"/>
  <c r="D159" i="1" l="1"/>
  <c r="B158" i="1"/>
  <c r="C158" i="1"/>
  <c r="B159" i="1" l="1"/>
  <c r="C159" i="1"/>
  <c r="D160" i="1"/>
  <c r="B160" i="1" l="1"/>
  <c r="D161" i="1"/>
  <c r="C160" i="1"/>
  <c r="B161" i="1" l="1"/>
  <c r="D162" i="1"/>
  <c r="C161" i="1"/>
  <c r="C162" i="1" l="1"/>
  <c r="D163" i="1"/>
  <c r="B162" i="1"/>
  <c r="B163" i="1" l="1"/>
  <c r="C163" i="1"/>
</calcChain>
</file>

<file path=xl/comments1.xml><?xml version="1.0" encoding="utf-8"?>
<comments xmlns="http://schemas.openxmlformats.org/spreadsheetml/2006/main">
  <authors>
    <author>Florian Wilfer</author>
    <author>Stefan Brauner, Tel. 48986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Florian Wilfer: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8" authorId="1" shapeId="0">
      <text>
        <r>
          <rPr>
            <b/>
            <sz val="8"/>
            <color indexed="81"/>
            <rFont val="Tahoma"/>
            <family val="2"/>
          </rPr>
          <t>Stefan Brauner, Tel. 48986:</t>
        </r>
        <r>
          <rPr>
            <sz val="8"/>
            <color indexed="81"/>
            <rFont val="Tahoma"/>
            <family val="2"/>
          </rPr>
          <t xml:space="preserve">
evtl. Notwendig als Kennung für Importmakro
</t>
        </r>
      </text>
    </comment>
  </commentList>
</comments>
</file>

<file path=xl/sharedStrings.xml><?xml version="1.0" encoding="utf-8"?>
<sst xmlns="http://schemas.openxmlformats.org/spreadsheetml/2006/main" count="909" uniqueCount="664">
  <si>
    <t>IP-Adresse</t>
  </si>
  <si>
    <t>NSI</t>
  </si>
  <si>
    <t>Beschreibung</t>
  </si>
  <si>
    <t>DNS-Name</t>
  </si>
  <si>
    <t>AKZ</t>
  </si>
  <si>
    <t>Ort</t>
  </si>
  <si>
    <t>Subnetz</t>
  </si>
  <si>
    <t>Rooter</t>
  </si>
  <si>
    <t>S7-Gerätename</t>
  </si>
  <si>
    <t>J6ZZ</t>
  </si>
  <si>
    <t>IE-Netz</t>
  </si>
  <si>
    <r>
      <t>1234</t>
    </r>
    <r>
      <rPr>
        <sz val="10"/>
        <rFont val="Courier New"/>
        <family val="3"/>
      </rPr>
      <t>56789012</t>
    </r>
    <r>
      <rPr>
        <b/>
        <sz val="10"/>
        <color indexed="12"/>
        <rFont val="Courier New"/>
        <family val="3"/>
      </rPr>
      <t>345</t>
    </r>
  </si>
  <si>
    <t>Device</t>
  </si>
  <si>
    <t>F-Peripherie</t>
  </si>
  <si>
    <t>E-Adr</t>
  </si>
  <si>
    <t>A-Adr</t>
  </si>
  <si>
    <t>F_E-Adr</t>
  </si>
  <si>
    <t>F-A-Adr</t>
  </si>
  <si>
    <t>Prozessabbild</t>
  </si>
  <si>
    <t>Peripherie &gt;2048</t>
  </si>
  <si>
    <t>Profinet-Netzwerk</t>
  </si>
  <si>
    <t xml:space="preserve">Ende </t>
  </si>
  <si>
    <t>DHCP</t>
  </si>
  <si>
    <t>Simatic Programmiergeräte</t>
  </si>
  <si>
    <t>Momentan sind nur 15 Zeichen als DNS-Name zulässig!</t>
  </si>
  <si>
    <t>Achtung: Innerhalb der Anlage ist der S7-Gerätename maßgeblich. Netzzugang von aussen erhält man über 
den DNS-Namen.</t>
  </si>
  <si>
    <t>Der S7-Gerätename entspricht dem EPLAN-Kennzeichen und muss wegen 'Systemfehler Melden' 
für PN-Devices unterschiedlich zum DNS-Namen vergeben werden!</t>
  </si>
  <si>
    <t>Pnn</t>
  </si>
  <si>
    <t>Prozess-PC</t>
  </si>
  <si>
    <t>Vnn</t>
  </si>
  <si>
    <t>Bedienpanels</t>
  </si>
  <si>
    <t>Dnn</t>
  </si>
  <si>
    <t>Drucker</t>
  </si>
  <si>
    <t>Bnn</t>
  </si>
  <si>
    <t>Bildverarbeitung</t>
  </si>
  <si>
    <t>Snn</t>
  </si>
  <si>
    <t>Schraubersteuerung</t>
  </si>
  <si>
    <t>Rnn</t>
  </si>
  <si>
    <t>Robotersteuerung</t>
  </si>
  <si>
    <t>M950EM02</t>
  </si>
  <si>
    <t>Werk 2.4 Geb. 50.0</t>
  </si>
  <si>
    <t>AI02M950EM02-CC001-KF01</t>
  </si>
  <si>
    <t>OW02M950EM02-CC001-KF10.1</t>
  </si>
  <si>
    <t>OW02M950EM02-CC001-KF11.1</t>
  </si>
  <si>
    <t>OW02M950EM02-CC001-KF10.2</t>
  </si>
  <si>
    <t>OW02M950EM02-OP001-KF20</t>
  </si>
  <si>
    <t>OW02M950EM02-OP001-KF70</t>
  </si>
  <si>
    <t>800-801</t>
  </si>
  <si>
    <t>6000-6009</t>
  </si>
  <si>
    <t>OW02M950EM02-CB001-KF70</t>
  </si>
  <si>
    <t>OP001-KF70 ET200SP Bedienpult</t>
  </si>
  <si>
    <t>CB001-KF70 ET200SP Unterverteiler</t>
  </si>
  <si>
    <t>10.172.22.0</t>
  </si>
  <si>
    <t>255.255.255.0</t>
  </si>
  <si>
    <t>24-Bit -&gt; 256 IP-Adressen</t>
  </si>
  <si>
    <t>OW02M950EM02-CD201-KF01</t>
  </si>
  <si>
    <t>Switch SCALANCE X216 Leistungschrank</t>
  </si>
  <si>
    <t>OW02M950EM02-CD301-KF01</t>
  </si>
  <si>
    <t>Switch SCALANCE XF208 Leistungsschrank</t>
  </si>
  <si>
    <t>OW02M950EM02-CB203-KF01</t>
  </si>
  <si>
    <t>Switch SCALANCE X 108 im CC001  ROOT SWITCH</t>
  </si>
  <si>
    <t>OW02M950EM02-CB602-KF01</t>
  </si>
  <si>
    <t>Switch SCALANCE X216 Unterverteiler</t>
  </si>
  <si>
    <t>3800..3949</t>
  </si>
  <si>
    <t>S7-400 CPU416F-3PN/DP IE Onboard</t>
  </si>
  <si>
    <t>S7-300 F-CPU319F-3PN/DP IE Onboard</t>
  </si>
  <si>
    <t>CP443-1 Kommunikationsprozessor</t>
  </si>
  <si>
    <t>OW02M950EM02-CE001-PG01</t>
  </si>
  <si>
    <t>Janitza UMG604E</t>
  </si>
  <si>
    <t>OW02M950EM02-CE001-KF70</t>
  </si>
  <si>
    <t>CE001-KF70 ET200SP Einspeiseschrank</t>
  </si>
  <si>
    <t>OW02M950EM02-CC001-PG01</t>
  </si>
  <si>
    <t>Indusol Ethernet Inspektor</t>
  </si>
  <si>
    <t>OW02M950EM02-CC001-PG02</t>
  </si>
  <si>
    <t>Kompatibilitätsbericht für EM02_Profinet_Liste.xls</t>
  </si>
  <si>
    <t>Ausführen auf 25.07.2014 11:37</t>
  </si>
  <si>
    <t>Die folgenden Features in dieser Arbeitsmappe werden von früheren Excel-Versionen nicht unterstützt. Diese Features gehen beim Öffnen dieser Arbeitsmappe in einer früheren Excel-Version oder beim Speichern in einem früheren Dateiformat möglicherweise verloren oder werden beschädigt.</t>
  </si>
  <si>
    <t>Geringer Genauigkeitsverlust</t>
  </si>
  <si>
    <t>Anzahl</t>
  </si>
  <si>
    <t>Version</t>
  </si>
  <si>
    <t>Einige Zellen oder Formatvorlagen in dieser Arbeitsmappe enthalten eine Formatierung, die vom ausgewählten Dateiformat nicht unterstützt wird. Diese Formate werden in das ähnlichste verfügbare Format konvertiert.</t>
  </si>
  <si>
    <t>Excel 97-2003</t>
  </si>
  <si>
    <t>OW02M950EM02-CD201-KF70</t>
  </si>
  <si>
    <t>CD201-KF70 ET200SP Leistungsschrank</t>
  </si>
  <si>
    <t>OW02M950EM02-CD201-KF71</t>
  </si>
  <si>
    <t>CD201-KF71 ET200SP Leistungsschrank</t>
  </si>
  <si>
    <t>OW02M950EM02-OP002-KF70</t>
  </si>
  <si>
    <t>OW02M950EM02-OP003-KF70</t>
  </si>
  <si>
    <t>OW02M950EM02-OP004-KF70</t>
  </si>
  <si>
    <t>OW02M950EM02-OP005-KF70</t>
  </si>
  <si>
    <t>OW02M950EM02-OP006-KF70</t>
  </si>
  <si>
    <t>OP002-KF70 ET200SP Bedienpult</t>
  </si>
  <si>
    <t>OP003-KF70 ET200SP Bedienpult</t>
  </si>
  <si>
    <t>OP004-KF70 ET200SP Bedienpult</t>
  </si>
  <si>
    <t>OP005-KF70 ET200SP Bedienpult</t>
  </si>
  <si>
    <t>OP006-KF70 ET200SP Bedienpult</t>
  </si>
  <si>
    <t>802-803</t>
  </si>
  <si>
    <t>804-805</t>
  </si>
  <si>
    <t>806-807</t>
  </si>
  <si>
    <t>808-809</t>
  </si>
  <si>
    <t>810-811</t>
  </si>
  <si>
    <t>OP001 Panel-PC PC477 Bedienpult</t>
  </si>
  <si>
    <t>OW02M950EM02-OP002-KF20</t>
  </si>
  <si>
    <t>OW02M950EM02-OP003-KF20</t>
  </si>
  <si>
    <t>OW02M950EM02-OP004-KF20</t>
  </si>
  <si>
    <t>OW02M950EM02-OP005-KF20</t>
  </si>
  <si>
    <t>OW02M950EM02-OP006-KF20</t>
  </si>
  <si>
    <t>OP002 Panel-PC PC477 Bedienpult</t>
  </si>
  <si>
    <t>OP003 Panel-PC PC477 Bedienpult</t>
  </si>
  <si>
    <t>OP004 Panel-PC PC477 Bedienpult</t>
  </si>
  <si>
    <t>OP005 Panel-PC PC477 Bedienpult</t>
  </si>
  <si>
    <t>OP006 Panel-PC PC477 Bedienpult</t>
  </si>
  <si>
    <t>OW02M950EM02-CB103-KF70</t>
  </si>
  <si>
    <t>CB103-KF70 ET200SP Unterverteiler</t>
  </si>
  <si>
    <t>OW02M950EM02-CB104-KF70</t>
  </si>
  <si>
    <t>CB104-KF70 ET200SP Unterverteiler</t>
  </si>
  <si>
    <t>4850-4899</t>
  </si>
  <si>
    <t>340-359</t>
  </si>
  <si>
    <t>360-379</t>
  </si>
  <si>
    <t>4900-4949</t>
  </si>
  <si>
    <t>OW02M950EM02-CB202-KF70</t>
  </si>
  <si>
    <t>CB202-KF70 ET200SP Unterverteiler</t>
  </si>
  <si>
    <t>400-419</t>
  </si>
  <si>
    <t>5000-5049</t>
  </si>
  <si>
    <t>OW02M950EM02-CB401-KF70</t>
  </si>
  <si>
    <t>CB401-KF70 ET200SP Unterverteiler</t>
  </si>
  <si>
    <t>440-459</t>
  </si>
  <si>
    <t>OW02M950EM02-CB301-KF70</t>
  </si>
  <si>
    <t>CB301-KF70 ET200SP Unterverteiler</t>
  </si>
  <si>
    <t>420-439</t>
  </si>
  <si>
    <t>5050-5099</t>
  </si>
  <si>
    <t>5100-5149</t>
  </si>
  <si>
    <t>OW02M950EM02-CB201-KF70</t>
  </si>
  <si>
    <t>CB201-KF70 ET200SP Unterverteiler</t>
  </si>
  <si>
    <t>380-399</t>
  </si>
  <si>
    <t>4950-4999</t>
  </si>
  <si>
    <t>OW02M950EM02-CB501-KF70</t>
  </si>
  <si>
    <t>CB501-KF70 ET200SP Unterverteiler</t>
  </si>
  <si>
    <t>460-479</t>
  </si>
  <si>
    <t>5150-5199</t>
  </si>
  <si>
    <t>OW02M950EM02-CB102-KF70</t>
  </si>
  <si>
    <t>CB102-KF70 ET200SP Unterverteiler</t>
  </si>
  <si>
    <t>320-339</t>
  </si>
  <si>
    <t>4800-4849</t>
  </si>
  <si>
    <t>300-319</t>
  </si>
  <si>
    <t>4750-4799</t>
  </si>
  <si>
    <t>OW02M950EM02-CB601-KF70</t>
  </si>
  <si>
    <t>CB601-KF70 ET200SP Unterverteiler</t>
  </si>
  <si>
    <t>480-499</t>
  </si>
  <si>
    <t>5200-5249</t>
  </si>
  <si>
    <t>6200-6209</t>
  </si>
  <si>
    <t>OW02M950EM02-SG305-KG01</t>
  </si>
  <si>
    <t>6210-6219</t>
  </si>
  <si>
    <t>6220-6229</t>
  </si>
  <si>
    <t>6230-6239</t>
  </si>
  <si>
    <t>TA01-KF70 Movidrive-Antrieb Heber (1 FU)</t>
  </si>
  <si>
    <t>1100-1119</t>
  </si>
  <si>
    <t>1120-1229</t>
  </si>
  <si>
    <t>OW02M950EM02-TH301-TA01</t>
  </si>
  <si>
    <t>OW02M950EM02-BX301-TA02.01</t>
  </si>
  <si>
    <t>OW02M950EM02-BX301-TA02.02</t>
  </si>
  <si>
    <t>OW02M950EM02-TH401-TA01</t>
  </si>
  <si>
    <t>OW02M950EM02-BX401-TA02.01</t>
  </si>
  <si>
    <t>OW02M950EM02-BX401-TA02.02</t>
  </si>
  <si>
    <t>1140-1149</t>
  </si>
  <si>
    <t>1160-1169</t>
  </si>
  <si>
    <t>1180-1189</t>
  </si>
  <si>
    <t>1200-1209</t>
  </si>
  <si>
    <t>239-254</t>
  </si>
  <si>
    <t>ow02m950em02051</t>
  </si>
  <si>
    <t>ow02m950em02052</t>
  </si>
  <si>
    <t>ow02m950em02053</t>
  </si>
  <si>
    <t>ow02m950em02056</t>
  </si>
  <si>
    <t>ow02m950em02057</t>
  </si>
  <si>
    <t>ow02m950em02058</t>
  </si>
  <si>
    <t>ow02m950em02059</t>
  </si>
  <si>
    <t>ow02m950em02060</t>
  </si>
  <si>
    <t>ow02m950em02091</t>
  </si>
  <si>
    <t>ow02m950em02092</t>
  </si>
  <si>
    <t>ow02m950em02093</t>
  </si>
  <si>
    <t>ow02m950em02094</t>
  </si>
  <si>
    <t>ow02m950em02095</t>
  </si>
  <si>
    <t>ow02m950em02096</t>
  </si>
  <si>
    <t>ow02m950em02111</t>
  </si>
  <si>
    <t>ow02m950em02112</t>
  </si>
  <si>
    <t>ow02m950em02113</t>
  </si>
  <si>
    <t>ow02m950em02114</t>
  </si>
  <si>
    <t>ow02m950em02115</t>
  </si>
  <si>
    <t>ow02m950em02116</t>
  </si>
  <si>
    <t>ow02m950em02117</t>
  </si>
  <si>
    <t>ow02m950em02118</t>
  </si>
  <si>
    <t>ow02m950em02119</t>
  </si>
  <si>
    <t>ow02m950em02120</t>
  </si>
  <si>
    <t>ow02m950em02141</t>
  </si>
  <si>
    <t>ow02m950em02142</t>
  </si>
  <si>
    <t>ow02m950em02172</t>
  </si>
  <si>
    <t>ow02m950em02181</t>
  </si>
  <si>
    <t>ow02m950em02182</t>
  </si>
  <si>
    <t>ow02m950em02183</t>
  </si>
  <si>
    <t>ow02m950em02184</t>
  </si>
  <si>
    <t>ow02m950em02185</t>
  </si>
  <si>
    <t>ow02m950em02186</t>
  </si>
  <si>
    <t>Montage 02M950EM02 Schwerlast-EHB</t>
  </si>
  <si>
    <t>aiw02m950em02015</t>
  </si>
  <si>
    <t>aiw02m950em02016</t>
  </si>
  <si>
    <t>aiw02m950em02005</t>
  </si>
  <si>
    <t>aiw02m0426</t>
  </si>
  <si>
    <t>ow02m950em02011</t>
  </si>
  <si>
    <t>ow02m950em02012</t>
  </si>
  <si>
    <r>
      <t xml:space="preserve">Switch 1 SCALANCE X 108 im CC01 ROOT SWITCH </t>
    </r>
    <r>
      <rPr>
        <sz val="10"/>
        <color rgb="FFFF0000"/>
        <rFont val="Arial"/>
        <family val="2"/>
      </rPr>
      <t>Aliasname</t>
    </r>
    <r>
      <rPr>
        <sz val="10"/>
        <color rgb="FF006100"/>
        <rFont val="Arial"/>
        <family val="2"/>
      </rPr>
      <t xml:space="preserve"> </t>
    </r>
  </si>
  <si>
    <t>ow02m950em02v01</t>
  </si>
  <si>
    <t>ow02m950em02v02</t>
  </si>
  <si>
    <t>ow02m950em02v03</t>
  </si>
  <si>
    <t>ow02m950em02v04</t>
  </si>
  <si>
    <t>ow02m950em02v05</t>
  </si>
  <si>
    <t>ow02m950em02v06</t>
  </si>
  <si>
    <t>ow02m950em02CP</t>
  </si>
  <si>
    <t>ow02m950em02S71</t>
  </si>
  <si>
    <t>ow02m950em02S72</t>
  </si>
  <si>
    <t>ow02m950em02013</t>
  </si>
  <si>
    <t>++ST200</t>
  </si>
  <si>
    <t>ow02m950em02061</t>
  </si>
  <si>
    <t>OW02M950EM02-CE002-KF70</t>
  </si>
  <si>
    <t>CE002-KF70 ET200SP Einspeiseschrank</t>
  </si>
  <si>
    <t>4050..</t>
  </si>
  <si>
    <t>ow02m950em02054</t>
  </si>
  <si>
    <t>OW02M950EM02-CE002-PG01</t>
  </si>
  <si>
    <t>ow02m950em02014</t>
  </si>
  <si>
    <t>OW02M950EM02-CE002-KF01</t>
  </si>
  <si>
    <t>OW02M950EM02-CD102-KF01</t>
  </si>
  <si>
    <t>++ST201</t>
  </si>
  <si>
    <t>6GK5216-0BA00-2AA3</t>
  </si>
  <si>
    <t>Switch SCALANCE X216 Einspeiseschrank</t>
  </si>
  <si>
    <t>Switch SCALANCE X216 Leistungsschrank</t>
  </si>
  <si>
    <t>ow02m950em02062</t>
  </si>
  <si>
    <t>OW02M950EM02-CD102-KF70</t>
  </si>
  <si>
    <t>CD102-KF70 ET200SP Einspeiseschrank</t>
  </si>
  <si>
    <t>4300..</t>
  </si>
  <si>
    <t>6ES7155-6AA00-0BN0</t>
  </si>
  <si>
    <t>2940..</t>
  </si>
  <si>
    <t>OW02M950EM02-TH101-CD103-TA01</t>
  </si>
  <si>
    <t>OW02M950EM02-TH131-CD103-TA01</t>
  </si>
  <si>
    <t>2960..</t>
  </si>
  <si>
    <t>++ST213</t>
  </si>
  <si>
    <t>ow02m950em02017</t>
  </si>
  <si>
    <t>OW02M950EM02-CD111-KF01</t>
  </si>
  <si>
    <t>++ST211</t>
  </si>
  <si>
    <t>Switch SCALANCE X216 Antriebsschrank Umsetzer</t>
  </si>
  <si>
    <t>1380..</t>
  </si>
  <si>
    <t>2600..</t>
  </si>
  <si>
    <t>2620..</t>
  </si>
  <si>
    <t>2640..</t>
  </si>
  <si>
    <t>2660..</t>
  </si>
  <si>
    <t>2680..</t>
  </si>
  <si>
    <t>2700..</t>
  </si>
  <si>
    <t>2720..</t>
  </si>
  <si>
    <t>2740..</t>
  </si>
  <si>
    <t>2760..</t>
  </si>
  <si>
    <t>2780..</t>
  </si>
  <si>
    <t>2800..</t>
  </si>
  <si>
    <t>2820..</t>
  </si>
  <si>
    <t>2840..</t>
  </si>
  <si>
    <t>OW02M950EM02-TT111-CD111-TA01</t>
  </si>
  <si>
    <t>TA01-KF70 Movidrive-Antrieb Umsetzer TT111 (1 FU)</t>
  </si>
  <si>
    <t>OW02M950EM02-TT111-CD111-TA02</t>
  </si>
  <si>
    <t>TA01-KF70 Movidrive-Antrieb Kettenförder TL112 (1 FU)</t>
  </si>
  <si>
    <t>OW02M950EM02-TL112-CD111-TA01</t>
  </si>
  <si>
    <t>OW02M950EM02-TU113-CD111-TA01</t>
  </si>
  <si>
    <t>TA01-KF70 Movidrive-Antrieb Eckumsetzer TU113 (1 FU)</t>
  </si>
  <si>
    <t>OW02M950EM02-TU113-CD111-TA02</t>
  </si>
  <si>
    <t>TA02-KF70 Movidrive-Antrieb Umsetzer TT111 (1 FU)</t>
  </si>
  <si>
    <t>TA02-KF70 Movidrive-Antrieb Eckumsetzer TU113 (1 FU)</t>
  </si>
  <si>
    <t>OW02M950EM02-TQ114-CD111-TA01</t>
  </si>
  <si>
    <t>TA01-KF70 Movidrive-Antrieb Querförderer TQ114 (1 FU)</t>
  </si>
  <si>
    <t>ow02m950em02063</t>
  </si>
  <si>
    <t>OW02M950EM02-CD112-KF70</t>
  </si>
  <si>
    <t>4500..</t>
  </si>
  <si>
    <t>CD112-KF70 ET200SP Antriebsschrank 1</t>
  </si>
  <si>
    <t>ow02m950em02018</t>
  </si>
  <si>
    <t>Switch SCALANCE X216 Antriebsschrank 2</t>
  </si>
  <si>
    <t>OW02M950EM02-CD122-KF01</t>
  </si>
  <si>
    <t>++ST212</t>
  </si>
  <si>
    <t>OW02M950EM02-TH121-CD122-TA01</t>
  </si>
  <si>
    <t>OW02M950EM02-TH121-CD122-TA02</t>
  </si>
  <si>
    <t>TA01-KF70 Movidrive-Antrieb Heber TH121 (1 FU)</t>
  </si>
  <si>
    <t>OW02M950EM02-TQ122-CD122-TA01</t>
  </si>
  <si>
    <t>TA01-KF70 Movidrive-Antrieb Querförderer TQ122 (1 FU)</t>
  </si>
  <si>
    <t>OW02M950EM02-TQ123-CD122-TA01</t>
  </si>
  <si>
    <t>OW02M950EM02-TQ124-CD122-TA01</t>
  </si>
  <si>
    <t>TA01-KF70 Movidrive-Antrieb Querförderer TQ123 (1 FU)</t>
  </si>
  <si>
    <t>TA01-KF70 Movidrive-Antrieb Querförderer TQ124 (1 FU)</t>
  </si>
  <si>
    <t>OW02M950EM02-TT125-CD122-TA01</t>
  </si>
  <si>
    <t>OW02M950EM02-TT125-CD122-TA02</t>
  </si>
  <si>
    <t>OW02M950EM02-TT125-CD122-TA03</t>
  </si>
  <si>
    <t>TA02-KF70 Movidrive-Antrieb Umsetzer TT125 (1 FU)</t>
  </si>
  <si>
    <t>TA01-KF70 Movidrive-Antrieb Umsetzer TT125 (1 FU)</t>
  </si>
  <si>
    <t>TA03-KF70 Movidrive-Antrieb Umsetzer TT125 (1 FU)</t>
  </si>
  <si>
    <t>TA02-KF70 Movidrive-Antrieb Heber TH121 (1 FU)</t>
  </si>
  <si>
    <t>ow02m950em02v08</t>
  </si>
  <si>
    <t>ow02m950em02v09</t>
  </si>
  <si>
    <t>ow02m950em02v10</t>
  </si>
  <si>
    <t>ow02m950em02v11</t>
  </si>
  <si>
    <t>ow02m950em02v12</t>
  </si>
  <si>
    <t>ow02m950em02v13</t>
  </si>
  <si>
    <t>ow02m950em02v14</t>
  </si>
  <si>
    <t>OP008 Panel-PC PC477 Bedienpult</t>
  </si>
  <si>
    <t>OP009 Panel-PC PC477 Bedienpult</t>
  </si>
  <si>
    <t>OP010 Panel-PC PC477 Bedienpult</t>
  </si>
  <si>
    <t>OP011 Panel-PC PC477 Bedienpult</t>
  </si>
  <si>
    <t>OP012 Panel-PC PC477 Bedienpult</t>
  </si>
  <si>
    <t>OP013 Panel-PC PC477 Bedienpult</t>
  </si>
  <si>
    <t>OP014 Panel-PC PC477 Bedienpult</t>
  </si>
  <si>
    <t>OW02M950EM02-OP008-KF20</t>
  </si>
  <si>
    <t>OW02M950EM02-OP009-KF20</t>
  </si>
  <si>
    <t>OW02M950EM02-OP010-KF20</t>
  </si>
  <si>
    <t>OW02M950EM02-OP011-KF20</t>
  </si>
  <si>
    <t>OW02M950EM02-OP012-KF20</t>
  </si>
  <si>
    <t>OW02M950EM02-OP013-KF20</t>
  </si>
  <si>
    <t>OW02M950EM02-OP014-KF20</t>
  </si>
  <si>
    <t>OW02M950EM02-OP008-KF70</t>
  </si>
  <si>
    <t>OW02M950EM02-OP009-KF70</t>
  </si>
  <si>
    <t>OW02M950EM02-OP010-KF70</t>
  </si>
  <si>
    <t>OW02M950EM02-OP011-KF70</t>
  </si>
  <si>
    <t>OW02M950EM02-OP012-KF70</t>
  </si>
  <si>
    <t>OW02M950EM02-OP013-KF70</t>
  </si>
  <si>
    <t>OW02M950EM02-OP014-KF70</t>
  </si>
  <si>
    <t>OP008-KF70 ET200SP Bedienpult</t>
  </si>
  <si>
    <t>OP009-KF70 ET200SP Bedienpult</t>
  </si>
  <si>
    <t>OP010-KF70 ET200SP Bedienpult</t>
  </si>
  <si>
    <t>OP011-KF70 ET200SP Bedienpult</t>
  </si>
  <si>
    <t>OP012-KF70 ET200SP Bedienpult</t>
  </si>
  <si>
    <t>OP013-KF70 ET200SP Bedienpult</t>
  </si>
  <si>
    <t>OP014-KF70 ET200SP Bedienpult</t>
  </si>
  <si>
    <t>ow02m950em02097</t>
  </si>
  <si>
    <t>ow02m950em02098</t>
  </si>
  <si>
    <t>ow02m950em02099</t>
  </si>
  <si>
    <t>ow02m950em02100</t>
  </si>
  <si>
    <t>ow02m950em02101</t>
  </si>
  <si>
    <t>ow02m950em02102</t>
  </si>
  <si>
    <t>ow02m950em02103</t>
  </si>
  <si>
    <t>ow02m950em02104</t>
  </si>
  <si>
    <t>814-815</t>
  </si>
  <si>
    <t>816-817</t>
  </si>
  <si>
    <t>820-821</t>
  </si>
  <si>
    <t>818-819</t>
  </si>
  <si>
    <t>822-823</t>
  </si>
  <si>
    <t>824-825</t>
  </si>
  <si>
    <t>826-827</t>
  </si>
  <si>
    <t>6070-6079</t>
  </si>
  <si>
    <t>6080-6089</t>
  </si>
  <si>
    <t>6090-6099</t>
  </si>
  <si>
    <t>6100-6109</t>
  </si>
  <si>
    <t>6110-6119</t>
  </si>
  <si>
    <t>6120-6129</t>
  </si>
  <si>
    <t>6130-6139</t>
  </si>
  <si>
    <t>ow02m950em02121</t>
  </si>
  <si>
    <t>ow02m950em02122</t>
  </si>
  <si>
    <t>ow02m950em02123</t>
  </si>
  <si>
    <t>ow02m950em02124</t>
  </si>
  <si>
    <t>ow02m950em02125</t>
  </si>
  <si>
    <t>ow02m950em02126</t>
  </si>
  <si>
    <t>ow02m950em02128</t>
  </si>
  <si>
    <t>OW02M950EM02-CB105-KF70</t>
  </si>
  <si>
    <t>CB105-KF70 ET200SP Unterverteiler</t>
  </si>
  <si>
    <t>500..</t>
  </si>
  <si>
    <t>5250..</t>
  </si>
  <si>
    <t>ow02m950em02019</t>
  </si>
  <si>
    <t>OW02M950EM02-CB801-KF01</t>
  </si>
  <si>
    <t>++ST208</t>
  </si>
  <si>
    <t>6GK5208-0BA00-2AF2</t>
  </si>
  <si>
    <t>Switch SCALANCE XF208 Unterverteiler</t>
  </si>
  <si>
    <t>OW02M950EM02-CB801-KF02</t>
  </si>
  <si>
    <t>ow02m950em02020</t>
  </si>
  <si>
    <t>6GK5008-0GA00-1AB2</t>
  </si>
  <si>
    <t>Switch SCALANCE XB008G Unterverteiler</t>
  </si>
  <si>
    <t>520..</t>
  </si>
  <si>
    <t>CB901-KF70 ET200SP Unterverteiler</t>
  </si>
  <si>
    <t>OW02M950EM02-CB901-KF70</t>
  </si>
  <si>
    <t>++ST209</t>
  </si>
  <si>
    <t>OW02M950EM02-CB111-KF70</t>
  </si>
  <si>
    <t>CB111-KF70 ET200SP Unterverteiler</t>
  </si>
  <si>
    <t>540..</t>
  </si>
  <si>
    <t>5350..</t>
  </si>
  <si>
    <t>560..</t>
  </si>
  <si>
    <t>580..</t>
  </si>
  <si>
    <t>5400..</t>
  </si>
  <si>
    <t>5450..</t>
  </si>
  <si>
    <t>OW02M950EM02-CB121-KF70</t>
  </si>
  <si>
    <t>OW02M950EM02-CB125-KF70</t>
  </si>
  <si>
    <t>CB121-KF70 ET200SP Unterverteiler</t>
  </si>
  <si>
    <t>CB125-KF70 ET200SP Unterverteiler</t>
  </si>
  <si>
    <t>600..</t>
  </si>
  <si>
    <t>5500..</t>
  </si>
  <si>
    <t>CB127-KF70 ET200SP Unterverteiler</t>
  </si>
  <si>
    <t>OW02M950EM02-CB127-KF70</t>
  </si>
  <si>
    <t>640..</t>
  </si>
  <si>
    <t>5600..</t>
  </si>
  <si>
    <t>OW02M950EM02-CB132-KF70</t>
  </si>
  <si>
    <t>CB132-KF70 ET200SP Unterverteiler</t>
  </si>
  <si>
    <t>5300..</t>
  </si>
  <si>
    <t>ow02m950em02175</t>
  </si>
  <si>
    <t>ow02m950em02176</t>
  </si>
  <si>
    <t>ow02m950em02178</t>
  </si>
  <si>
    <t>OW02M950EM02-SG901-KG01</t>
  </si>
  <si>
    <t>OW02M950EM02-SG902-KG01</t>
  </si>
  <si>
    <t>OW02M950EM02-SG903-KG01</t>
  </si>
  <si>
    <t>6240..</t>
  </si>
  <si>
    <t>6250..</t>
  </si>
  <si>
    <t>6290..</t>
  </si>
  <si>
    <t>ow02m950em02180</t>
  </si>
  <si>
    <t>OP007-KF70 ET200SP Bedienpult</t>
  </si>
  <si>
    <t>OW02M950EM02-OP007-KF70</t>
  </si>
  <si>
    <t>812-813</t>
  </si>
  <si>
    <t>6060-6069</t>
  </si>
  <si>
    <t>ow02m950em02105</t>
  </si>
  <si>
    <t>OW02M950EM02-OP015-KF70</t>
  </si>
  <si>
    <t>OP015-KF70 ET200SP Bedienpult</t>
  </si>
  <si>
    <t>828-829</t>
  </si>
  <si>
    <t>6140-6149</t>
  </si>
  <si>
    <t>6260..</t>
  </si>
  <si>
    <t>OW02M950EM02-SG131-KG01</t>
  </si>
  <si>
    <t>6270..</t>
  </si>
  <si>
    <t>1220..</t>
  </si>
  <si>
    <t>1240..</t>
  </si>
  <si>
    <t>1260..</t>
  </si>
  <si>
    <t>1280..</t>
  </si>
  <si>
    <t>1300..</t>
  </si>
  <si>
    <t>1320..</t>
  </si>
  <si>
    <t>1340..</t>
  </si>
  <si>
    <t>1360..</t>
  </si>
  <si>
    <t>OW02M950EM02-BX901-CD901-TA01</t>
  </si>
  <si>
    <t>OW02M950EM02-BX901-CD901-TA02</t>
  </si>
  <si>
    <t>OW02M950EM02-BX901-CD901-TA03</t>
  </si>
  <si>
    <t>OW02M950EM02-BX901-CD901-TA04</t>
  </si>
  <si>
    <t>OW02M950EM02-BX901-CD901-TA05</t>
  </si>
  <si>
    <t>OW02M950EM02-BX901-CD901-TA06</t>
  </si>
  <si>
    <t>OW02M950EM02-BX901-CD901-TA07</t>
  </si>
  <si>
    <t>OW02M950EM02-BX901-CD901-TA08</t>
  </si>
  <si>
    <t>TA02.01-KF70 Movidrive-Antrieb Spreizen Li (1 FU)</t>
  </si>
  <si>
    <t>TA02.02-KF70 Movidrive-Antrieb Spreizen Re (1 FU)</t>
  </si>
  <si>
    <t>180..</t>
  </si>
  <si>
    <t>4450..</t>
  </si>
  <si>
    <t>CD901-KF70 ET200SP Einspeiseschrank</t>
  </si>
  <si>
    <t>OW02M950EM02-CD901-KF70</t>
  </si>
  <si>
    <t>ow02m950em02064</t>
  </si>
  <si>
    <t>160..</t>
  </si>
  <si>
    <t>4400..</t>
  </si>
  <si>
    <t>CD801-KF70 ET200SP Einspeiseschrank</t>
  </si>
  <si>
    <t>OW02M950EM02-CD801-KF70</t>
  </si>
  <si>
    <t>ow02m950em02065</t>
  </si>
  <si>
    <t>ow02m950em02v07</t>
  </si>
  <si>
    <t>OW02M950EM02-OP007-KF20</t>
  </si>
  <si>
    <t>ow02m950em02v15</t>
  </si>
  <si>
    <t>OW02M950EM02-OP015-KF20</t>
  </si>
  <si>
    <t>OW02M950EM02-MF121-KF70</t>
  </si>
  <si>
    <t>2560..</t>
  </si>
  <si>
    <t>MF121-KF70 Ventilinsel</t>
  </si>
  <si>
    <t>7420..</t>
  </si>
  <si>
    <t>.66</t>
  </si>
  <si>
    <t>ow02m950em02066</t>
  </si>
  <si>
    <t>OW02M950EM02-CD121-KF70</t>
  </si>
  <si>
    <t>CD121-KF70 ET200SP Leistungsschrank</t>
  </si>
  <si>
    <t>4600..</t>
  </si>
  <si>
    <t>OP015 Panel-PC PC477 Bedienpult</t>
  </si>
  <si>
    <t>OP007 Panel-PC PC477 Bedienpult</t>
  </si>
  <si>
    <t>.151</t>
  </si>
  <si>
    <t>ow02m950em02151</t>
  </si>
  <si>
    <t>.152</t>
  </si>
  <si>
    <t>ow02m950em02152</t>
  </si>
  <si>
    <t>2600-2603</t>
  </si>
  <si>
    <t>2300..</t>
  </si>
  <si>
    <t>OW02M950EM02-TT125-KF90</t>
  </si>
  <si>
    <t>TT125-KF90 Seilzuggeber</t>
  </si>
  <si>
    <t>OW02M950EM02-RF121-KF90</t>
  </si>
  <si>
    <t>TQ124-RF121-KF90 Ident-M-Lesestelle</t>
  </si>
  <si>
    <t>.129</t>
  </si>
  <si>
    <t>.130</t>
  </si>
  <si>
    <t>.154</t>
  </si>
  <si>
    <t>ow02m950em02154</t>
  </si>
  <si>
    <t>OW02M950EM02-BX901-KF70</t>
  </si>
  <si>
    <t>BX901-KF70 Ventilinsel Einstellstation</t>
  </si>
  <si>
    <t>.155</t>
  </si>
  <si>
    <t>ow02m950em02155</t>
  </si>
  <si>
    <t>OW02M950EM02-RA901-KF70</t>
  </si>
  <si>
    <t>.156</t>
  </si>
  <si>
    <t>ow02m950em02156</t>
  </si>
  <si>
    <t>OW02M950EM02-BX131-KF70</t>
  </si>
  <si>
    <t>BX131-KF70 Ventilinsel Verschraubstation</t>
  </si>
  <si>
    <t>RA901-KF70 Ventilinisel Prüfstation</t>
  </si>
  <si>
    <t>verschieben!</t>
  </si>
  <si>
    <t>.212</t>
  </si>
  <si>
    <t>ow02m950em02212</t>
  </si>
  <si>
    <t>OW02M950EM02-BX131-CD131-TA05</t>
  </si>
  <si>
    <t>TA05-KF70 Movidrive-Antrieb Verschraubstation BX131 (1 FU)</t>
  </si>
  <si>
    <t>2980..</t>
  </si>
  <si>
    <t>.21</t>
  </si>
  <si>
    <t>ow02m950em02021</t>
  </si>
  <si>
    <t>OW02M950EM02-CD131-KF01</t>
  </si>
  <si>
    <t>OW02M950EM02-BX131-CD131-TA01</t>
  </si>
  <si>
    <t>TA01-KF70 Movidrive-Antrieb Verschraubstation BX131 (1 FU)</t>
  </si>
  <si>
    <t>.213</t>
  </si>
  <si>
    <t>.214</t>
  </si>
  <si>
    <t>OW02M950EM02-BX131-CD131-TA02</t>
  </si>
  <si>
    <t>OW02M950EM02-BX131-CD131-TA03</t>
  </si>
  <si>
    <t>OW02M950EM02-BX131-CD131-TA04</t>
  </si>
  <si>
    <t>ow02m950em02213</t>
  </si>
  <si>
    <t>ow02m950em02214</t>
  </si>
  <si>
    <t>ow02m950em02215</t>
  </si>
  <si>
    <t>ow02m950em02216</t>
  </si>
  <si>
    <t>.215</t>
  </si>
  <si>
    <t>.216</t>
  </si>
  <si>
    <t>TA02-KF70 Movidrive-Antrieb Verschraubstation BX131 (1 FU)</t>
  </si>
  <si>
    <t>TA03-KF70 Movidrive-Antrieb Verschraubstation BX131 (1 FU)</t>
  </si>
  <si>
    <t>TA04-KF70 Movidrive-Antrieb Verschraubstation BX131 (1 FU)</t>
  </si>
  <si>
    <t>.22</t>
  </si>
  <si>
    <t>ow02m950em02022</t>
  </si>
  <si>
    <t>OW02M950EM02-CD131-KF02</t>
  </si>
  <si>
    <t>Switch SCALANCE XF208 Schrauber Einstellstation</t>
  </si>
  <si>
    <t>Switch SCALANCE XF208 Schrauber Verschraubstation</t>
  </si>
  <si>
    <t>.23</t>
  </si>
  <si>
    <t>ow02m950em02023</t>
  </si>
  <si>
    <t>OW02M950EM02-CD202-KF01</t>
  </si>
  <si>
    <t>.157</t>
  </si>
  <si>
    <t>ow02m950em02157</t>
  </si>
  <si>
    <t>OW02M950EM02-BX201-KF70</t>
  </si>
  <si>
    <t>.217</t>
  </si>
  <si>
    <t>.218</t>
  </si>
  <si>
    <t>.219</t>
  </si>
  <si>
    <t>.220</t>
  </si>
  <si>
    <t>ow02m950em02217</t>
  </si>
  <si>
    <t>ow02m950em02218</t>
  </si>
  <si>
    <t>ow02m950em02219</t>
  </si>
  <si>
    <t>ow02m950em02220</t>
  </si>
  <si>
    <t>OW02M950EM02-BX201-CD201-TA01</t>
  </si>
  <si>
    <t>OW02M950EM02-BX201-CD201-TA02</t>
  </si>
  <si>
    <t>OW02M950EM02-BX201-CD201-TA03</t>
  </si>
  <si>
    <t>OW02M950EM02-BX201-CD201-TA04</t>
  </si>
  <si>
    <t>CC001-KF10 HIMA Sicherheitssteuerung</t>
  </si>
  <si>
    <t>CC001-KF11 HIMA Sicherheitssteuerung</t>
  </si>
  <si>
    <t>.45</t>
  </si>
  <si>
    <t>ow02m950em02045</t>
  </si>
  <si>
    <t>OW02M950EM02-CC001-KF01</t>
  </si>
  <si>
    <t>PN/PN-Koppler S-CPU&lt;--&gt; EM01</t>
  </si>
  <si>
    <t>1550-1599</t>
  </si>
  <si>
    <t>OW02M950EM02-CC001-KF12</t>
  </si>
  <si>
    <t>OW02M950EM02-CC001-KF13</t>
  </si>
  <si>
    <t>.46</t>
  </si>
  <si>
    <t>.47</t>
  </si>
  <si>
    <t>ow02m950em02046</t>
  </si>
  <si>
    <t>ow02m950em02047</t>
  </si>
  <si>
    <t>OW02M950EM02-MS0301-KF01</t>
  </si>
  <si>
    <t>OW02M950EM02-MS0302-KF01</t>
  </si>
  <si>
    <t>PN/PN-Koppler EM02&lt;--&gt;MS0301</t>
  </si>
  <si>
    <t>.48</t>
  </si>
  <si>
    <t>OW02M950EM02-CC001-KF02</t>
  </si>
  <si>
    <t>1750-1765</t>
  </si>
  <si>
    <t>1750-1763</t>
  </si>
  <si>
    <t>1800-1813</t>
  </si>
  <si>
    <t>1800-1815</t>
  </si>
  <si>
    <t>PN/PN-Koppler EM02&lt;--&gt;MS0302</t>
  </si>
  <si>
    <t>7150-7167</t>
  </si>
  <si>
    <t>7180-7197</t>
  </si>
  <si>
    <t>7080-7119</t>
  </si>
  <si>
    <t>OW02M950EM02-CD101-KF70</t>
  </si>
  <si>
    <t>OW02M950EM02-CD101-KF71</t>
  </si>
  <si>
    <t>CD101-KF70 ET200SP Leistungsschrank</t>
  </si>
  <si>
    <t>CD101-KF71 ET200SP Leistungsschrank</t>
  </si>
  <si>
    <t>0-8</t>
  </si>
  <si>
    <t>40-54</t>
  </si>
  <si>
    <t>-</t>
  </si>
  <si>
    <t>40-47</t>
  </si>
  <si>
    <t>80-98</t>
  </si>
  <si>
    <t>80-87</t>
  </si>
  <si>
    <t>20-26</t>
  </si>
  <si>
    <t>20-22</t>
  </si>
  <si>
    <t>120-128</t>
  </si>
  <si>
    <t>120-122</t>
  </si>
  <si>
    <t>200-208</t>
  </si>
  <si>
    <t>200-200</t>
  </si>
  <si>
    <t>240-255</t>
  </si>
  <si>
    <t>240-242</t>
  </si>
  <si>
    <t>6010-6019</t>
  </si>
  <si>
    <t>6020-6029</t>
  </si>
  <si>
    <t>6030-6039</t>
  </si>
  <si>
    <t>6040-6049</t>
  </si>
  <si>
    <t>6050-6059</t>
  </si>
  <si>
    <t>7320</t>
  </si>
  <si>
    <t>7340</t>
  </si>
  <si>
    <t>7360</t>
  </si>
  <si>
    <t>7380</t>
  </si>
  <si>
    <t>3000…</t>
  </si>
  <si>
    <t>3020..</t>
  </si>
  <si>
    <t>3040…</t>
  </si>
  <si>
    <t>3060…</t>
  </si>
  <si>
    <t>3080…</t>
  </si>
  <si>
    <t>3100..</t>
  </si>
  <si>
    <t>3120..</t>
  </si>
  <si>
    <t>3140..</t>
  </si>
  <si>
    <t>.67</t>
  </si>
  <si>
    <t>.68</t>
  </si>
  <si>
    <t>ow02m950em02067</t>
  </si>
  <si>
    <t>ow02m950em02068</t>
  </si>
  <si>
    <t>OW02M950EM02-CD131-KF70</t>
  </si>
  <si>
    <t>OW02M950EM02-CD202-KF70</t>
  </si>
  <si>
    <t>4700..</t>
  </si>
  <si>
    <t>CD131-KF70 ET200SP Antriebsschrank</t>
  </si>
  <si>
    <t>CD202-KF70 ET200SP Antriebsschrank</t>
  </si>
  <si>
    <t>4050…</t>
  </si>
  <si>
    <t>.127</t>
  </si>
  <si>
    <t>ow02m950em02127</t>
  </si>
  <si>
    <t>OW02M950EM02-CB131-KF70</t>
  </si>
  <si>
    <t>CB131-KF70 ET200SP Unterverteiler</t>
  </si>
  <si>
    <t>620</t>
  </si>
  <si>
    <t>5550</t>
  </si>
  <si>
    <t>.170</t>
  </si>
  <si>
    <t>ow02m950em02170</t>
  </si>
  <si>
    <t>OW02M950EM02-SG132-KG01</t>
  </si>
  <si>
    <t>6300-6309</t>
  </si>
  <si>
    <t>.179</t>
  </si>
  <si>
    <t>ow02m950em02179</t>
  </si>
  <si>
    <t>OW02M950EM02-SG132-KG02</t>
  </si>
  <si>
    <t>6320</t>
  </si>
  <si>
    <t>.55</t>
  </si>
  <si>
    <t>ow02m950em02055</t>
  </si>
  <si>
    <t>OW02M950EM02-BX901-KF55</t>
  </si>
  <si>
    <t>WICOM-Anzeige BX901 Nacharbeit</t>
  </si>
  <si>
    <t>.221</t>
  </si>
  <si>
    <t>ow02m950em02221</t>
  </si>
  <si>
    <t>OW02M950EM02-BX201-CD131-TA05</t>
  </si>
  <si>
    <t>TA01-KF70 Movidrive-Antrieb Lösestation BX201 (1FU)</t>
  </si>
  <si>
    <t>3160..</t>
  </si>
  <si>
    <t>TA05-KF70 Movidrive-Antrieb Notstrategie Verschrauben BX132 (1FU)</t>
  </si>
  <si>
    <t>TA02-KF70 Movidrive-Antrieb Lösestation BX201 (1FU)</t>
  </si>
  <si>
    <t>TA03-KF70 Movidrive-Antrieb Lösestation BX201 (1FU)</t>
  </si>
  <si>
    <t>TA04-KF70 Movidrive-Antrieb Lösestation BX201 (1FU)</t>
  </si>
  <si>
    <t>BX201-KF70 Ventilinsel Lösestation</t>
  </si>
  <si>
    <t>Switch SCALANCE XF208 Schrauber Lösestation</t>
  </si>
  <si>
    <t>SG132-KG01 PLS Sicherheitsscanner Notstrategie Verschrabuen</t>
  </si>
  <si>
    <t>SG305-KG01 PLS Sicherheitsscanner Schrankenbereich</t>
  </si>
  <si>
    <t>SG901-KG01 PLS Sicherheitsscanner Einstellstation</t>
  </si>
  <si>
    <t>SG902-KG01 PLS Sicherheitsscanner Einstellstation</t>
  </si>
  <si>
    <t>SG903-KG01 PLS Sicherheitsscanner Prüfstation</t>
  </si>
  <si>
    <t>SG131-KG01 PLS Sicherheitsscanner Verschrauben</t>
  </si>
  <si>
    <t>PN/PN-Koppler S-CPU&lt;--&gt; ST04</t>
  </si>
  <si>
    <t>1650-1683</t>
  </si>
  <si>
    <t>.49</t>
  </si>
  <si>
    <t>ow02m950em02048</t>
  </si>
  <si>
    <t>OW02M950EM02-CC001-KF03</t>
  </si>
  <si>
    <t>PN/PN-Koppler EM02&lt;--&gt;ACL</t>
  </si>
  <si>
    <t>7220-7237</t>
  </si>
  <si>
    <t>7120-7137</t>
  </si>
  <si>
    <t>1850-1899</t>
  </si>
  <si>
    <t>SG133-KG01 PLS Sicherheitsscanner Notstrategie Verschrauben</t>
  </si>
  <si>
    <t>Stephen Boza</t>
  </si>
  <si>
    <t>Subnetmask255.255.255.192
(26-bit Subnetmask)</t>
  </si>
  <si>
    <t>Netz-ID</t>
  </si>
  <si>
    <t>Gateway</t>
  </si>
  <si>
    <t>Netz</t>
  </si>
  <si>
    <t>Root Switch</t>
  </si>
  <si>
    <t>CPU SPS</t>
  </si>
  <si>
    <t>Main IPC HMI</t>
  </si>
  <si>
    <t>IP &amp; IP &amp; Profinet Teilnehmer</t>
  </si>
  <si>
    <t>IP &amp; Profinet Teilnehmer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</si>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</sst>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Courier New"/>
      <family val="3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Courier New"/>
      <family val="3"/>
    </font>
    <font>
      <b/>
      <sz val="10"/>
      <color indexed="12"/>
      <name val="Courier New"/>
      <family val="3"/>
    </font>
    <font>
      <sz val="14"/>
      <name val="Courier New"/>
      <family val="3"/>
    </font>
    <font>
      <b/>
      <sz val="10"/>
      <color indexed="10"/>
      <name val="Courier New"/>
      <family val="3"/>
    </font>
    <font>
      <sz val="10"/>
      <color indexed="10"/>
      <name val="Courier New"/>
      <family val="3"/>
    </font>
    <font>
      <sz val="14"/>
      <name val="Arial"/>
      <family val="2"/>
    </font>
    <font>
      <sz val="10"/>
      <color rgb="FF006100"/>
      <name val="Arial"/>
      <family val="2"/>
    </font>
    <font>
      <sz val="10"/>
      <color rgb="FFFF0000"/>
      <name val="Arial"/>
      <family val="2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8"/>
      <color theme="3" tint="0.39997558519241921"/>
      <name val="Arial"/>
      <family val="2"/>
    </font>
    <font>
      <b/>
      <sz val="8"/>
      <color theme="0"/>
      <name val="Arial"/>
      <family val="2"/>
    </font>
    <font>
      <b/>
      <sz val="8"/>
      <color theme="3" tint="0.7999816888943144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theme="4"/>
      </top>
      <bottom style="medium">
        <color indexed="64"/>
      </bottom>
      <diagonal/>
    </border>
    <border>
      <left/>
      <right style="medium">
        <color theme="4"/>
      </right>
      <top style="medium">
        <color theme="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8" fillId="6" borderId="0" applyNumberFormat="0" applyBorder="0" applyAlignment="0" applyProtection="0"/>
    <xf numFmtId="0" fontId="20" fillId="8" borderId="0" applyNumberFormat="0" applyBorder="0" applyAlignment="0" applyProtection="0"/>
    <xf numFmtId="0" fontId="24" fillId="11" borderId="22" applyNumberFormat="0" applyAlignment="0" applyProtection="0"/>
    <xf numFmtId="0" fontId="27" fillId="0" borderId="0"/>
    <xf numFmtId="0" fontId="5" fillId="0" borderId="0"/>
  </cellStyleXfs>
  <cellXfs count="193">
    <xf numFmtId="0" fontId="0" fillId="0" borderId="0" xfId="0"/>
    <xf numFmtId="0" fontId="0" fillId="0" borderId="0" xfId="0" applyBorder="1"/>
    <xf numFmtId="0" fontId="6" fillId="0" borderId="0" xfId="0" applyFont="1" applyFill="1" applyBorder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5" fillId="0" borderId="2" xfId="0" applyFont="1" applyFill="1" applyBorder="1" applyAlignment="1">
      <alignment vertical="top"/>
    </xf>
    <xf numFmtId="0" fontId="0" fillId="0" borderId="1" xfId="0" applyBorder="1"/>
    <xf numFmtId="49" fontId="9" fillId="0" borderId="1" xfId="0" applyNumberFormat="1" applyFont="1" applyFill="1" applyBorder="1" applyAlignment="1">
      <alignment horizontal="left" vertical="top"/>
    </xf>
    <xf numFmtId="14" fontId="0" fillId="0" borderId="0" xfId="0" applyNumberFormat="1" applyBorder="1"/>
    <xf numFmtId="0" fontId="0" fillId="0" borderId="0" xfId="0" applyBorder="1" applyAlignment="1">
      <alignment horizontal="right"/>
    </xf>
    <xf numFmtId="0" fontId="4" fillId="0" borderId="0" xfId="0" applyFont="1" applyBorder="1"/>
    <xf numFmtId="49" fontId="9" fillId="0" borderId="0" xfId="0" applyNumberFormat="1" applyFont="1" applyFill="1" applyBorder="1" applyAlignment="1">
      <alignment horizontal="left" vertical="top"/>
    </xf>
    <xf numFmtId="0" fontId="9" fillId="0" borderId="2" xfId="0" applyFont="1" applyFill="1" applyBorder="1" applyAlignment="1">
      <alignment vertical="top"/>
    </xf>
    <xf numFmtId="0" fontId="9" fillId="0" borderId="0" xfId="0" applyFont="1"/>
    <xf numFmtId="0" fontId="9" fillId="0" borderId="0" xfId="0" applyFont="1" applyBorder="1"/>
    <xf numFmtId="0" fontId="9" fillId="0" borderId="1" xfId="0" applyFont="1" applyBorder="1"/>
    <xf numFmtId="49" fontId="13" fillId="0" borderId="2" xfId="0" applyNumberFormat="1" applyFont="1" applyFill="1" applyBorder="1" applyAlignment="1">
      <alignment vertical="top"/>
    </xf>
    <xf numFmtId="0" fontId="14" fillId="3" borderId="3" xfId="0" applyFont="1" applyFill="1" applyBorder="1"/>
    <xf numFmtId="0" fontId="8" fillId="3" borderId="4" xfId="0" applyFont="1" applyFill="1" applyBorder="1" applyAlignment="1"/>
    <xf numFmtId="0" fontId="5" fillId="2" borderId="1" xfId="0" applyFont="1" applyFill="1" applyBorder="1" applyAlignment="1">
      <alignment vertical="top"/>
    </xf>
    <xf numFmtId="0" fontId="12" fillId="0" borderId="1" xfId="0" applyFont="1" applyFill="1" applyBorder="1"/>
    <xf numFmtId="0" fontId="5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Fill="1" applyBorder="1"/>
    <xf numFmtId="49" fontId="0" fillId="0" borderId="9" xfId="0" applyNumberFormat="1" applyFill="1" applyBorder="1"/>
    <xf numFmtId="0" fontId="12" fillId="3" borderId="10" xfId="0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/>
    </xf>
    <xf numFmtId="0" fontId="12" fillId="3" borderId="11" xfId="0" applyFont="1" applyFill="1" applyBorder="1" applyAlignment="1">
      <alignment vertical="top"/>
    </xf>
    <xf numFmtId="0" fontId="4" fillId="3" borderId="12" xfId="0" applyFont="1" applyFill="1" applyBorder="1" applyAlignment="1">
      <alignment vertical="top"/>
    </xf>
    <xf numFmtId="0" fontId="16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49" fontId="5" fillId="0" borderId="8" xfId="0" applyNumberFormat="1" applyFont="1" applyFill="1" applyBorder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5" fillId="0" borderId="5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17" fillId="3" borderId="4" xfId="0" applyFont="1" applyFill="1" applyBorder="1"/>
    <xf numFmtId="49" fontId="4" fillId="0" borderId="0" xfId="0" applyNumberFormat="1" applyFont="1"/>
    <xf numFmtId="0" fontId="5" fillId="0" borderId="0" xfId="0" applyFont="1"/>
    <xf numFmtId="0" fontId="5" fillId="0" borderId="8" xfId="0" applyFont="1" applyBorder="1"/>
    <xf numFmtId="0" fontId="5" fillId="0" borderId="9" xfId="0" applyFont="1" applyBorder="1"/>
    <xf numFmtId="0" fontId="0" fillId="0" borderId="1" xfId="0" applyBorder="1" applyAlignment="1">
      <alignment horizontal="left"/>
    </xf>
    <xf numFmtId="0" fontId="9" fillId="7" borderId="1" xfId="0" applyFont="1" applyFill="1" applyBorder="1" applyAlignment="1">
      <alignment vertical="top" wrapText="1"/>
    </xf>
    <xf numFmtId="0" fontId="5" fillId="0" borderId="5" xfId="0" applyFont="1" applyBorder="1" applyAlignment="1">
      <alignment vertical="top"/>
    </xf>
    <xf numFmtId="49" fontId="5" fillId="0" borderId="9" xfId="0" applyNumberFormat="1" applyFont="1" applyFill="1" applyBorder="1"/>
    <xf numFmtId="0" fontId="4" fillId="2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8" fillId="6" borderId="1" xfId="1" applyBorder="1" applyAlignment="1">
      <alignment vertical="top"/>
    </xf>
    <xf numFmtId="0" fontId="18" fillId="6" borderId="5" xfId="1" applyBorder="1" applyAlignment="1">
      <alignment vertical="top"/>
    </xf>
    <xf numFmtId="0" fontId="18" fillId="6" borderId="1" xfId="1" applyBorder="1" applyAlignment="1">
      <alignment vertical="top" wrapText="1"/>
    </xf>
    <xf numFmtId="0" fontId="18" fillId="6" borderId="1" xfId="1" applyFont="1" applyBorder="1" applyAlignment="1">
      <alignment vertical="top" wrapText="1"/>
    </xf>
    <xf numFmtId="0" fontId="18" fillId="6" borderId="5" xfId="1" applyFont="1" applyBorder="1" applyAlignment="1">
      <alignment vertical="top" wrapText="1"/>
    </xf>
    <xf numFmtId="0" fontId="18" fillId="6" borderId="0" xfId="1"/>
    <xf numFmtId="0" fontId="18" fillId="6" borderId="8" xfId="1" applyBorder="1"/>
    <xf numFmtId="0" fontId="18" fillId="6" borderId="9" xfId="1" applyBorder="1"/>
    <xf numFmtId="0" fontId="18" fillId="6" borderId="2" xfId="1" applyBorder="1"/>
    <xf numFmtId="0" fontId="18" fillId="6" borderId="1" xfId="1" applyBorder="1"/>
    <xf numFmtId="3" fontId="18" fillId="6" borderId="1" xfId="1" applyNumberFormat="1" applyBorder="1" applyAlignment="1">
      <alignment horizontal="left" vertical="top"/>
    </xf>
    <xf numFmtId="0" fontId="18" fillId="6" borderId="5" xfId="1" applyBorder="1"/>
    <xf numFmtId="0" fontId="4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0" fillId="0" borderId="17" xfId="0" applyNumberFormat="1" applyBorder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8" xfId="0" applyNumberFormat="1" applyBorder="1" applyAlignment="1">
      <alignment horizontal="center" vertical="top" wrapText="1"/>
    </xf>
    <xf numFmtId="0" fontId="5" fillId="0" borderId="1" xfId="0" applyFont="1" applyFill="1" applyBorder="1" applyAlignment="1">
      <alignment vertical="top"/>
    </xf>
    <xf numFmtId="49" fontId="5" fillId="0" borderId="2" xfId="0" applyNumberFormat="1" applyFont="1" applyFill="1" applyBorder="1"/>
    <xf numFmtId="0" fontId="18" fillId="0" borderId="0" xfId="1" applyFill="1"/>
    <xf numFmtId="0" fontId="18" fillId="0" borderId="15" xfId="1" applyFill="1" applyBorder="1"/>
    <xf numFmtId="0" fontId="18" fillId="0" borderId="9" xfId="1" applyFill="1" applyBorder="1"/>
    <xf numFmtId="0" fontId="18" fillId="0" borderId="8" xfId="1" applyFill="1" applyBorder="1"/>
    <xf numFmtId="0" fontId="18" fillId="0" borderId="2" xfId="1" applyFill="1" applyBorder="1"/>
    <xf numFmtId="3" fontId="5" fillId="0" borderId="1" xfId="0" applyNumberFormat="1" applyFont="1" applyFill="1" applyBorder="1" applyAlignment="1">
      <alignment horizontal="left" vertical="top"/>
    </xf>
    <xf numFmtId="0" fontId="18" fillId="0" borderId="1" xfId="1" applyFill="1" applyBorder="1" applyAlignment="1">
      <alignment vertical="top"/>
    </xf>
    <xf numFmtId="0" fontId="18" fillId="0" borderId="1" xfId="1" applyFill="1" applyBorder="1" applyAlignment="1">
      <alignment vertical="top" wrapText="1"/>
    </xf>
    <xf numFmtId="0" fontId="18" fillId="0" borderId="5" xfId="1" applyFill="1" applyBorder="1" applyAlignment="1">
      <alignment vertical="top"/>
    </xf>
    <xf numFmtId="49" fontId="18" fillId="0" borderId="8" xfId="1" applyNumberFormat="1" applyFill="1" applyBorder="1"/>
    <xf numFmtId="49" fontId="18" fillId="0" borderId="2" xfId="1" applyNumberFormat="1" applyFill="1" applyBorder="1"/>
    <xf numFmtId="0" fontId="5" fillId="0" borderId="8" xfId="0" applyFont="1" applyFill="1" applyBorder="1"/>
    <xf numFmtId="0" fontId="5" fillId="0" borderId="9" xfId="0" applyFont="1" applyFill="1" applyBorder="1"/>
    <xf numFmtId="0" fontId="20" fillId="8" borderId="0" xfId="2"/>
    <xf numFmtId="3" fontId="20" fillId="8" borderId="1" xfId="2" applyNumberFormat="1" applyBorder="1" applyAlignment="1">
      <alignment horizontal="left" vertical="top"/>
    </xf>
    <xf numFmtId="0" fontId="8" fillId="0" borderId="20" xfId="0" applyFont="1" applyBorder="1"/>
    <xf numFmtId="0" fontId="0" fillId="0" borderId="21" xfId="0" applyBorder="1"/>
    <xf numFmtId="0" fontId="6" fillId="0" borderId="21" xfId="0" applyFont="1" applyFill="1" applyBorder="1"/>
    <xf numFmtId="0" fontId="18" fillId="6" borderId="21" xfId="1" applyBorder="1"/>
    <xf numFmtId="0" fontId="8" fillId="0" borderId="21" xfId="0" applyFont="1" applyBorder="1"/>
    <xf numFmtId="0" fontId="2" fillId="9" borderId="0" xfId="2" applyFont="1" applyFill="1"/>
    <xf numFmtId="3" fontId="18" fillId="0" borderId="1" xfId="1" applyNumberFormat="1" applyFill="1" applyBorder="1" applyAlignment="1">
      <alignment horizontal="left" vertical="top"/>
    </xf>
    <xf numFmtId="3" fontId="20" fillId="8" borderId="1" xfId="2" applyNumberFormat="1" applyBorder="1" applyAlignment="1">
      <alignment horizontal="right" vertical="top"/>
    </xf>
    <xf numFmtId="0" fontId="20" fillId="0" borderId="8" xfId="2" applyFill="1" applyBorder="1"/>
    <xf numFmtId="0" fontId="20" fillId="0" borderId="9" xfId="2" applyFill="1" applyBorder="1"/>
    <xf numFmtId="0" fontId="20" fillId="0" borderId="0" xfId="2" applyFill="1"/>
    <xf numFmtId="0" fontId="20" fillId="0" borderId="21" xfId="2" quotePrefix="1" applyFill="1" applyBorder="1"/>
    <xf numFmtId="0" fontId="20" fillId="0" borderId="21" xfId="2" applyFill="1" applyBorder="1"/>
    <xf numFmtId="0" fontId="0" fillId="0" borderId="0" xfId="0" applyFill="1"/>
    <xf numFmtId="0" fontId="0" fillId="0" borderId="21" xfId="0" applyFill="1" applyBorder="1"/>
    <xf numFmtId="0" fontId="20" fillId="0" borderId="15" xfId="2" applyFill="1" applyBorder="1"/>
    <xf numFmtId="0" fontId="20" fillId="0" borderId="2" xfId="2" applyFill="1" applyBorder="1"/>
    <xf numFmtId="0" fontId="5" fillId="0" borderId="19" xfId="0" applyFont="1" applyFill="1" applyBorder="1"/>
    <xf numFmtId="0" fontId="20" fillId="0" borderId="19" xfId="2" applyFill="1" applyBorder="1"/>
    <xf numFmtId="49" fontId="18" fillId="0" borderId="19" xfId="1" applyNumberFormat="1" applyFill="1" applyBorder="1"/>
    <xf numFmtId="49" fontId="18" fillId="0" borderId="9" xfId="1" applyNumberFormat="1" applyFill="1" applyBorder="1"/>
    <xf numFmtId="0" fontId="18" fillId="0" borderId="19" xfId="1" applyFill="1" applyBorder="1"/>
    <xf numFmtId="49" fontId="20" fillId="0" borderId="19" xfId="2" applyNumberFormat="1" applyFill="1" applyBorder="1"/>
    <xf numFmtId="49" fontId="20" fillId="0" borderId="8" xfId="2" applyNumberFormat="1" applyFill="1" applyBorder="1"/>
    <xf numFmtId="49" fontId="20" fillId="0" borderId="9" xfId="2" applyNumberFormat="1" applyFill="1" applyBorder="1"/>
    <xf numFmtId="3" fontId="20" fillId="0" borderId="1" xfId="2" applyNumberFormat="1" applyFill="1" applyBorder="1" applyAlignment="1">
      <alignment horizontal="left" vertical="top"/>
    </xf>
    <xf numFmtId="49" fontId="20" fillId="0" borderId="2" xfId="2" applyNumberFormat="1" applyFill="1" applyBorder="1"/>
    <xf numFmtId="0" fontId="5" fillId="0" borderId="2" xfId="0" applyFont="1" applyFill="1" applyBorder="1"/>
    <xf numFmtId="0" fontId="2" fillId="0" borderId="0" xfId="2" applyFont="1" applyFill="1"/>
    <xf numFmtId="0" fontId="2" fillId="0" borderId="21" xfId="2" quotePrefix="1" applyFont="1" applyFill="1" applyBorder="1"/>
    <xf numFmtId="0" fontId="2" fillId="0" borderId="21" xfId="2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/>
    <xf numFmtId="0" fontId="18" fillId="6" borderId="1" xfId="1" applyFont="1" applyBorder="1" applyAlignment="1">
      <alignment horizontal="right" vertical="center"/>
    </xf>
    <xf numFmtId="0" fontId="18" fillId="6" borderId="1" xfId="1" applyBorder="1" applyAlignment="1">
      <alignment horizontal="right" vertical="top"/>
    </xf>
    <xf numFmtId="3" fontId="18" fillId="6" borderId="1" xfId="1" applyNumberFormat="1" applyBorder="1" applyAlignment="1">
      <alignment horizontal="right" vertical="top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right" vertical="top"/>
    </xf>
    <xf numFmtId="0" fontId="18" fillId="6" borderId="1" xfId="1" applyBorder="1" applyAlignment="1">
      <alignment horizontal="right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/>
    </xf>
    <xf numFmtId="0" fontId="18" fillId="6" borderId="1" xfId="1" applyBorder="1" applyAlignment="1">
      <alignment horizontal="right" vertical="top" wrapText="1"/>
    </xf>
    <xf numFmtId="0" fontId="18" fillId="0" borderId="1" xfId="1" applyFill="1" applyBorder="1" applyAlignment="1">
      <alignment horizontal="right" vertical="top" wrapText="1"/>
    </xf>
    <xf numFmtId="0" fontId="9" fillId="0" borderId="1" xfId="0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3" fontId="18" fillId="6" borderId="1" xfId="1" applyNumberFormat="1" applyBorder="1" applyAlignment="1">
      <alignment vertical="top"/>
    </xf>
    <xf numFmtId="3" fontId="20" fillId="0" borderId="15" xfId="2" applyNumberFormat="1" applyFill="1" applyBorder="1" applyAlignment="1">
      <alignment horizontal="left" vertical="top"/>
    </xf>
    <xf numFmtId="0" fontId="21" fillId="10" borderId="8" xfId="2" applyFont="1" applyFill="1" applyBorder="1"/>
    <xf numFmtId="0" fontId="21" fillId="10" borderId="9" xfId="2" applyFont="1" applyFill="1" applyBorder="1"/>
    <xf numFmtId="0" fontId="1" fillId="0" borderId="0" xfId="2" applyFont="1" applyFill="1"/>
    <xf numFmtId="3" fontId="20" fillId="0" borderId="1" xfId="2" applyNumberFormat="1" applyFill="1" applyBorder="1" applyAlignment="1">
      <alignment vertical="top"/>
    </xf>
    <xf numFmtId="0" fontId="5" fillId="0" borderId="9" xfId="0" quotePrefix="1" applyFont="1" applyBorder="1"/>
    <xf numFmtId="0" fontId="5" fillId="0" borderId="8" xfId="0" quotePrefix="1" applyFont="1" applyBorder="1"/>
    <xf numFmtId="0" fontId="5" fillId="0" borderId="9" xfId="0" quotePrefix="1" applyFont="1" applyFill="1" applyBorder="1"/>
    <xf numFmtId="0" fontId="5" fillId="0" borderId="8" xfId="0" quotePrefix="1" applyFont="1" applyFill="1" applyBorder="1"/>
    <xf numFmtId="3" fontId="18" fillId="0" borderId="8" xfId="1" applyNumberFormat="1" applyFill="1" applyBorder="1"/>
    <xf numFmtId="49" fontId="20" fillId="0" borderId="2" xfId="2" quotePrefix="1" applyNumberFormat="1" applyFill="1" applyBorder="1"/>
    <xf numFmtId="0" fontId="20" fillId="0" borderId="1" xfId="2" applyNumberFormat="1" applyFill="1" applyBorder="1" applyAlignment="1">
      <alignment horizontal="left" vertical="top"/>
    </xf>
    <xf numFmtId="49" fontId="24" fillId="11" borderId="22" xfId="3" applyNumberFormat="1"/>
    <xf numFmtId="0" fontId="24" fillId="11" borderId="22" xfId="3"/>
    <xf numFmtId="0" fontId="24" fillId="11" borderId="22" xfId="3" quotePrefix="1"/>
    <xf numFmtId="0" fontId="18" fillId="6" borderId="1" xfId="1" applyBorder="1" applyAlignment="1"/>
    <xf numFmtId="49" fontId="25" fillId="11" borderId="22" xfId="3" applyNumberFormat="1" applyFont="1"/>
    <xf numFmtId="3" fontId="26" fillId="0" borderId="1" xfId="2" applyNumberFormat="1" applyFont="1" applyFill="1" applyBorder="1" applyAlignment="1">
      <alignment horizontal="left" vertical="top"/>
    </xf>
    <xf numFmtId="3" fontId="5" fillId="0" borderId="1" xfId="2" applyNumberFormat="1" applyFont="1" applyFill="1" applyBorder="1" applyAlignment="1">
      <alignment horizontal="left" vertical="top"/>
    </xf>
    <xf numFmtId="3" fontId="18" fillId="0" borderId="1" xfId="1" applyNumberFormat="1" applyFill="1" applyBorder="1" applyAlignment="1">
      <alignment vertical="top"/>
    </xf>
    <xf numFmtId="3" fontId="18" fillId="0" borderId="5" xfId="1" applyNumberFormat="1" applyFill="1" applyBorder="1" applyAlignment="1">
      <alignment horizontal="left" vertical="top"/>
    </xf>
    <xf numFmtId="3" fontId="20" fillId="0" borderId="1" xfId="2" applyNumberFormat="1" applyFill="1" applyBorder="1" applyAlignment="1">
      <alignment horizontal="right" vertical="top"/>
    </xf>
    <xf numFmtId="0" fontId="18" fillId="0" borderId="1" xfId="1" applyFill="1" applyBorder="1" applyAlignment="1">
      <alignment horizontal="right" vertical="top"/>
    </xf>
    <xf numFmtId="0" fontId="18" fillId="6" borderId="20" xfId="1" applyFont="1" applyBorder="1" applyAlignment="1">
      <alignment horizontal="left" vertical="center" wrapText="1"/>
    </xf>
    <xf numFmtId="0" fontId="18" fillId="6" borderId="10" xfId="1" applyFont="1" applyBorder="1" applyAlignment="1">
      <alignment horizontal="left" vertical="center" wrapText="1"/>
    </xf>
    <xf numFmtId="3" fontId="18" fillId="6" borderId="20" xfId="1" applyNumberFormat="1" applyFont="1" applyBorder="1" applyAlignment="1">
      <alignment horizontal="left" vertical="top"/>
    </xf>
    <xf numFmtId="3" fontId="18" fillId="6" borderId="10" xfId="1" applyNumberFormat="1" applyFont="1" applyBorder="1" applyAlignment="1">
      <alignment horizontal="left" vertical="top"/>
    </xf>
    <xf numFmtId="0" fontId="15" fillId="2" borderId="20" xfId="0" applyFont="1" applyFill="1" applyBorder="1" applyAlignment="1">
      <alignment vertical="top" wrapText="1"/>
    </xf>
    <xf numFmtId="0" fontId="15" fillId="2" borderId="21" xfId="0" applyFont="1" applyFill="1" applyBorder="1" applyAlignment="1">
      <alignment vertical="top" wrapText="1"/>
    </xf>
    <xf numFmtId="0" fontId="15" fillId="2" borderId="10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0" borderId="1" xfId="0" applyBorder="1" applyAlignment="1"/>
    <xf numFmtId="0" fontId="4" fillId="4" borderId="13" xfId="0" applyFont="1" applyFill="1" applyBorder="1" applyAlignment="1">
      <alignment horizontal="center" vertical="top"/>
    </xf>
    <xf numFmtId="0" fontId="4" fillId="4" borderId="14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3" borderId="14" xfId="0" applyFont="1" applyFill="1" applyBorder="1" applyAlignment="1">
      <alignment horizontal="center" vertical="top"/>
    </xf>
    <xf numFmtId="0" fontId="4" fillId="5" borderId="13" xfId="0" applyFont="1" applyFill="1" applyBorder="1" applyAlignment="1">
      <alignment horizontal="center" vertical="top"/>
    </xf>
    <xf numFmtId="0" fontId="4" fillId="5" borderId="14" xfId="0" applyFont="1" applyFill="1" applyBorder="1" applyAlignment="1">
      <alignment horizontal="center" vertical="top"/>
    </xf>
    <xf numFmtId="0" fontId="28" fillId="12" borderId="24" xfId="4" applyFont="1" applyFill="1" applyBorder="1" applyAlignment="1">
      <alignment horizontal="center" vertical="center" wrapText="1"/>
    </xf>
    <xf numFmtId="49" fontId="29" fillId="0" borderId="25" xfId="5" applyNumberFormat="1" applyFont="1" applyFill="1" applyBorder="1" applyAlignment="1">
      <alignment horizontal="right"/>
    </xf>
    <xf numFmtId="49" fontId="29" fillId="12" borderId="26" xfId="5" applyNumberFormat="1" applyFont="1" applyFill="1" applyBorder="1" applyAlignment="1" applyProtection="1"/>
    <xf numFmtId="49" fontId="29" fillId="0" borderId="8" xfId="5" applyNumberFormat="1" applyFont="1" applyFill="1" applyBorder="1" applyAlignment="1">
      <alignment horizontal="right"/>
    </xf>
    <xf numFmtId="49" fontId="30" fillId="13" borderId="9" xfId="5" applyNumberFormat="1" applyFont="1" applyFill="1" applyBorder="1" applyAlignment="1" applyProtection="1"/>
    <xf numFmtId="49" fontId="31" fillId="14" borderId="9" xfId="5" applyNumberFormat="1" applyFont="1" applyFill="1" applyBorder="1" applyAlignment="1" applyProtection="1"/>
    <xf numFmtId="49" fontId="30" fillId="15" borderId="27" xfId="5" applyNumberFormat="1" applyFont="1" applyFill="1" applyBorder="1" applyAlignment="1" applyProtection="1"/>
    <xf numFmtId="49" fontId="29" fillId="0" borderId="28" xfId="5" applyNumberFormat="1" applyFont="1" applyFill="1" applyBorder="1" applyAlignment="1">
      <alignment horizontal="right"/>
    </xf>
    <xf numFmtId="49" fontId="29" fillId="0" borderId="27" xfId="5" applyNumberFormat="1" applyFont="1" applyFill="1" applyBorder="1"/>
    <xf numFmtId="0" fontId="28" fillId="12" borderId="23" xfId="4" applyFont="1" applyFill="1" applyBorder="1" applyAlignment="1">
      <alignment horizontal="center" vertical="center" wrapText="1"/>
    </xf>
  </cellXfs>
  <cellStyles count="6">
    <cellStyle name="Calculation" xfId="3" builtinId="22"/>
    <cellStyle name="Good" xfId="1" builtinId="26" customBuiltin="1"/>
    <cellStyle name="Neutral" xfId="2" builtinId="28"/>
    <cellStyle name="Normal" xfId="0" builtinId="0"/>
    <cellStyle name="Standard 2 3" xfId="5"/>
    <cellStyle name="Standard 3" xfId="4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BX189"/>
  <sheetViews>
    <sheetView zoomScaleNormal="100" workbookViewId="0">
      <pane ySplit="10" topLeftCell="A11" activePane="bottomLeft" state="frozen"/>
      <selection pane="bottomLeft" activeCell="C31" sqref="C31"/>
    </sheetView>
  </sheetViews>
  <sheetFormatPr defaultColWidth="11.42578125" defaultRowHeight="13.5" x14ac:dyDescent="0.25"/>
  <cols>
    <col min="1" max="1" width="5.7109375" style="14" bestFit="1" customWidth="1"/>
    <col min="2" max="2" width="16.140625" style="4" customWidth="1"/>
    <col min="3" max="3" width="50.85546875" bestFit="1" customWidth="1"/>
    <col min="4" max="4" width="7.140625" bestFit="1" customWidth="1"/>
    <col min="5" max="5" width="37.28515625" style="14" customWidth="1"/>
    <col min="6" max="6" width="67" customWidth="1"/>
    <col min="7" max="8" width="10.140625" bestFit="1" customWidth="1"/>
    <col min="9" max="12" width="10.5703125" bestFit="1" customWidth="1"/>
    <col min="15" max="15" width="11.42578125" style="99"/>
    <col min="17" max="17" width="11.42578125" style="99"/>
  </cols>
  <sheetData>
    <row r="1" spans="1:21" s="5" customFormat="1" ht="19.5" thickBot="1" x14ac:dyDescent="0.35">
      <c r="A1" s="18"/>
      <c r="B1" s="48" t="s">
        <v>10</v>
      </c>
      <c r="C1" s="19" t="s">
        <v>202</v>
      </c>
      <c r="D1" s="19"/>
      <c r="E1" s="19"/>
      <c r="F1" s="19"/>
      <c r="O1" s="98"/>
      <c r="Q1" s="102"/>
    </row>
    <row r="2" spans="1:21" ht="12.75" customHeight="1" x14ac:dyDescent="0.25">
      <c r="A2" s="15"/>
      <c r="B2" s="1"/>
      <c r="C2" s="1"/>
      <c r="D2" s="1"/>
      <c r="E2" s="15"/>
      <c r="F2" s="1"/>
    </row>
    <row r="3" spans="1:21" ht="12.75" customHeight="1" x14ac:dyDescent="0.25">
      <c r="A3" s="15"/>
      <c r="B3" s="1"/>
      <c r="C3" s="7" t="s">
        <v>4</v>
      </c>
      <c r="D3" s="11"/>
      <c r="E3" s="21" t="s">
        <v>39</v>
      </c>
      <c r="F3" s="53" t="s">
        <v>653</v>
      </c>
      <c r="G3" s="10"/>
    </row>
    <row r="4" spans="1:21" ht="12.75" customHeight="1" x14ac:dyDescent="0.25">
      <c r="A4" s="15"/>
      <c r="B4" s="1"/>
      <c r="C4" s="7" t="s">
        <v>5</v>
      </c>
      <c r="D4" s="1"/>
      <c r="E4" s="16" t="s">
        <v>40</v>
      </c>
      <c r="F4" s="37"/>
      <c r="G4" s="9"/>
    </row>
    <row r="5" spans="1:21" x14ac:dyDescent="0.25">
      <c r="A5" s="15"/>
      <c r="B5" s="1"/>
      <c r="C5" s="7" t="s">
        <v>7</v>
      </c>
      <c r="D5" s="12"/>
      <c r="E5" s="8" t="s">
        <v>52</v>
      </c>
      <c r="F5" s="1"/>
    </row>
    <row r="6" spans="1:21" x14ac:dyDescent="0.25">
      <c r="A6" s="15"/>
      <c r="C6" s="7" t="s">
        <v>6</v>
      </c>
      <c r="D6" s="12"/>
      <c r="E6" s="8" t="s">
        <v>53</v>
      </c>
      <c r="F6" s="7" t="s">
        <v>54</v>
      </c>
    </row>
    <row r="7" spans="1:21" x14ac:dyDescent="0.25">
      <c r="A7" s="15"/>
      <c r="C7" s="1"/>
      <c r="D7" s="12"/>
      <c r="E7" s="12"/>
      <c r="F7" s="1"/>
    </row>
    <row r="8" spans="1:21" ht="12.75" customHeight="1" x14ac:dyDescent="0.2">
      <c r="A8" s="175" t="s">
        <v>20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</row>
    <row r="9" spans="1:21" x14ac:dyDescent="0.2">
      <c r="A9" s="30" t="s">
        <v>1</v>
      </c>
      <c r="B9" s="31" t="s">
        <v>0</v>
      </c>
      <c r="C9" s="32" t="s">
        <v>3</v>
      </c>
      <c r="D9" s="33" t="s">
        <v>12</v>
      </c>
      <c r="E9" s="34" t="s">
        <v>8</v>
      </c>
      <c r="F9" s="35" t="s">
        <v>2</v>
      </c>
      <c r="G9" s="179" t="s">
        <v>18</v>
      </c>
      <c r="H9" s="180"/>
      <c r="I9" s="177" t="s">
        <v>13</v>
      </c>
      <c r="J9" s="178"/>
      <c r="K9" s="181" t="s">
        <v>19</v>
      </c>
      <c r="L9" s="182"/>
    </row>
    <row r="10" spans="1:21" s="2" customFormat="1" x14ac:dyDescent="0.2">
      <c r="A10" s="13"/>
      <c r="B10" s="6"/>
      <c r="C10" s="17" t="s">
        <v>11</v>
      </c>
      <c r="D10" s="6"/>
      <c r="E10" s="13"/>
      <c r="F10" s="6"/>
      <c r="G10" s="26" t="s">
        <v>14</v>
      </c>
      <c r="H10" s="27" t="s">
        <v>15</v>
      </c>
      <c r="I10" s="26" t="s">
        <v>16</v>
      </c>
      <c r="J10" s="27" t="s">
        <v>17</v>
      </c>
      <c r="K10" s="26" t="s">
        <v>14</v>
      </c>
      <c r="L10" s="27" t="s">
        <v>15</v>
      </c>
      <c r="O10" s="100"/>
      <c r="Q10" s="100"/>
    </row>
    <row r="11" spans="1:21" ht="12.75" customHeight="1" x14ac:dyDescent="0.2">
      <c r="A11" s="172" t="s">
        <v>9</v>
      </c>
      <c r="B11" s="170" t="str">
        <f>"."&amp;D11</f>
        <v>.5</v>
      </c>
      <c r="C11" s="64" t="s">
        <v>205</v>
      </c>
      <c r="D11" s="132">
        <v>5</v>
      </c>
      <c r="E11" s="168" t="s">
        <v>41</v>
      </c>
      <c r="F11" s="65" t="s">
        <v>209</v>
      </c>
      <c r="G11" s="51"/>
      <c r="H11" s="52"/>
      <c r="I11" s="51"/>
      <c r="J11" s="52"/>
      <c r="K11" s="51"/>
      <c r="L11" s="52"/>
    </row>
    <row r="12" spans="1:21" ht="12.75" customHeight="1" x14ac:dyDescent="0.2">
      <c r="A12" s="173"/>
      <c r="B12" s="171"/>
      <c r="C12" s="64" t="s">
        <v>206</v>
      </c>
      <c r="D12" s="132"/>
      <c r="E12" s="169"/>
      <c r="F12" s="65" t="s">
        <v>60</v>
      </c>
      <c r="G12" s="51"/>
      <c r="H12" s="52"/>
      <c r="I12" s="51"/>
      <c r="J12" s="52"/>
      <c r="K12" s="51"/>
      <c r="L12" s="52"/>
    </row>
    <row r="13" spans="1:21" ht="12.75" customHeight="1" x14ac:dyDescent="0.2">
      <c r="A13" s="173"/>
      <c r="B13" s="61" t="str">
        <f>"."&amp;D13</f>
        <v>.11</v>
      </c>
      <c r="C13" s="61" t="s">
        <v>207</v>
      </c>
      <c r="D13" s="133">
        <v>11</v>
      </c>
      <c r="E13" s="61" t="s">
        <v>55</v>
      </c>
      <c r="F13" s="62" t="s">
        <v>56</v>
      </c>
      <c r="G13" s="51"/>
      <c r="H13" s="52"/>
      <c r="I13" s="51"/>
      <c r="J13" s="52"/>
      <c r="K13" s="51"/>
      <c r="L13" s="52"/>
    </row>
    <row r="14" spans="1:21" ht="12.75" customHeight="1" x14ac:dyDescent="0.2">
      <c r="A14" s="173"/>
      <c r="B14" s="61" t="str">
        <f t="shared" ref="B14:B109" si="0">"."&amp;D14</f>
        <v>.12</v>
      </c>
      <c r="C14" s="61" t="s">
        <v>208</v>
      </c>
      <c r="D14" s="133">
        <v>12</v>
      </c>
      <c r="E14" s="61" t="s">
        <v>57</v>
      </c>
      <c r="F14" s="62" t="s">
        <v>58</v>
      </c>
      <c r="G14" s="51"/>
      <c r="H14" s="52"/>
      <c r="I14" s="51"/>
      <c r="J14" s="52"/>
      <c r="K14" s="51"/>
      <c r="L14" s="52"/>
    </row>
    <row r="15" spans="1:21" s="96" customFormat="1" ht="12.75" customHeight="1" x14ac:dyDescent="0.25">
      <c r="A15" s="173"/>
      <c r="B15" s="71" t="str">
        <f t="shared" si="0"/>
        <v>.13</v>
      </c>
      <c r="C15" s="71" t="s">
        <v>219</v>
      </c>
      <c r="D15" s="134">
        <v>13</v>
      </c>
      <c r="E15" s="71" t="s">
        <v>228</v>
      </c>
      <c r="F15" s="71" t="s">
        <v>232</v>
      </c>
      <c r="G15" s="106"/>
      <c r="H15" s="107"/>
      <c r="I15" s="106"/>
      <c r="J15" s="107"/>
      <c r="K15" s="106"/>
      <c r="L15" s="107"/>
      <c r="M15" s="108"/>
      <c r="N15" s="108"/>
      <c r="O15" s="109" t="s">
        <v>220</v>
      </c>
      <c r="P15" s="108"/>
      <c r="Q15" s="110" t="s">
        <v>231</v>
      </c>
      <c r="R15" s="108"/>
      <c r="S15" s="108"/>
      <c r="T15" s="108"/>
      <c r="U15" s="108"/>
    </row>
    <row r="16" spans="1:21" s="96" customFormat="1" ht="12.75" customHeight="1" x14ac:dyDescent="0.25">
      <c r="A16" s="173"/>
      <c r="B16" s="71" t="str">
        <f t="shared" ref="B16" si="1">"."&amp;D16</f>
        <v>.14</v>
      </c>
      <c r="C16" s="71" t="s">
        <v>227</v>
      </c>
      <c r="D16" s="134">
        <v>14</v>
      </c>
      <c r="E16" s="71" t="s">
        <v>229</v>
      </c>
      <c r="F16" s="71" t="s">
        <v>233</v>
      </c>
      <c r="G16" s="106"/>
      <c r="H16" s="107"/>
      <c r="I16" s="106"/>
      <c r="J16" s="107"/>
      <c r="K16" s="106"/>
      <c r="L16" s="107"/>
      <c r="M16" s="108"/>
      <c r="N16" s="108"/>
      <c r="O16" s="109" t="s">
        <v>230</v>
      </c>
      <c r="P16" s="108"/>
      <c r="Q16" s="110" t="s">
        <v>231</v>
      </c>
      <c r="R16" s="108"/>
      <c r="S16" s="108"/>
      <c r="T16" s="108"/>
      <c r="U16" s="108"/>
    </row>
    <row r="17" spans="1:21" ht="12.75" customHeight="1" x14ac:dyDescent="0.2">
      <c r="A17" s="173"/>
      <c r="B17" s="71" t="str">
        <f t="shared" si="0"/>
        <v>.15</v>
      </c>
      <c r="C17" s="71" t="s">
        <v>203</v>
      </c>
      <c r="D17" s="134">
        <v>15</v>
      </c>
      <c r="E17" s="71" t="s">
        <v>59</v>
      </c>
      <c r="F17" s="71" t="s">
        <v>62</v>
      </c>
      <c r="G17" s="94"/>
      <c r="H17" s="95"/>
      <c r="I17" s="94"/>
      <c r="J17" s="95"/>
      <c r="K17" s="94"/>
      <c r="L17" s="95"/>
      <c r="M17" s="111"/>
      <c r="N17" s="111"/>
      <c r="O17" s="112"/>
      <c r="P17" s="111"/>
      <c r="Q17" s="112"/>
      <c r="R17" s="111"/>
      <c r="S17" s="111"/>
      <c r="T17" s="111"/>
      <c r="U17" s="111"/>
    </row>
    <row r="18" spans="1:21" ht="12.75" customHeight="1" x14ac:dyDescent="0.2">
      <c r="A18" s="173"/>
      <c r="B18" s="71" t="str">
        <f t="shared" si="0"/>
        <v>.16</v>
      </c>
      <c r="C18" s="63" t="s">
        <v>204</v>
      </c>
      <c r="D18" s="133">
        <v>16</v>
      </c>
      <c r="E18" s="63" t="s">
        <v>61</v>
      </c>
      <c r="F18" s="62" t="s">
        <v>62</v>
      </c>
      <c r="G18" s="94"/>
      <c r="H18" s="95"/>
      <c r="I18" s="94"/>
      <c r="J18" s="95"/>
      <c r="K18" s="94"/>
      <c r="L18" s="95"/>
      <c r="M18" s="111"/>
      <c r="N18" s="111"/>
      <c r="O18" s="112"/>
      <c r="P18" s="111"/>
      <c r="Q18" s="112"/>
      <c r="R18" s="111"/>
      <c r="S18" s="111"/>
      <c r="T18" s="111"/>
      <c r="U18" s="111"/>
    </row>
    <row r="19" spans="1:21" s="96" customFormat="1" ht="12.75" customHeight="1" x14ac:dyDescent="0.25">
      <c r="A19" s="173"/>
      <c r="B19" s="71" t="str">
        <f t="shared" si="0"/>
        <v>.17</v>
      </c>
      <c r="C19" s="71" t="s">
        <v>244</v>
      </c>
      <c r="D19" s="134">
        <v>17</v>
      </c>
      <c r="E19" s="71" t="s">
        <v>245</v>
      </c>
      <c r="F19" s="71" t="s">
        <v>247</v>
      </c>
      <c r="G19" s="106"/>
      <c r="H19" s="107"/>
      <c r="I19" s="106"/>
      <c r="J19" s="107"/>
      <c r="K19" s="106"/>
      <c r="L19" s="107"/>
      <c r="M19" s="108"/>
      <c r="N19" s="108"/>
      <c r="O19" s="109" t="s">
        <v>246</v>
      </c>
      <c r="P19" s="108"/>
      <c r="Q19" s="110" t="s">
        <v>231</v>
      </c>
      <c r="R19" s="108"/>
      <c r="S19" s="108"/>
      <c r="T19" s="108"/>
      <c r="U19" s="108"/>
    </row>
    <row r="20" spans="1:21" s="96" customFormat="1" ht="12.75" customHeight="1" x14ac:dyDescent="0.25">
      <c r="A20" s="173"/>
      <c r="B20" s="71" t="str">
        <f t="shared" ref="B20" si="2">"."&amp;D20</f>
        <v>.18</v>
      </c>
      <c r="C20" s="71" t="s">
        <v>278</v>
      </c>
      <c r="D20" s="134">
        <v>18</v>
      </c>
      <c r="E20" s="71" t="s">
        <v>280</v>
      </c>
      <c r="F20" s="71" t="s">
        <v>279</v>
      </c>
      <c r="G20" s="106"/>
      <c r="H20" s="107"/>
      <c r="I20" s="106"/>
      <c r="J20" s="107"/>
      <c r="K20" s="106"/>
      <c r="L20" s="107"/>
      <c r="M20" s="108"/>
      <c r="N20" s="108"/>
      <c r="O20" s="109" t="s">
        <v>281</v>
      </c>
      <c r="P20" s="108"/>
      <c r="Q20" s="110" t="s">
        <v>231</v>
      </c>
      <c r="R20" s="108"/>
      <c r="S20" s="108"/>
      <c r="T20" s="108"/>
      <c r="U20" s="108"/>
    </row>
    <row r="21" spans="1:21" s="96" customFormat="1" ht="12.75" customHeight="1" x14ac:dyDescent="0.25">
      <c r="A21" s="173"/>
      <c r="B21" s="71" t="str">
        <f t="shared" ref="B21" si="3">"."&amp;D21</f>
        <v>.19</v>
      </c>
      <c r="C21" s="71" t="s">
        <v>366</v>
      </c>
      <c r="D21" s="134">
        <v>19</v>
      </c>
      <c r="E21" s="71" t="s">
        <v>367</v>
      </c>
      <c r="F21" s="71" t="s">
        <v>370</v>
      </c>
      <c r="G21" s="106"/>
      <c r="H21" s="107"/>
      <c r="I21" s="106"/>
      <c r="J21" s="107"/>
      <c r="K21" s="106"/>
      <c r="L21" s="107"/>
      <c r="M21" s="108"/>
      <c r="N21" s="108"/>
      <c r="O21" s="109" t="s">
        <v>368</v>
      </c>
      <c r="P21" s="108"/>
      <c r="Q21" s="110" t="s">
        <v>369</v>
      </c>
      <c r="R21" s="108"/>
      <c r="S21" s="108"/>
      <c r="T21" s="108"/>
      <c r="U21" s="108"/>
    </row>
    <row r="22" spans="1:21" s="96" customFormat="1" ht="12.75" customHeight="1" x14ac:dyDescent="0.25">
      <c r="A22" s="173"/>
      <c r="B22" s="71" t="str">
        <f t="shared" ref="B22" si="4">"."&amp;D22</f>
        <v>.20</v>
      </c>
      <c r="C22" s="71" t="s">
        <v>372</v>
      </c>
      <c r="D22" s="144">
        <v>20</v>
      </c>
      <c r="E22" s="71" t="s">
        <v>371</v>
      </c>
      <c r="F22" s="71" t="s">
        <v>374</v>
      </c>
      <c r="G22" s="106"/>
      <c r="H22" s="107"/>
      <c r="I22" s="106"/>
      <c r="J22" s="107"/>
      <c r="K22" s="106"/>
      <c r="L22" s="107"/>
      <c r="M22" s="108"/>
      <c r="N22" s="108"/>
      <c r="O22" s="109" t="s">
        <v>368</v>
      </c>
      <c r="P22" s="108"/>
      <c r="Q22" s="110" t="s">
        <v>373</v>
      </c>
      <c r="R22" s="108"/>
      <c r="S22" s="108"/>
      <c r="T22" s="108"/>
      <c r="U22" s="108"/>
    </row>
    <row r="23" spans="1:21" s="96" customFormat="1" ht="12.75" customHeight="1" x14ac:dyDescent="0.25">
      <c r="A23" s="173"/>
      <c r="B23" s="71" t="s">
        <v>495</v>
      </c>
      <c r="C23" s="71" t="s">
        <v>496</v>
      </c>
      <c r="D23" s="144">
        <v>21</v>
      </c>
      <c r="E23" s="71" t="s">
        <v>497</v>
      </c>
      <c r="F23" s="71" t="s">
        <v>517</v>
      </c>
      <c r="G23" s="106"/>
      <c r="H23" s="107"/>
      <c r="I23" s="106"/>
      <c r="J23" s="107"/>
      <c r="K23" s="106"/>
      <c r="L23" s="107"/>
      <c r="M23" s="108"/>
      <c r="N23" s="108"/>
      <c r="O23" s="109"/>
      <c r="P23" s="108"/>
      <c r="Q23" s="110"/>
      <c r="R23" s="108"/>
      <c r="S23" s="108"/>
      <c r="T23" s="108"/>
      <c r="U23" s="108"/>
    </row>
    <row r="24" spans="1:21" s="96" customFormat="1" ht="12.75" customHeight="1" x14ac:dyDescent="0.25">
      <c r="A24" s="173"/>
      <c r="B24" s="71" t="s">
        <v>514</v>
      </c>
      <c r="C24" s="71" t="s">
        <v>515</v>
      </c>
      <c r="D24" s="144">
        <v>22</v>
      </c>
      <c r="E24" s="71" t="s">
        <v>516</v>
      </c>
      <c r="F24" s="71" t="s">
        <v>518</v>
      </c>
      <c r="G24" s="106"/>
      <c r="H24" s="107"/>
      <c r="I24" s="106"/>
      <c r="J24" s="107"/>
      <c r="K24" s="106"/>
      <c r="L24" s="107"/>
      <c r="M24" s="108"/>
      <c r="N24" s="108"/>
      <c r="O24" s="109"/>
      <c r="P24" s="108"/>
      <c r="Q24" s="110"/>
      <c r="R24" s="108"/>
      <c r="S24" s="108"/>
      <c r="T24" s="108"/>
      <c r="U24" s="108"/>
    </row>
    <row r="25" spans="1:21" s="96" customFormat="1" ht="12.75" customHeight="1" x14ac:dyDescent="0.25">
      <c r="A25" s="173"/>
      <c r="B25" s="71" t="s">
        <v>519</v>
      </c>
      <c r="C25" s="71" t="s">
        <v>520</v>
      </c>
      <c r="D25" s="144">
        <v>23</v>
      </c>
      <c r="E25" s="71" t="s">
        <v>521</v>
      </c>
      <c r="F25" s="71" t="s">
        <v>636</v>
      </c>
      <c r="G25" s="106"/>
      <c r="H25" s="107"/>
      <c r="I25" s="106"/>
      <c r="J25" s="107"/>
      <c r="K25" s="106"/>
      <c r="L25" s="107"/>
      <c r="M25" s="108"/>
      <c r="N25" s="108"/>
      <c r="O25" s="109"/>
      <c r="P25" s="108"/>
      <c r="Q25" s="110"/>
      <c r="R25" s="108"/>
      <c r="S25" s="108"/>
      <c r="T25" s="108"/>
      <c r="U25" s="108"/>
    </row>
    <row r="26" spans="1:21" ht="12.75" customHeight="1" x14ac:dyDescent="0.2">
      <c r="A26" s="173"/>
      <c r="B26" t="str">
        <f t="shared" si="0"/>
        <v>.</v>
      </c>
      <c r="D26" s="135"/>
      <c r="E26"/>
      <c r="G26" s="51"/>
      <c r="H26" s="52"/>
      <c r="I26" s="51"/>
      <c r="J26" s="52"/>
      <c r="K26" s="51"/>
      <c r="L26" s="52"/>
    </row>
    <row r="27" spans="1:21" ht="12.75" customHeight="1" x14ac:dyDescent="0.2">
      <c r="A27" s="173"/>
      <c r="B27" s="71" t="str">
        <f t="shared" si="0"/>
        <v>.30</v>
      </c>
      <c r="C27" s="63" t="s">
        <v>217</v>
      </c>
      <c r="D27" s="133">
        <v>30</v>
      </c>
      <c r="E27" s="63" t="s">
        <v>43</v>
      </c>
      <c r="F27" s="62" t="s">
        <v>65</v>
      </c>
      <c r="G27" s="67" t="s">
        <v>63</v>
      </c>
      <c r="H27" s="68" t="s">
        <v>63</v>
      </c>
      <c r="I27" s="51"/>
      <c r="J27" s="52"/>
      <c r="K27" s="51"/>
      <c r="L27" s="52"/>
    </row>
    <row r="28" spans="1:21" ht="12.75" customHeight="1" x14ac:dyDescent="0.2">
      <c r="A28" s="173"/>
      <c r="B28" s="71" t="str">
        <f t="shared" si="0"/>
        <v>.32</v>
      </c>
      <c r="C28" s="63" t="s">
        <v>218</v>
      </c>
      <c r="D28" s="133">
        <v>32</v>
      </c>
      <c r="E28" s="63" t="s">
        <v>42</v>
      </c>
      <c r="F28" s="62" t="s">
        <v>64</v>
      </c>
      <c r="G28" s="67" t="s">
        <v>63</v>
      </c>
      <c r="H28" s="68" t="s">
        <v>63</v>
      </c>
      <c r="I28" s="51"/>
      <c r="J28" s="52"/>
      <c r="K28" s="51"/>
      <c r="L28" s="52"/>
    </row>
    <row r="29" spans="1:21" ht="12.75" customHeight="1" x14ac:dyDescent="0.2">
      <c r="A29" s="173"/>
      <c r="B29" s="71" t="str">
        <f t="shared" si="0"/>
        <v>.33</v>
      </c>
      <c r="C29" s="63" t="s">
        <v>216</v>
      </c>
      <c r="D29" s="133">
        <v>33</v>
      </c>
      <c r="E29" s="63" t="s">
        <v>44</v>
      </c>
      <c r="F29" s="62" t="s">
        <v>66</v>
      </c>
      <c r="G29" s="51"/>
      <c r="H29" s="52"/>
      <c r="I29" s="51"/>
      <c r="J29" s="52"/>
      <c r="K29" s="51"/>
      <c r="L29" s="52"/>
    </row>
    <row r="30" spans="1:21" ht="12.75" customHeight="1" x14ac:dyDescent="0.2">
      <c r="A30" s="173"/>
      <c r="B30" s="47" t="str">
        <f t="shared" si="0"/>
        <v>.</v>
      </c>
      <c r="C30" s="58"/>
      <c r="D30" s="136"/>
      <c r="E30" s="47"/>
      <c r="F30" s="55"/>
      <c r="G30" s="51"/>
      <c r="H30" s="52"/>
      <c r="I30" s="51"/>
      <c r="J30" s="52"/>
      <c r="K30" s="51"/>
      <c r="L30" s="52"/>
    </row>
    <row r="31" spans="1:21" ht="12.75" customHeight="1" x14ac:dyDescent="0.2">
      <c r="A31" s="173"/>
      <c r="B31" s="104" t="str">
        <f t="shared" si="0"/>
        <v>.</v>
      </c>
      <c r="C31" s="90"/>
      <c r="D31" s="167"/>
      <c r="E31" s="90"/>
      <c r="F31" s="89"/>
      <c r="G31" s="86"/>
      <c r="H31" s="86"/>
      <c r="I31" s="86"/>
      <c r="J31" s="86"/>
      <c r="K31" s="51"/>
      <c r="L31" s="52"/>
    </row>
    <row r="32" spans="1:21" ht="12.75" customHeight="1" x14ac:dyDescent="0.2">
      <c r="A32" s="173"/>
      <c r="B32" s="104" t="str">
        <f t="shared" si="0"/>
        <v>.</v>
      </c>
      <c r="C32" s="90"/>
      <c r="D32" s="167"/>
      <c r="E32" s="90"/>
      <c r="F32" s="89"/>
      <c r="G32" s="86"/>
      <c r="H32" s="87"/>
      <c r="I32" s="86"/>
      <c r="J32" s="86"/>
      <c r="K32" s="51"/>
      <c r="L32" s="52"/>
    </row>
    <row r="33" spans="1:76" ht="12.75" customHeight="1" x14ac:dyDescent="0.2">
      <c r="A33" s="173"/>
      <c r="B33" s="71" t="s">
        <v>539</v>
      </c>
      <c r="C33" s="63" t="s">
        <v>540</v>
      </c>
      <c r="D33" s="133">
        <v>45</v>
      </c>
      <c r="E33" s="63" t="s">
        <v>541</v>
      </c>
      <c r="F33" s="61" t="s">
        <v>542</v>
      </c>
      <c r="G33" s="67" t="s">
        <v>543</v>
      </c>
      <c r="H33" s="69" t="s">
        <v>543</v>
      </c>
      <c r="I33" s="67" t="s">
        <v>562</v>
      </c>
      <c r="J33" s="67" t="s">
        <v>562</v>
      </c>
      <c r="K33" s="51"/>
      <c r="L33" s="52"/>
    </row>
    <row r="34" spans="1:76" ht="12.75" customHeight="1" x14ac:dyDescent="0.2">
      <c r="A34" s="173"/>
      <c r="B34" s="71" t="s">
        <v>546</v>
      </c>
      <c r="C34" s="63" t="s">
        <v>548</v>
      </c>
      <c r="D34" s="133">
        <v>46</v>
      </c>
      <c r="E34" s="63" t="s">
        <v>554</v>
      </c>
      <c r="F34" s="61" t="s">
        <v>643</v>
      </c>
      <c r="G34" s="67" t="s">
        <v>644</v>
      </c>
      <c r="H34" s="67" t="s">
        <v>644</v>
      </c>
      <c r="I34" s="67" t="s">
        <v>650</v>
      </c>
      <c r="J34" s="67" t="s">
        <v>650</v>
      </c>
      <c r="K34" s="51"/>
      <c r="L34" s="52"/>
    </row>
    <row r="35" spans="1:76" ht="12.75" customHeight="1" x14ac:dyDescent="0.2">
      <c r="A35" s="173"/>
      <c r="B35" s="71" t="s">
        <v>547</v>
      </c>
      <c r="C35" s="63" t="s">
        <v>549</v>
      </c>
      <c r="D35" s="133">
        <v>47</v>
      </c>
      <c r="E35" s="63" t="s">
        <v>550</v>
      </c>
      <c r="F35" s="61" t="s">
        <v>552</v>
      </c>
      <c r="G35" s="67" t="s">
        <v>556</v>
      </c>
      <c r="H35" s="67" t="s">
        <v>555</v>
      </c>
      <c r="I35" s="67" t="s">
        <v>560</v>
      </c>
      <c r="J35" s="67" t="s">
        <v>560</v>
      </c>
      <c r="K35" s="51"/>
      <c r="L35" s="52"/>
    </row>
    <row r="36" spans="1:76" ht="12.75" customHeight="1" x14ac:dyDescent="0.2">
      <c r="A36" s="173"/>
      <c r="B36" s="71" t="s">
        <v>553</v>
      </c>
      <c r="C36" s="63" t="s">
        <v>646</v>
      </c>
      <c r="D36" s="133">
        <v>48</v>
      </c>
      <c r="E36" s="63" t="s">
        <v>551</v>
      </c>
      <c r="F36" s="61" t="s">
        <v>559</v>
      </c>
      <c r="G36" s="67" t="s">
        <v>557</v>
      </c>
      <c r="H36" s="67" t="s">
        <v>558</v>
      </c>
      <c r="I36" s="67" t="s">
        <v>561</v>
      </c>
      <c r="J36" s="67" t="s">
        <v>561</v>
      </c>
      <c r="K36" s="51"/>
      <c r="L36" s="52"/>
    </row>
    <row r="37" spans="1:76" ht="12.75" customHeight="1" x14ac:dyDescent="0.2">
      <c r="A37" s="173"/>
      <c r="B37" s="71" t="s">
        <v>645</v>
      </c>
      <c r="C37" s="63" t="s">
        <v>646</v>
      </c>
      <c r="D37" s="133">
        <v>49</v>
      </c>
      <c r="E37" s="63" t="s">
        <v>647</v>
      </c>
      <c r="F37" s="61" t="s">
        <v>648</v>
      </c>
      <c r="G37" s="67" t="s">
        <v>651</v>
      </c>
      <c r="H37" s="67" t="s">
        <v>651</v>
      </c>
      <c r="I37" s="67" t="s">
        <v>649</v>
      </c>
      <c r="J37" s="67" t="s">
        <v>649</v>
      </c>
      <c r="K37" s="51"/>
      <c r="L37" s="52"/>
    </row>
    <row r="38" spans="1:76" s="66" customFormat="1" ht="12.75" customHeight="1" x14ac:dyDescent="0.2">
      <c r="A38" s="173"/>
      <c r="B38" s="70" t="str">
        <f t="shared" si="0"/>
        <v>.51</v>
      </c>
      <c r="C38" s="70" t="s">
        <v>169</v>
      </c>
      <c r="D38" s="137">
        <v>51</v>
      </c>
      <c r="E38" s="70" t="s">
        <v>67</v>
      </c>
      <c r="F38" s="70" t="s">
        <v>68</v>
      </c>
      <c r="G38" s="84"/>
      <c r="H38" s="85"/>
      <c r="I38" s="86"/>
      <c r="J38" s="87"/>
      <c r="K38" s="86"/>
      <c r="L38" s="85"/>
      <c r="M38" s="83"/>
      <c r="N38" s="83"/>
      <c r="O38" s="101"/>
      <c r="Q38" s="101"/>
    </row>
    <row r="39" spans="1:76" s="66" customFormat="1" ht="12.75" customHeight="1" x14ac:dyDescent="0.2">
      <c r="A39" s="173"/>
      <c r="B39" s="70" t="str">
        <f t="shared" si="0"/>
        <v>.52</v>
      </c>
      <c r="C39" s="70" t="s">
        <v>170</v>
      </c>
      <c r="D39" s="137">
        <v>52</v>
      </c>
      <c r="E39" s="70" t="s">
        <v>71</v>
      </c>
      <c r="F39" s="72" t="s">
        <v>72</v>
      </c>
      <c r="G39" s="84"/>
      <c r="H39" s="85"/>
      <c r="I39" s="86"/>
      <c r="J39" s="87"/>
      <c r="K39" s="86"/>
      <c r="L39" s="85"/>
      <c r="M39" s="83"/>
      <c r="N39" s="83"/>
      <c r="O39" s="101"/>
      <c r="Q39" s="101"/>
    </row>
    <row r="40" spans="1:76" s="66" customFormat="1" ht="12.75" customHeight="1" x14ac:dyDescent="0.2">
      <c r="A40" s="173"/>
      <c r="B40" s="70" t="str">
        <f t="shared" si="0"/>
        <v>.53</v>
      </c>
      <c r="C40" s="70" t="s">
        <v>171</v>
      </c>
      <c r="D40" s="137">
        <v>53</v>
      </c>
      <c r="E40" s="70" t="s">
        <v>73</v>
      </c>
      <c r="F40" s="72" t="s">
        <v>72</v>
      </c>
      <c r="G40" s="84"/>
      <c r="H40" s="85"/>
      <c r="I40" s="86"/>
      <c r="J40" s="87"/>
      <c r="K40" s="86"/>
      <c r="L40" s="85"/>
      <c r="M40" s="83"/>
      <c r="N40" s="83"/>
      <c r="O40" s="101"/>
      <c r="Q40" s="101"/>
    </row>
    <row r="41" spans="1:76" s="96" customFormat="1" ht="12.75" customHeight="1" x14ac:dyDescent="0.25">
      <c r="A41" s="173"/>
      <c r="B41" s="70" t="str">
        <f t="shared" ref="B41" si="5">"."&amp;D41</f>
        <v>.54</v>
      </c>
      <c r="C41" s="70" t="s">
        <v>225</v>
      </c>
      <c r="D41" s="137">
        <v>54</v>
      </c>
      <c r="E41" s="70" t="s">
        <v>226</v>
      </c>
      <c r="F41" s="70" t="s">
        <v>68</v>
      </c>
      <c r="G41" s="113"/>
      <c r="H41" s="107"/>
      <c r="I41" s="106"/>
      <c r="J41" s="114"/>
      <c r="K41" s="106"/>
      <c r="L41" s="107"/>
      <c r="M41" s="108"/>
      <c r="N41" s="108"/>
      <c r="O41" s="109" t="s">
        <v>220</v>
      </c>
      <c r="P41" s="108"/>
      <c r="Q41" s="110"/>
      <c r="R41" s="108"/>
      <c r="S41" s="108"/>
      <c r="T41" s="108"/>
      <c r="U41" s="108"/>
      <c r="V41" s="108"/>
    </row>
    <row r="42" spans="1:76" ht="12.75" customHeight="1" x14ac:dyDescent="0.2">
      <c r="A42" s="173"/>
      <c r="B42" s="47" t="s">
        <v>622</v>
      </c>
      <c r="C42" s="58" t="s">
        <v>623</v>
      </c>
      <c r="D42" s="136">
        <v>55</v>
      </c>
      <c r="E42" s="47" t="s">
        <v>624</v>
      </c>
      <c r="F42" s="55" t="s">
        <v>625</v>
      </c>
      <c r="G42" s="51"/>
      <c r="H42" s="52"/>
      <c r="I42" s="51"/>
      <c r="J42" s="52"/>
      <c r="K42" s="51"/>
      <c r="L42" s="52"/>
    </row>
    <row r="43" spans="1:76" ht="12.75" customHeight="1" x14ac:dyDescent="0.2">
      <c r="A43" s="173"/>
      <c r="B43" s="71" t="str">
        <f t="shared" si="0"/>
        <v>.56</v>
      </c>
      <c r="C43" s="63" t="s">
        <v>172</v>
      </c>
      <c r="D43" s="133">
        <v>56</v>
      </c>
      <c r="E43" s="70" t="s">
        <v>69</v>
      </c>
      <c r="F43" s="62" t="s">
        <v>70</v>
      </c>
      <c r="G43" s="51" t="s">
        <v>567</v>
      </c>
      <c r="H43" s="52"/>
      <c r="I43" s="51">
        <v>4000</v>
      </c>
      <c r="J43" s="52"/>
      <c r="K43" s="51"/>
      <c r="L43" s="52"/>
    </row>
    <row r="44" spans="1:76" ht="12.75" customHeight="1" x14ac:dyDescent="0.2">
      <c r="A44" s="173"/>
      <c r="B44" s="71" t="str">
        <f t="shared" si="0"/>
        <v>.57</v>
      </c>
      <c r="C44" s="63" t="s">
        <v>173</v>
      </c>
      <c r="D44" s="133">
        <v>57</v>
      </c>
      <c r="E44" s="70" t="s">
        <v>563</v>
      </c>
      <c r="F44" s="62" t="s">
        <v>565</v>
      </c>
      <c r="G44" s="51" t="s">
        <v>568</v>
      </c>
      <c r="H44" s="150" t="s">
        <v>569</v>
      </c>
      <c r="I44" s="51"/>
      <c r="J44" s="52"/>
      <c r="K44" s="51"/>
      <c r="L44" s="52"/>
    </row>
    <row r="45" spans="1:76" ht="12.75" customHeight="1" x14ac:dyDescent="0.2">
      <c r="A45" s="173"/>
      <c r="B45" s="71" t="str">
        <f t="shared" si="0"/>
        <v>.58</v>
      </c>
      <c r="C45" s="63" t="s">
        <v>174</v>
      </c>
      <c r="D45" s="133">
        <v>58</v>
      </c>
      <c r="E45" s="70" t="s">
        <v>564</v>
      </c>
      <c r="F45" s="62" t="s">
        <v>566</v>
      </c>
      <c r="G45" s="151" t="s">
        <v>569</v>
      </c>
      <c r="H45" s="52" t="s">
        <v>570</v>
      </c>
      <c r="I45" s="51"/>
      <c r="J45" s="52"/>
      <c r="K45" s="51"/>
      <c r="L45" s="52"/>
    </row>
    <row r="46" spans="1:76" ht="12.75" customHeight="1" x14ac:dyDescent="0.2">
      <c r="A46" s="173"/>
      <c r="B46" s="71" t="str">
        <f t="shared" si="0"/>
        <v>.59</v>
      </c>
      <c r="C46" s="63" t="s">
        <v>175</v>
      </c>
      <c r="D46" s="133">
        <v>59</v>
      </c>
      <c r="E46" s="70" t="s">
        <v>82</v>
      </c>
      <c r="F46" s="62" t="s">
        <v>83</v>
      </c>
      <c r="G46" s="94" t="s">
        <v>571</v>
      </c>
      <c r="H46" s="152" t="s">
        <v>569</v>
      </c>
      <c r="I46" s="94"/>
      <c r="J46" s="95"/>
      <c r="K46" s="94"/>
      <c r="L46" s="95"/>
      <c r="M46" s="111"/>
      <c r="N46" s="111"/>
      <c r="O46" s="112"/>
      <c r="P46" s="111"/>
      <c r="Q46" s="112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</row>
    <row r="47" spans="1:76" ht="12.75" customHeight="1" x14ac:dyDescent="0.2">
      <c r="A47" s="173"/>
      <c r="B47" s="71" t="str">
        <f t="shared" si="0"/>
        <v>.60</v>
      </c>
      <c r="C47" s="63" t="s">
        <v>176</v>
      </c>
      <c r="D47" s="133">
        <v>60</v>
      </c>
      <c r="E47" s="70" t="s">
        <v>84</v>
      </c>
      <c r="F47" s="62" t="s">
        <v>85</v>
      </c>
      <c r="G47" s="153" t="s">
        <v>569</v>
      </c>
      <c r="H47" s="95" t="s">
        <v>572</v>
      </c>
      <c r="I47" s="94"/>
      <c r="J47" s="95"/>
      <c r="K47" s="94"/>
      <c r="L47" s="95"/>
      <c r="M47" s="111"/>
      <c r="N47" s="111"/>
      <c r="O47" s="112"/>
      <c r="P47" s="111"/>
      <c r="Q47" s="112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</row>
    <row r="48" spans="1:76" s="96" customFormat="1" ht="12.75" customHeight="1" x14ac:dyDescent="0.25">
      <c r="A48" s="173"/>
      <c r="B48" s="71" t="str">
        <f t="shared" si="0"/>
        <v>.61</v>
      </c>
      <c r="C48" s="71" t="s">
        <v>221</v>
      </c>
      <c r="D48" s="134">
        <v>61</v>
      </c>
      <c r="E48" s="71" t="s">
        <v>222</v>
      </c>
      <c r="F48" s="71" t="s">
        <v>223</v>
      </c>
      <c r="G48" s="106" t="s">
        <v>573</v>
      </c>
      <c r="H48" s="107" t="s">
        <v>574</v>
      </c>
      <c r="I48" s="106" t="s">
        <v>224</v>
      </c>
      <c r="J48" s="107" t="s">
        <v>224</v>
      </c>
      <c r="K48" s="106"/>
      <c r="L48" s="107"/>
      <c r="M48" s="108"/>
      <c r="N48" s="108"/>
      <c r="O48" s="109" t="s">
        <v>220</v>
      </c>
      <c r="P48" s="108"/>
      <c r="Q48" s="110" t="s">
        <v>238</v>
      </c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U48" s="108"/>
      <c r="BV48" s="108"/>
      <c r="BW48" s="108"/>
      <c r="BX48" s="108"/>
    </row>
    <row r="49" spans="1:76" s="96" customFormat="1" ht="12.75" customHeight="1" x14ac:dyDescent="0.25">
      <c r="A49" s="173"/>
      <c r="B49" s="71" t="str">
        <f t="shared" ref="B49" si="6">"."&amp;D49</f>
        <v>.62</v>
      </c>
      <c r="C49" s="71" t="s">
        <v>234</v>
      </c>
      <c r="D49" s="134">
        <v>62</v>
      </c>
      <c r="E49" s="71" t="s">
        <v>235</v>
      </c>
      <c r="F49" s="71" t="s">
        <v>236</v>
      </c>
      <c r="G49" s="106" t="s">
        <v>575</v>
      </c>
      <c r="H49" s="107" t="s">
        <v>576</v>
      </c>
      <c r="I49" s="106" t="s">
        <v>237</v>
      </c>
      <c r="J49" s="107" t="s">
        <v>237</v>
      </c>
      <c r="K49" s="106"/>
      <c r="L49" s="107"/>
      <c r="M49" s="108"/>
      <c r="N49" s="108"/>
      <c r="O49" s="109" t="s">
        <v>230</v>
      </c>
      <c r="P49" s="108"/>
      <c r="Q49" s="110" t="s">
        <v>238</v>
      </c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08"/>
      <c r="BV49" s="108"/>
      <c r="BW49" s="108"/>
      <c r="BX49" s="108"/>
    </row>
    <row r="50" spans="1:76" s="96" customFormat="1" ht="12.75" customHeight="1" x14ac:dyDescent="0.25">
      <c r="A50" s="173"/>
      <c r="B50" s="71" t="str">
        <f t="shared" ref="B50" si="7">"."&amp;D50</f>
        <v>.63</v>
      </c>
      <c r="C50" s="71" t="s">
        <v>274</v>
      </c>
      <c r="D50" s="134">
        <v>63</v>
      </c>
      <c r="E50" s="71" t="s">
        <v>448</v>
      </c>
      <c r="F50" s="71" t="s">
        <v>447</v>
      </c>
      <c r="G50" s="106" t="s">
        <v>445</v>
      </c>
      <c r="H50" s="107" t="s">
        <v>445</v>
      </c>
      <c r="I50" s="106" t="s">
        <v>446</v>
      </c>
      <c r="J50" s="107" t="s">
        <v>446</v>
      </c>
      <c r="K50" s="106"/>
      <c r="L50" s="107"/>
      <c r="M50" s="108"/>
      <c r="N50" s="108"/>
      <c r="O50" s="109" t="s">
        <v>368</v>
      </c>
      <c r="P50" s="108"/>
      <c r="Q50" s="110" t="s">
        <v>238</v>
      </c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108"/>
      <c r="BP50" s="108"/>
      <c r="BQ50" s="108"/>
      <c r="BR50" s="108"/>
      <c r="BS50" s="108"/>
      <c r="BT50" s="108"/>
      <c r="BU50" s="108"/>
      <c r="BV50" s="108"/>
      <c r="BW50" s="108"/>
      <c r="BX50" s="108"/>
    </row>
    <row r="51" spans="1:76" s="96" customFormat="1" ht="12.75" customHeight="1" x14ac:dyDescent="0.25">
      <c r="A51" s="173"/>
      <c r="B51" s="71" t="str">
        <f t="shared" ref="B51" si="8">"."&amp;D51</f>
        <v>.64</v>
      </c>
      <c r="C51" s="71" t="s">
        <v>444</v>
      </c>
      <c r="D51" s="134">
        <v>64</v>
      </c>
      <c r="E51" s="71" t="s">
        <v>443</v>
      </c>
      <c r="F51" s="71" t="s">
        <v>442</v>
      </c>
      <c r="G51" s="106" t="s">
        <v>440</v>
      </c>
      <c r="H51" s="106" t="s">
        <v>440</v>
      </c>
      <c r="I51" s="106" t="s">
        <v>441</v>
      </c>
      <c r="J51" s="107" t="s">
        <v>441</v>
      </c>
      <c r="K51" s="106"/>
      <c r="L51" s="107"/>
      <c r="M51" s="108"/>
      <c r="N51" s="108"/>
      <c r="O51" s="109" t="s">
        <v>378</v>
      </c>
      <c r="P51" s="108"/>
      <c r="Q51" s="110" t="s">
        <v>238</v>
      </c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108"/>
      <c r="BX51" s="108"/>
    </row>
    <row r="52" spans="1:76" s="96" customFormat="1" ht="12.75" customHeight="1" x14ac:dyDescent="0.25">
      <c r="A52" s="173"/>
      <c r="B52" s="71" t="str">
        <f t="shared" ref="B52" si="9">"."&amp;D52</f>
        <v>.65</v>
      </c>
      <c r="C52" s="71" t="s">
        <v>449</v>
      </c>
      <c r="D52" s="134">
        <v>65</v>
      </c>
      <c r="E52" s="71" t="s">
        <v>275</v>
      </c>
      <c r="F52" s="71" t="s">
        <v>277</v>
      </c>
      <c r="G52" s="106" t="s">
        <v>577</v>
      </c>
      <c r="H52" s="107" t="s">
        <v>578</v>
      </c>
      <c r="I52" s="106" t="s">
        <v>276</v>
      </c>
      <c r="J52" s="107" t="s">
        <v>276</v>
      </c>
      <c r="K52" s="106"/>
      <c r="L52" s="107"/>
      <c r="M52" s="108"/>
      <c r="N52" s="108"/>
      <c r="O52" s="109" t="s">
        <v>246</v>
      </c>
      <c r="P52" s="108"/>
      <c r="Q52" s="110" t="s">
        <v>238</v>
      </c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8"/>
      <c r="BW52" s="108"/>
      <c r="BX52" s="108"/>
    </row>
    <row r="53" spans="1:76" ht="12.75" customHeight="1" x14ac:dyDescent="0.25">
      <c r="A53" s="173"/>
      <c r="B53" s="71" t="s">
        <v>458</v>
      </c>
      <c r="C53" s="71" t="s">
        <v>459</v>
      </c>
      <c r="D53" s="134">
        <v>66</v>
      </c>
      <c r="E53" s="71" t="s">
        <v>460</v>
      </c>
      <c r="F53" s="71" t="s">
        <v>461</v>
      </c>
      <c r="G53" s="106" t="s">
        <v>579</v>
      </c>
      <c r="H53" s="107" t="s">
        <v>580</v>
      </c>
      <c r="I53" s="106" t="s">
        <v>462</v>
      </c>
      <c r="J53" s="107" t="s">
        <v>462</v>
      </c>
      <c r="K53" s="106"/>
      <c r="L53" s="107"/>
      <c r="M53" s="108"/>
      <c r="N53" s="108"/>
      <c r="O53" s="109"/>
      <c r="P53" s="108"/>
      <c r="Q53" s="110"/>
      <c r="R53" s="108"/>
      <c r="S53" s="108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11"/>
      <c r="BI53" s="111"/>
      <c r="BJ53" s="111"/>
      <c r="BK53" s="111"/>
      <c r="BL53" s="111"/>
      <c r="BM53" s="111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111"/>
    </row>
    <row r="54" spans="1:76" ht="12.75" customHeight="1" x14ac:dyDescent="0.25">
      <c r="A54" s="173"/>
      <c r="B54" s="71" t="s">
        <v>598</v>
      </c>
      <c r="C54" s="71" t="s">
        <v>600</v>
      </c>
      <c r="D54" s="134">
        <v>67</v>
      </c>
      <c r="E54" s="71" t="s">
        <v>602</v>
      </c>
      <c r="F54" s="71" t="s">
        <v>605</v>
      </c>
      <c r="G54" s="106"/>
      <c r="H54" s="107"/>
      <c r="I54" s="106" t="s">
        <v>604</v>
      </c>
      <c r="J54" s="107"/>
      <c r="K54" s="106"/>
      <c r="L54" s="107"/>
      <c r="M54" s="108"/>
      <c r="N54" s="108"/>
      <c r="O54" s="109"/>
      <c r="P54" s="108"/>
      <c r="Q54" s="110"/>
      <c r="R54" s="108"/>
      <c r="S54" s="108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11"/>
      <c r="BI54" s="111"/>
      <c r="BJ54" s="111"/>
      <c r="BK54" s="111"/>
      <c r="BL54" s="111"/>
      <c r="BM54" s="111"/>
      <c r="BN54" s="111"/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</row>
    <row r="55" spans="1:76" ht="12.75" customHeight="1" x14ac:dyDescent="0.25">
      <c r="A55" s="173"/>
      <c r="B55" s="71" t="s">
        <v>599</v>
      </c>
      <c r="C55" s="71" t="s">
        <v>601</v>
      </c>
      <c r="D55" s="134">
        <v>68</v>
      </c>
      <c r="E55" s="71" t="s">
        <v>603</v>
      </c>
      <c r="F55" s="71" t="s">
        <v>606</v>
      </c>
      <c r="G55" s="106"/>
      <c r="H55" s="107"/>
      <c r="I55" s="106" t="s">
        <v>607</v>
      </c>
      <c r="J55" s="107"/>
      <c r="K55" s="106"/>
      <c r="L55" s="107"/>
      <c r="M55" s="108"/>
      <c r="N55" s="108"/>
      <c r="O55" s="109"/>
      <c r="P55" s="108"/>
      <c r="Q55" s="110"/>
      <c r="R55" s="108"/>
      <c r="S55" s="108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1"/>
      <c r="BL55" s="111"/>
      <c r="BM55" s="111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</row>
    <row r="56" spans="1:76" ht="12.75" customHeight="1" x14ac:dyDescent="0.2">
      <c r="A56" s="173"/>
      <c r="B56" s="47" t="str">
        <f t="shared" si="0"/>
        <v>.</v>
      </c>
      <c r="C56" s="58"/>
      <c r="D56" s="136"/>
      <c r="E56" s="47"/>
      <c r="F56" s="55"/>
      <c r="G56" s="94"/>
      <c r="H56" s="95"/>
      <c r="I56" s="94"/>
      <c r="J56" s="95"/>
      <c r="K56" s="94"/>
      <c r="L56" s="95"/>
      <c r="M56" s="111"/>
      <c r="N56" s="111"/>
      <c r="O56" s="112"/>
      <c r="P56" s="111"/>
      <c r="Q56" s="112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111"/>
      <c r="BM56" s="111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</row>
    <row r="57" spans="1:76" ht="12.75" customHeight="1" x14ac:dyDescent="0.2">
      <c r="A57" s="173"/>
      <c r="B57" s="61" t="str">
        <f t="shared" si="0"/>
        <v>.71</v>
      </c>
      <c r="C57" s="61" t="s">
        <v>210</v>
      </c>
      <c r="D57" s="133">
        <v>71</v>
      </c>
      <c r="E57" s="61" t="s">
        <v>45</v>
      </c>
      <c r="F57" s="62" t="s">
        <v>101</v>
      </c>
      <c r="G57" s="115"/>
      <c r="H57" s="95"/>
      <c r="I57" s="115"/>
      <c r="J57" s="95"/>
      <c r="K57" s="94"/>
      <c r="L57" s="95"/>
      <c r="M57" s="111"/>
      <c r="N57" s="111"/>
      <c r="O57" s="112"/>
      <c r="P57" s="111"/>
      <c r="Q57" s="112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1"/>
      <c r="AU57" s="111"/>
      <c r="AV57" s="111"/>
      <c r="AW57" s="111"/>
      <c r="AX57" s="111"/>
      <c r="AY57" s="111"/>
      <c r="AZ57" s="111"/>
      <c r="BA57" s="111"/>
      <c r="BB57" s="111"/>
      <c r="BC57" s="111"/>
      <c r="BD57" s="111"/>
      <c r="BE57" s="111"/>
      <c r="BF57" s="111"/>
      <c r="BG57" s="111"/>
      <c r="BH57" s="111"/>
      <c r="BI57" s="111"/>
      <c r="BJ57" s="111"/>
      <c r="BK57" s="111"/>
      <c r="BL57" s="111"/>
      <c r="BM57" s="111"/>
      <c r="BN57" s="111"/>
      <c r="BO57" s="111"/>
      <c r="BP57" s="111"/>
      <c r="BQ57" s="111"/>
      <c r="BR57" s="111"/>
      <c r="BS57" s="111"/>
      <c r="BT57" s="111"/>
      <c r="BU57" s="111"/>
      <c r="BV57" s="111"/>
      <c r="BW57" s="111"/>
      <c r="BX57" s="111"/>
    </row>
    <row r="58" spans="1:76" ht="12.75" customHeight="1" x14ac:dyDescent="0.2">
      <c r="A58" s="173"/>
      <c r="B58" s="61" t="str">
        <f t="shared" si="0"/>
        <v>.72</v>
      </c>
      <c r="C58" s="61" t="s">
        <v>211</v>
      </c>
      <c r="D58" s="133">
        <v>72</v>
      </c>
      <c r="E58" s="61" t="s">
        <v>102</v>
      </c>
      <c r="F58" s="62" t="s">
        <v>107</v>
      </c>
      <c r="G58" s="115"/>
      <c r="H58" s="95"/>
      <c r="I58" s="115"/>
      <c r="J58" s="95"/>
      <c r="K58" s="94"/>
      <c r="L58" s="95"/>
      <c r="M58" s="111"/>
      <c r="N58" s="111"/>
      <c r="O58" s="112"/>
      <c r="P58" s="111"/>
      <c r="Q58" s="112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1"/>
      <c r="BL58" s="111"/>
      <c r="BM58" s="111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</row>
    <row r="59" spans="1:76" ht="12.75" customHeight="1" x14ac:dyDescent="0.2">
      <c r="A59" s="173"/>
      <c r="B59" s="61" t="str">
        <f t="shared" si="0"/>
        <v>.73</v>
      </c>
      <c r="C59" s="61" t="s">
        <v>212</v>
      </c>
      <c r="D59" s="133">
        <v>73</v>
      </c>
      <c r="E59" s="61" t="s">
        <v>103</v>
      </c>
      <c r="F59" s="62" t="s">
        <v>108</v>
      </c>
      <c r="G59" s="115"/>
      <c r="H59" s="95"/>
      <c r="I59" s="115"/>
      <c r="J59" s="95"/>
      <c r="K59" s="94"/>
      <c r="L59" s="95"/>
      <c r="M59" s="111"/>
      <c r="N59" s="111"/>
      <c r="O59" s="112"/>
      <c r="P59" s="111"/>
      <c r="Q59" s="112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1"/>
      <c r="AX59" s="111"/>
      <c r="AY59" s="111"/>
      <c r="AZ59" s="111"/>
      <c r="BA59" s="111"/>
      <c r="BB59" s="111"/>
      <c r="BC59" s="111"/>
      <c r="BD59" s="111"/>
      <c r="BE59" s="111"/>
      <c r="BF59" s="111"/>
      <c r="BG59" s="111"/>
      <c r="BH59" s="111"/>
      <c r="BI59" s="111"/>
      <c r="BJ59" s="111"/>
      <c r="BK59" s="111"/>
      <c r="BL59" s="111"/>
      <c r="BM59" s="111"/>
      <c r="BN59" s="111"/>
      <c r="BO59" s="111"/>
      <c r="BP59" s="111"/>
      <c r="BQ59" s="111"/>
      <c r="BR59" s="111"/>
      <c r="BS59" s="111"/>
      <c r="BT59" s="111"/>
      <c r="BU59" s="111"/>
      <c r="BV59" s="111"/>
      <c r="BW59" s="111"/>
      <c r="BX59" s="111"/>
    </row>
    <row r="60" spans="1:76" ht="12.75" customHeight="1" x14ac:dyDescent="0.2">
      <c r="A60" s="173"/>
      <c r="B60" s="61" t="str">
        <f t="shared" si="0"/>
        <v>.74</v>
      </c>
      <c r="C60" s="61" t="s">
        <v>213</v>
      </c>
      <c r="D60" s="133">
        <v>74</v>
      </c>
      <c r="E60" s="61" t="s">
        <v>104</v>
      </c>
      <c r="F60" s="62" t="s">
        <v>109</v>
      </c>
      <c r="G60" s="115"/>
      <c r="H60" s="95"/>
      <c r="I60" s="115"/>
      <c r="J60" s="95"/>
      <c r="K60" s="94"/>
      <c r="L60" s="95"/>
      <c r="M60" s="111"/>
      <c r="N60" s="111"/>
      <c r="O60" s="112"/>
      <c r="P60" s="111"/>
      <c r="Q60" s="112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1"/>
      <c r="AU60" s="111"/>
      <c r="AV60" s="111"/>
      <c r="AW60" s="111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111"/>
      <c r="BJ60" s="111"/>
      <c r="BK60" s="111"/>
      <c r="BL60" s="111"/>
      <c r="BM60" s="111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</row>
    <row r="61" spans="1:76" ht="12.75" customHeight="1" x14ac:dyDescent="0.2">
      <c r="A61" s="173"/>
      <c r="B61" s="61" t="str">
        <f t="shared" si="0"/>
        <v>.75</v>
      </c>
      <c r="C61" s="61" t="s">
        <v>214</v>
      </c>
      <c r="D61" s="133">
        <v>75</v>
      </c>
      <c r="E61" s="61" t="s">
        <v>105</v>
      </c>
      <c r="F61" s="62" t="s">
        <v>110</v>
      </c>
      <c r="G61" s="115"/>
      <c r="H61" s="95"/>
      <c r="I61" s="115"/>
      <c r="J61" s="95"/>
      <c r="K61" s="94"/>
      <c r="L61" s="95"/>
      <c r="M61" s="111"/>
      <c r="N61" s="111"/>
      <c r="O61" s="112"/>
      <c r="P61" s="111"/>
      <c r="Q61" s="112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1"/>
      <c r="AW61" s="111"/>
      <c r="AX61" s="111"/>
      <c r="AY61" s="111"/>
      <c r="AZ61" s="111"/>
      <c r="BA61" s="111"/>
      <c r="BB61" s="111"/>
      <c r="BC61" s="111"/>
      <c r="BD61" s="111"/>
      <c r="BE61" s="111"/>
      <c r="BF61" s="111"/>
      <c r="BG61" s="111"/>
      <c r="BH61" s="111"/>
      <c r="BI61" s="111"/>
      <c r="BJ61" s="111"/>
      <c r="BK61" s="111"/>
      <c r="BL61" s="111"/>
      <c r="BM61" s="111"/>
      <c r="BN61" s="111"/>
      <c r="BO61" s="111"/>
      <c r="BP61" s="111"/>
      <c r="BQ61" s="111"/>
      <c r="BR61" s="111"/>
      <c r="BS61" s="111"/>
      <c r="BT61" s="111"/>
      <c r="BU61" s="111"/>
      <c r="BV61" s="111"/>
      <c r="BW61" s="111"/>
      <c r="BX61" s="111"/>
    </row>
    <row r="62" spans="1:76" ht="12.75" customHeight="1" x14ac:dyDescent="0.2">
      <c r="A62" s="173"/>
      <c r="B62" s="61" t="str">
        <f t="shared" si="0"/>
        <v>.76</v>
      </c>
      <c r="C62" s="61" t="s">
        <v>215</v>
      </c>
      <c r="D62" s="133">
        <v>76</v>
      </c>
      <c r="E62" s="61" t="s">
        <v>106</v>
      </c>
      <c r="F62" s="62" t="s">
        <v>111</v>
      </c>
      <c r="G62" s="115"/>
      <c r="H62" s="95"/>
      <c r="I62" s="115"/>
      <c r="J62" s="95"/>
      <c r="K62" s="94"/>
      <c r="L62" s="95"/>
      <c r="M62" s="111"/>
      <c r="N62" s="111"/>
      <c r="O62" s="112"/>
      <c r="P62" s="111"/>
      <c r="Q62" s="112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1"/>
      <c r="BJ62" s="111"/>
      <c r="BK62" s="111"/>
      <c r="BL62" s="111"/>
      <c r="BM62" s="111"/>
      <c r="BN62" s="111"/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</row>
    <row r="63" spans="1:76" s="96" customFormat="1" ht="12.75" customHeight="1" x14ac:dyDescent="0.25">
      <c r="A63" s="173"/>
      <c r="B63" s="61" t="str">
        <f t="shared" si="0"/>
        <v>.77</v>
      </c>
      <c r="C63" s="61" t="s">
        <v>450</v>
      </c>
      <c r="D63" s="133">
        <v>77</v>
      </c>
      <c r="E63" s="61" t="s">
        <v>451</v>
      </c>
      <c r="F63" s="61" t="s">
        <v>464</v>
      </c>
      <c r="G63" s="116"/>
      <c r="H63" s="107"/>
      <c r="I63" s="116"/>
      <c r="J63" s="107"/>
      <c r="K63" s="106"/>
      <c r="L63" s="107"/>
      <c r="M63" s="108"/>
      <c r="N63" s="108"/>
      <c r="O63" s="109" t="s">
        <v>220</v>
      </c>
      <c r="P63" s="108"/>
      <c r="Q63" s="110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V63" s="108"/>
      <c r="BW63" s="108"/>
      <c r="BX63" s="108"/>
    </row>
    <row r="64" spans="1:76" s="96" customFormat="1" ht="12.75" customHeight="1" x14ac:dyDescent="0.25">
      <c r="A64" s="173"/>
      <c r="B64" s="61" t="str">
        <f t="shared" ref="B64:B69" si="10">"."&amp;D64</f>
        <v>.78</v>
      </c>
      <c r="C64" s="61" t="s">
        <v>298</v>
      </c>
      <c r="D64" s="133">
        <v>78</v>
      </c>
      <c r="E64" s="61" t="s">
        <v>312</v>
      </c>
      <c r="F64" s="61" t="s">
        <v>305</v>
      </c>
      <c r="G64" s="116"/>
      <c r="H64" s="107"/>
      <c r="I64" s="116"/>
      <c r="J64" s="107"/>
      <c r="K64" s="106"/>
      <c r="L64" s="107"/>
      <c r="M64" s="108"/>
      <c r="N64" s="108"/>
      <c r="O64" s="109" t="s">
        <v>220</v>
      </c>
      <c r="P64" s="108"/>
      <c r="Q64" s="110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08"/>
      <c r="BU64" s="108"/>
      <c r="BV64" s="108"/>
      <c r="BW64" s="108"/>
      <c r="BX64" s="108"/>
    </row>
    <row r="65" spans="1:76" s="96" customFormat="1" ht="12.75" customHeight="1" x14ac:dyDescent="0.25">
      <c r="A65" s="173"/>
      <c r="B65" s="61" t="str">
        <f t="shared" si="10"/>
        <v>.79</v>
      </c>
      <c r="C65" s="61" t="s">
        <v>299</v>
      </c>
      <c r="D65" s="133">
        <v>79</v>
      </c>
      <c r="E65" s="61" t="s">
        <v>313</v>
      </c>
      <c r="F65" s="61" t="s">
        <v>306</v>
      </c>
      <c r="G65" s="116"/>
      <c r="H65" s="107"/>
      <c r="I65" s="116"/>
      <c r="J65" s="107"/>
      <c r="K65" s="106"/>
      <c r="L65" s="107"/>
      <c r="M65" s="108"/>
      <c r="N65" s="108"/>
      <c r="O65" s="109" t="s">
        <v>220</v>
      </c>
      <c r="P65" s="108"/>
      <c r="Q65" s="110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08"/>
      <c r="BK65" s="108"/>
      <c r="BL65" s="108"/>
      <c r="BM65" s="108"/>
      <c r="BN65" s="108"/>
      <c r="BO65" s="108"/>
      <c r="BP65" s="108"/>
      <c r="BQ65" s="108"/>
      <c r="BR65" s="108"/>
      <c r="BS65" s="108"/>
      <c r="BT65" s="108"/>
      <c r="BU65" s="108"/>
      <c r="BV65" s="108"/>
      <c r="BW65" s="108"/>
      <c r="BX65" s="108"/>
    </row>
    <row r="66" spans="1:76" s="96" customFormat="1" ht="12.75" customHeight="1" x14ac:dyDescent="0.25">
      <c r="A66" s="173"/>
      <c r="B66" s="61" t="str">
        <f t="shared" si="10"/>
        <v>.80</v>
      </c>
      <c r="C66" s="61" t="s">
        <v>300</v>
      </c>
      <c r="D66" s="133">
        <v>80</v>
      </c>
      <c r="E66" s="61" t="s">
        <v>314</v>
      </c>
      <c r="F66" s="61" t="s">
        <v>307</v>
      </c>
      <c r="G66" s="116"/>
      <c r="H66" s="107"/>
      <c r="I66" s="116"/>
      <c r="J66" s="107"/>
      <c r="K66" s="106"/>
      <c r="L66" s="107"/>
      <c r="M66" s="108"/>
      <c r="N66" s="108"/>
      <c r="O66" s="109" t="s">
        <v>220</v>
      </c>
      <c r="P66" s="108"/>
      <c r="Q66" s="110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108"/>
      <c r="BX66" s="108"/>
    </row>
    <row r="67" spans="1:76" s="96" customFormat="1" ht="12.75" customHeight="1" x14ac:dyDescent="0.25">
      <c r="A67" s="173"/>
      <c r="B67" s="61" t="str">
        <f t="shared" si="10"/>
        <v>.81</v>
      </c>
      <c r="C67" s="61" t="s">
        <v>301</v>
      </c>
      <c r="D67" s="133">
        <v>81</v>
      </c>
      <c r="E67" s="61" t="s">
        <v>315</v>
      </c>
      <c r="F67" s="61" t="s">
        <v>308</v>
      </c>
      <c r="G67" s="116"/>
      <c r="H67" s="107"/>
      <c r="I67" s="116"/>
      <c r="J67" s="107"/>
      <c r="K67" s="106"/>
      <c r="L67" s="107"/>
      <c r="M67" s="108"/>
      <c r="N67" s="108"/>
      <c r="O67" s="109" t="s">
        <v>220</v>
      </c>
      <c r="P67" s="108"/>
      <c r="Q67" s="110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08"/>
      <c r="BO67" s="108"/>
      <c r="BP67" s="108"/>
      <c r="BQ67" s="108"/>
      <c r="BR67" s="108"/>
      <c r="BS67" s="108"/>
      <c r="BT67" s="108"/>
      <c r="BU67" s="108"/>
      <c r="BV67" s="108"/>
      <c r="BW67" s="108"/>
      <c r="BX67" s="108"/>
    </row>
    <row r="68" spans="1:76" s="96" customFormat="1" ht="12.75" customHeight="1" x14ac:dyDescent="0.25">
      <c r="A68" s="173"/>
      <c r="B68" s="61" t="str">
        <f t="shared" si="10"/>
        <v>.82</v>
      </c>
      <c r="C68" s="61" t="s">
        <v>302</v>
      </c>
      <c r="D68" s="133">
        <v>82</v>
      </c>
      <c r="E68" s="61" t="s">
        <v>316</v>
      </c>
      <c r="F68" s="61" t="s">
        <v>309</v>
      </c>
      <c r="G68" s="116"/>
      <c r="H68" s="107"/>
      <c r="I68" s="116"/>
      <c r="J68" s="107"/>
      <c r="K68" s="106"/>
      <c r="L68" s="107"/>
      <c r="M68" s="108"/>
      <c r="N68" s="108"/>
      <c r="O68" s="109" t="s">
        <v>220</v>
      </c>
      <c r="P68" s="108"/>
      <c r="Q68" s="110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08"/>
      <c r="BO68" s="108"/>
      <c r="BP68" s="108"/>
      <c r="BQ68" s="108"/>
      <c r="BR68" s="108"/>
      <c r="BS68" s="108"/>
      <c r="BT68" s="108"/>
      <c r="BU68" s="108"/>
      <c r="BV68" s="108"/>
      <c r="BW68" s="108"/>
      <c r="BX68" s="108"/>
    </row>
    <row r="69" spans="1:76" s="96" customFormat="1" ht="12.75" customHeight="1" x14ac:dyDescent="0.25">
      <c r="A69" s="173"/>
      <c r="B69" s="61" t="str">
        <f t="shared" si="10"/>
        <v>.83</v>
      </c>
      <c r="C69" s="61" t="s">
        <v>303</v>
      </c>
      <c r="D69" s="133">
        <v>83</v>
      </c>
      <c r="E69" s="61" t="s">
        <v>317</v>
      </c>
      <c r="F69" s="61" t="s">
        <v>310</v>
      </c>
      <c r="G69" s="116"/>
      <c r="H69" s="107"/>
      <c r="I69" s="116"/>
      <c r="J69" s="107"/>
      <c r="K69" s="106"/>
      <c r="L69" s="107"/>
      <c r="M69" s="108"/>
      <c r="N69" s="108"/>
      <c r="O69" s="109" t="s">
        <v>220</v>
      </c>
      <c r="P69" s="108"/>
      <c r="Q69" s="110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8"/>
      <c r="BQ69" s="108"/>
      <c r="BR69" s="108"/>
      <c r="BS69" s="108"/>
      <c r="BT69" s="108"/>
      <c r="BU69" s="108"/>
      <c r="BV69" s="108"/>
      <c r="BW69" s="108"/>
      <c r="BX69" s="108"/>
    </row>
    <row r="70" spans="1:76" s="96" customFormat="1" ht="12.75" customHeight="1" x14ac:dyDescent="0.25">
      <c r="A70" s="173"/>
      <c r="B70" s="61" t="str">
        <f t="shared" ref="B70" si="11">"."&amp;D70</f>
        <v>.84</v>
      </c>
      <c r="C70" s="61" t="s">
        <v>304</v>
      </c>
      <c r="D70" s="133">
        <v>84</v>
      </c>
      <c r="E70" s="61" t="s">
        <v>318</v>
      </c>
      <c r="F70" s="61" t="s">
        <v>311</v>
      </c>
      <c r="G70" s="116"/>
      <c r="H70" s="107"/>
      <c r="I70" s="116"/>
      <c r="J70" s="107"/>
      <c r="K70" s="106"/>
      <c r="L70" s="107"/>
      <c r="M70" s="108"/>
      <c r="N70" s="108"/>
      <c r="O70" s="109" t="s">
        <v>220</v>
      </c>
      <c r="P70" s="108"/>
      <c r="Q70" s="110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8"/>
      <c r="BG70" s="108"/>
      <c r="BH70" s="108"/>
      <c r="BI70" s="108"/>
      <c r="BJ70" s="108"/>
      <c r="BK70" s="108"/>
      <c r="BL70" s="108"/>
      <c r="BM70" s="108"/>
      <c r="BN70" s="108"/>
      <c r="BO70" s="108"/>
      <c r="BP70" s="108"/>
      <c r="BQ70" s="108"/>
      <c r="BR70" s="108"/>
      <c r="BS70" s="108"/>
      <c r="BT70" s="108"/>
      <c r="BU70" s="108"/>
      <c r="BV70" s="108"/>
      <c r="BW70" s="108"/>
      <c r="BX70" s="108"/>
    </row>
    <row r="71" spans="1:76" s="96" customFormat="1" ht="12.75" customHeight="1" x14ac:dyDescent="0.25">
      <c r="A71" s="173"/>
      <c r="B71" s="61" t="str">
        <f t="shared" ref="B71" si="12">"."&amp;D71</f>
        <v>.85</v>
      </c>
      <c r="C71" s="61" t="s">
        <v>452</v>
      </c>
      <c r="D71" s="133">
        <v>85</v>
      </c>
      <c r="E71" s="61" t="s">
        <v>453</v>
      </c>
      <c r="F71" s="61" t="s">
        <v>463</v>
      </c>
      <c r="G71" s="116"/>
      <c r="H71" s="107"/>
      <c r="I71" s="116"/>
      <c r="J71" s="107"/>
      <c r="K71" s="106"/>
      <c r="L71" s="107"/>
      <c r="M71" s="108"/>
      <c r="N71" s="108"/>
      <c r="O71" s="109" t="s">
        <v>220</v>
      </c>
      <c r="P71" s="108"/>
      <c r="Q71" s="110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  <c r="BC71" s="108"/>
      <c r="BD71" s="108"/>
      <c r="BE71" s="108"/>
      <c r="BF71" s="108"/>
      <c r="BG71" s="108"/>
      <c r="BH71" s="108"/>
      <c r="BI71" s="108"/>
      <c r="BJ71" s="108"/>
      <c r="BK71" s="108"/>
      <c r="BL71" s="108"/>
      <c r="BM71" s="108"/>
      <c r="BN71" s="108"/>
      <c r="BO71" s="108"/>
      <c r="BP71" s="108"/>
      <c r="BQ71" s="108"/>
      <c r="BR71" s="108"/>
      <c r="BS71" s="108"/>
      <c r="BT71" s="108"/>
      <c r="BU71" s="108"/>
      <c r="BV71" s="108"/>
      <c r="BW71" s="108"/>
      <c r="BX71" s="108"/>
    </row>
    <row r="72" spans="1:76" ht="12.75" customHeight="1" x14ac:dyDescent="0.2">
      <c r="A72" s="173"/>
      <c r="B72" s="47" t="str">
        <f t="shared" si="0"/>
        <v>.</v>
      </c>
      <c r="C72" s="58"/>
      <c r="D72" s="136"/>
      <c r="E72" s="47"/>
      <c r="F72" s="55"/>
      <c r="G72" s="115"/>
      <c r="H72" s="95"/>
      <c r="I72" s="115"/>
      <c r="J72" s="95"/>
      <c r="K72" s="94"/>
      <c r="L72" s="95"/>
      <c r="M72" s="111"/>
      <c r="N72" s="111"/>
      <c r="O72" s="112"/>
      <c r="P72" s="111"/>
      <c r="Q72" s="112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1"/>
      <c r="AU72" s="111"/>
      <c r="AV72" s="111"/>
      <c r="AW72" s="111"/>
      <c r="AX72" s="111"/>
      <c r="AY72" s="111"/>
      <c r="AZ72" s="111"/>
      <c r="BA72" s="111"/>
      <c r="BB72" s="111"/>
      <c r="BC72" s="111"/>
      <c r="BD72" s="111"/>
      <c r="BE72" s="111"/>
      <c r="BF72" s="111"/>
      <c r="BG72" s="111"/>
      <c r="BH72" s="111"/>
      <c r="BI72" s="111"/>
      <c r="BJ72" s="111"/>
      <c r="BK72" s="111"/>
      <c r="BL72" s="111"/>
      <c r="BM72" s="111"/>
      <c r="BN72" s="111"/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</row>
    <row r="73" spans="1:76" ht="12.75" customHeight="1" x14ac:dyDescent="0.2">
      <c r="A73" s="173"/>
      <c r="B73" s="71" t="str">
        <f t="shared" si="0"/>
        <v>.91</v>
      </c>
      <c r="C73" s="63" t="s">
        <v>177</v>
      </c>
      <c r="D73" s="133">
        <v>91</v>
      </c>
      <c r="E73" s="63" t="s">
        <v>46</v>
      </c>
      <c r="F73" s="62" t="s">
        <v>50</v>
      </c>
      <c r="G73" s="117" t="s">
        <v>47</v>
      </c>
      <c r="H73" s="118" t="s">
        <v>47</v>
      </c>
      <c r="I73" s="119" t="s">
        <v>48</v>
      </c>
      <c r="J73" s="119" t="s">
        <v>48</v>
      </c>
      <c r="K73" s="43"/>
      <c r="L73" s="56"/>
      <c r="M73" s="111"/>
      <c r="N73" s="111"/>
      <c r="O73" s="112"/>
      <c r="P73" s="111"/>
      <c r="Q73" s="112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  <c r="AK73" s="111"/>
      <c r="AL73" s="111"/>
      <c r="AM73" s="111"/>
      <c r="AN73" s="111"/>
      <c r="AO73" s="111"/>
      <c r="AP73" s="111"/>
      <c r="AQ73" s="111"/>
      <c r="AR73" s="111"/>
      <c r="AS73" s="111"/>
      <c r="AT73" s="111"/>
      <c r="AU73" s="111"/>
      <c r="AV73" s="111"/>
      <c r="AW73" s="111"/>
      <c r="AX73" s="111"/>
      <c r="AY73" s="111"/>
      <c r="AZ73" s="111"/>
      <c r="BA73" s="111"/>
      <c r="BB73" s="111"/>
      <c r="BC73" s="111"/>
      <c r="BD73" s="111"/>
      <c r="BE73" s="111"/>
      <c r="BF73" s="111"/>
      <c r="BG73" s="111"/>
      <c r="BH73" s="111"/>
      <c r="BI73" s="111"/>
      <c r="BJ73" s="111"/>
      <c r="BK73" s="111"/>
      <c r="BL73" s="111"/>
      <c r="BM73" s="111"/>
      <c r="BN73" s="111"/>
      <c r="BO73" s="111"/>
      <c r="BP73" s="111"/>
      <c r="BQ73" s="111"/>
      <c r="BR73" s="111"/>
      <c r="BS73" s="111"/>
      <c r="BT73" s="111"/>
      <c r="BU73" s="111"/>
      <c r="BV73" s="111"/>
      <c r="BW73" s="111"/>
      <c r="BX73" s="111"/>
    </row>
    <row r="74" spans="1:76" ht="12.75" customHeight="1" x14ac:dyDescent="0.2">
      <c r="A74" s="173"/>
      <c r="B74" s="71" t="str">
        <f t="shared" si="0"/>
        <v>.92</v>
      </c>
      <c r="C74" s="63" t="s">
        <v>178</v>
      </c>
      <c r="D74" s="133">
        <v>92</v>
      </c>
      <c r="E74" s="63" t="s">
        <v>86</v>
      </c>
      <c r="F74" s="62" t="s">
        <v>91</v>
      </c>
      <c r="G74" s="92" t="s">
        <v>96</v>
      </c>
      <c r="H74" s="93" t="s">
        <v>96</v>
      </c>
      <c r="I74" s="86" t="s">
        <v>581</v>
      </c>
      <c r="J74" s="86" t="s">
        <v>581</v>
      </c>
      <c r="K74" s="43"/>
      <c r="L74" s="56"/>
      <c r="M74" s="111"/>
      <c r="N74" s="111"/>
      <c r="O74" s="112"/>
      <c r="P74" s="111"/>
      <c r="Q74" s="112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1"/>
      <c r="BB74" s="111"/>
      <c r="BC74" s="111"/>
      <c r="BD74" s="111"/>
      <c r="BE74" s="111"/>
      <c r="BF74" s="111"/>
      <c r="BG74" s="111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</row>
    <row r="75" spans="1:76" ht="12.75" customHeight="1" x14ac:dyDescent="0.2">
      <c r="A75" s="173"/>
      <c r="B75" s="71" t="str">
        <f t="shared" si="0"/>
        <v>.93</v>
      </c>
      <c r="C75" s="63" t="s">
        <v>179</v>
      </c>
      <c r="D75" s="133">
        <v>93</v>
      </c>
      <c r="E75" s="63" t="s">
        <v>87</v>
      </c>
      <c r="F75" s="62" t="s">
        <v>92</v>
      </c>
      <c r="G75" s="92" t="s">
        <v>97</v>
      </c>
      <c r="H75" s="93" t="s">
        <v>97</v>
      </c>
      <c r="I75" s="154" t="s">
        <v>582</v>
      </c>
      <c r="J75" s="154" t="s">
        <v>582</v>
      </c>
      <c r="K75" s="43"/>
      <c r="L75" s="56"/>
      <c r="M75" s="111"/>
      <c r="N75" s="111"/>
      <c r="O75" s="112"/>
      <c r="P75" s="111"/>
      <c r="Q75" s="112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1"/>
      <c r="BB75" s="111"/>
      <c r="BC75" s="111"/>
      <c r="BD75" s="111"/>
      <c r="BE75" s="111"/>
      <c r="BF75" s="111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</row>
    <row r="76" spans="1:76" ht="12.75" customHeight="1" x14ac:dyDescent="0.2">
      <c r="A76" s="173"/>
      <c r="B76" s="71" t="str">
        <f t="shared" si="0"/>
        <v>.94</v>
      </c>
      <c r="C76" s="63" t="s">
        <v>180</v>
      </c>
      <c r="D76" s="133">
        <v>94</v>
      </c>
      <c r="E76" s="63" t="s">
        <v>88</v>
      </c>
      <c r="F76" s="62" t="s">
        <v>93</v>
      </c>
      <c r="G76" s="92" t="s">
        <v>98</v>
      </c>
      <c r="H76" s="93" t="s">
        <v>98</v>
      </c>
      <c r="I76" s="86" t="s">
        <v>583</v>
      </c>
      <c r="J76" s="86" t="s">
        <v>583</v>
      </c>
      <c r="K76" s="43"/>
      <c r="L76" s="56"/>
      <c r="M76" s="111"/>
      <c r="N76" s="111"/>
      <c r="O76" s="112"/>
      <c r="P76" s="111"/>
      <c r="Q76" s="112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1"/>
      <c r="AZ76" s="111"/>
      <c r="BA76" s="111"/>
      <c r="BB76" s="111"/>
      <c r="BC76" s="111"/>
      <c r="BD76" s="111"/>
      <c r="BE76" s="111"/>
      <c r="BF76" s="111"/>
      <c r="BG76" s="111"/>
      <c r="BH76" s="111"/>
      <c r="BI76" s="111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</row>
    <row r="77" spans="1:76" ht="12.75" customHeight="1" x14ac:dyDescent="0.2">
      <c r="A77" s="173"/>
      <c r="B77" s="71" t="str">
        <f t="shared" si="0"/>
        <v>.95</v>
      </c>
      <c r="C77" s="63" t="s">
        <v>181</v>
      </c>
      <c r="D77" s="133">
        <v>95</v>
      </c>
      <c r="E77" s="63" t="s">
        <v>89</v>
      </c>
      <c r="F77" s="62" t="s">
        <v>94</v>
      </c>
      <c r="G77" s="92" t="s">
        <v>99</v>
      </c>
      <c r="H77" s="93" t="s">
        <v>99</v>
      </c>
      <c r="I77" s="86" t="s">
        <v>584</v>
      </c>
      <c r="J77" s="86" t="s">
        <v>584</v>
      </c>
      <c r="K77" s="43"/>
      <c r="L77" s="56"/>
      <c r="M77" s="111"/>
      <c r="N77" s="111"/>
      <c r="O77" s="112"/>
      <c r="P77" s="111"/>
      <c r="Q77" s="112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1"/>
      <c r="AZ77" s="111"/>
      <c r="BA77" s="111"/>
      <c r="BB77" s="111"/>
      <c r="BC77" s="111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</row>
    <row r="78" spans="1:76" ht="12.75" customHeight="1" x14ac:dyDescent="0.2">
      <c r="A78" s="173"/>
      <c r="B78" s="71" t="str">
        <f t="shared" si="0"/>
        <v>.96</v>
      </c>
      <c r="C78" s="63" t="s">
        <v>182</v>
      </c>
      <c r="D78" s="133">
        <v>96</v>
      </c>
      <c r="E78" s="63" t="s">
        <v>90</v>
      </c>
      <c r="F78" s="62" t="s">
        <v>95</v>
      </c>
      <c r="G78" s="92" t="s">
        <v>100</v>
      </c>
      <c r="H78" s="93" t="s">
        <v>100</v>
      </c>
      <c r="I78" s="86" t="s">
        <v>585</v>
      </c>
      <c r="J78" s="86" t="s">
        <v>585</v>
      </c>
      <c r="K78" s="43"/>
      <c r="L78" s="56"/>
      <c r="M78" s="111"/>
      <c r="N78" s="111"/>
      <c r="O78" s="112"/>
      <c r="P78" s="111"/>
      <c r="Q78" s="112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</row>
    <row r="79" spans="1:76" s="96" customFormat="1" ht="12.75" customHeight="1" x14ac:dyDescent="0.25">
      <c r="A79" s="173"/>
      <c r="B79" s="71" t="str">
        <f t="shared" si="0"/>
        <v>.97</v>
      </c>
      <c r="C79" s="71" t="s">
        <v>333</v>
      </c>
      <c r="D79" s="134">
        <v>97</v>
      </c>
      <c r="E79" s="71" t="s">
        <v>411</v>
      </c>
      <c r="F79" s="71" t="s">
        <v>410</v>
      </c>
      <c r="G79" s="120" t="s">
        <v>412</v>
      </c>
      <c r="H79" s="120" t="s">
        <v>412</v>
      </c>
      <c r="I79" s="116" t="s">
        <v>413</v>
      </c>
      <c r="J79" s="116" t="s">
        <v>413</v>
      </c>
      <c r="K79" s="121"/>
      <c r="L79" s="122"/>
      <c r="M79" s="108"/>
      <c r="N79" s="108"/>
      <c r="O79" s="109" t="s">
        <v>220</v>
      </c>
      <c r="P79" s="108"/>
      <c r="Q79" s="110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108"/>
      <c r="BX79" s="108"/>
    </row>
    <row r="80" spans="1:76" s="96" customFormat="1" ht="12.75" customHeight="1" x14ac:dyDescent="0.25">
      <c r="A80" s="173"/>
      <c r="B80" s="71" t="str">
        <f t="shared" ref="B80:B85" si="13">"."&amp;D80</f>
        <v>.98</v>
      </c>
      <c r="C80" s="71" t="s">
        <v>334</v>
      </c>
      <c r="D80" s="134">
        <v>98</v>
      </c>
      <c r="E80" s="71" t="s">
        <v>319</v>
      </c>
      <c r="F80" s="71" t="s">
        <v>326</v>
      </c>
      <c r="G80" s="120" t="s">
        <v>341</v>
      </c>
      <c r="H80" s="120" t="s">
        <v>341</v>
      </c>
      <c r="I80" s="116" t="s">
        <v>348</v>
      </c>
      <c r="J80" s="116" t="s">
        <v>348</v>
      </c>
      <c r="K80" s="121"/>
      <c r="L80" s="122"/>
      <c r="M80" s="108"/>
      <c r="N80" s="108"/>
      <c r="O80" s="109" t="s">
        <v>220</v>
      </c>
      <c r="P80" s="108"/>
      <c r="Q80" s="110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08"/>
      <c r="BV80" s="108"/>
      <c r="BW80" s="108"/>
      <c r="BX80" s="108"/>
    </row>
    <row r="81" spans="1:76" s="96" customFormat="1" ht="12.75" customHeight="1" x14ac:dyDescent="0.25">
      <c r="A81" s="173"/>
      <c r="B81" s="71" t="str">
        <f t="shared" si="13"/>
        <v>.99</v>
      </c>
      <c r="C81" s="71" t="s">
        <v>335</v>
      </c>
      <c r="D81" s="134">
        <v>99</v>
      </c>
      <c r="E81" s="71" t="s">
        <v>320</v>
      </c>
      <c r="F81" s="71" t="s">
        <v>327</v>
      </c>
      <c r="G81" s="121" t="s">
        <v>342</v>
      </c>
      <c r="H81" s="121" t="s">
        <v>342</v>
      </c>
      <c r="I81" s="106" t="s">
        <v>349</v>
      </c>
      <c r="J81" s="106" t="s">
        <v>349</v>
      </c>
      <c r="K81" s="121"/>
      <c r="L81" s="122"/>
      <c r="M81" s="108"/>
      <c r="N81" s="108"/>
      <c r="O81" s="109" t="s">
        <v>220</v>
      </c>
      <c r="P81" s="108"/>
      <c r="Q81" s="110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08"/>
      <c r="BO81" s="108"/>
      <c r="BP81" s="108"/>
      <c r="BQ81" s="108"/>
      <c r="BR81" s="108"/>
      <c r="BS81" s="108"/>
      <c r="BT81" s="108"/>
      <c r="BU81" s="108"/>
      <c r="BV81" s="108"/>
      <c r="BW81" s="108"/>
      <c r="BX81" s="108"/>
    </row>
    <row r="82" spans="1:76" s="96" customFormat="1" ht="12.75" customHeight="1" x14ac:dyDescent="0.25">
      <c r="A82" s="173"/>
      <c r="B82" s="71" t="str">
        <f t="shared" si="13"/>
        <v>.100</v>
      </c>
      <c r="C82" s="71" t="s">
        <v>336</v>
      </c>
      <c r="D82" s="134">
        <v>100</v>
      </c>
      <c r="E82" s="71" t="s">
        <v>321</v>
      </c>
      <c r="F82" s="71" t="s">
        <v>328</v>
      </c>
      <c r="G82" s="121" t="s">
        <v>344</v>
      </c>
      <c r="H82" s="121" t="s">
        <v>344</v>
      </c>
      <c r="I82" s="106" t="s">
        <v>350</v>
      </c>
      <c r="J82" s="106" t="s">
        <v>350</v>
      </c>
      <c r="K82" s="121"/>
      <c r="L82" s="122"/>
      <c r="M82" s="108"/>
      <c r="N82" s="108"/>
      <c r="O82" s="109" t="s">
        <v>220</v>
      </c>
      <c r="P82" s="108"/>
      <c r="Q82" s="110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</row>
    <row r="83" spans="1:76" s="96" customFormat="1" ht="12.75" customHeight="1" x14ac:dyDescent="0.25">
      <c r="A83" s="173"/>
      <c r="B83" s="71" t="str">
        <f t="shared" si="13"/>
        <v>.101</v>
      </c>
      <c r="C83" s="71" t="s">
        <v>337</v>
      </c>
      <c r="D83" s="134">
        <v>101</v>
      </c>
      <c r="E83" s="71" t="s">
        <v>322</v>
      </c>
      <c r="F83" s="71" t="s">
        <v>329</v>
      </c>
      <c r="G83" s="121" t="s">
        <v>343</v>
      </c>
      <c r="H83" s="121" t="s">
        <v>343</v>
      </c>
      <c r="I83" s="106" t="s">
        <v>351</v>
      </c>
      <c r="J83" s="106" t="s">
        <v>351</v>
      </c>
      <c r="K83" s="121"/>
      <c r="L83" s="122"/>
      <c r="M83" s="108"/>
      <c r="N83" s="108"/>
      <c r="O83" s="109" t="s">
        <v>220</v>
      </c>
      <c r="P83" s="108"/>
      <c r="Q83" s="110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</row>
    <row r="84" spans="1:76" s="96" customFormat="1" ht="12.75" customHeight="1" x14ac:dyDescent="0.25">
      <c r="A84" s="173"/>
      <c r="B84" s="71" t="str">
        <f t="shared" si="13"/>
        <v>.102</v>
      </c>
      <c r="C84" s="71" t="s">
        <v>338</v>
      </c>
      <c r="D84" s="134">
        <v>102</v>
      </c>
      <c r="E84" s="71" t="s">
        <v>323</v>
      </c>
      <c r="F84" s="71" t="s">
        <v>330</v>
      </c>
      <c r="G84" s="121" t="s">
        <v>345</v>
      </c>
      <c r="H84" s="121" t="s">
        <v>345</v>
      </c>
      <c r="I84" s="106" t="s">
        <v>352</v>
      </c>
      <c r="J84" s="106" t="s">
        <v>352</v>
      </c>
      <c r="K84" s="121"/>
      <c r="L84" s="122"/>
      <c r="M84" s="108"/>
      <c r="N84" s="108"/>
      <c r="O84" s="109" t="s">
        <v>220</v>
      </c>
      <c r="P84" s="108"/>
      <c r="Q84" s="110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108"/>
      <c r="BX84" s="108"/>
    </row>
    <row r="85" spans="1:76" s="96" customFormat="1" ht="12.75" customHeight="1" x14ac:dyDescent="0.25">
      <c r="A85" s="173"/>
      <c r="B85" s="71" t="str">
        <f t="shared" si="13"/>
        <v>.103</v>
      </c>
      <c r="C85" s="71" t="s">
        <v>339</v>
      </c>
      <c r="D85" s="134">
        <v>103</v>
      </c>
      <c r="E85" s="71" t="s">
        <v>324</v>
      </c>
      <c r="F85" s="71" t="s">
        <v>331</v>
      </c>
      <c r="G85" s="121" t="s">
        <v>346</v>
      </c>
      <c r="H85" s="121" t="s">
        <v>346</v>
      </c>
      <c r="I85" s="106" t="s">
        <v>353</v>
      </c>
      <c r="J85" s="106" t="s">
        <v>353</v>
      </c>
      <c r="K85" s="121"/>
      <c r="L85" s="122"/>
      <c r="M85" s="108"/>
      <c r="N85" s="108"/>
      <c r="O85" s="109" t="s">
        <v>220</v>
      </c>
      <c r="P85" s="108"/>
      <c r="Q85" s="110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08"/>
      <c r="BO85" s="108"/>
      <c r="BP85" s="108"/>
      <c r="BQ85" s="108"/>
      <c r="BR85" s="108"/>
      <c r="BS85" s="108"/>
      <c r="BT85" s="108"/>
      <c r="BU85" s="108"/>
      <c r="BV85" s="108"/>
      <c r="BW85" s="108"/>
      <c r="BX85" s="108"/>
    </row>
    <row r="86" spans="1:76" s="96" customFormat="1" ht="12.75" customHeight="1" x14ac:dyDescent="0.25">
      <c r="A86" s="173"/>
      <c r="B86" s="71" t="str">
        <f t="shared" ref="B86" si="14">"."&amp;D86</f>
        <v>.104</v>
      </c>
      <c r="C86" s="71" t="s">
        <v>340</v>
      </c>
      <c r="D86" s="134">
        <v>104</v>
      </c>
      <c r="E86" s="71" t="s">
        <v>325</v>
      </c>
      <c r="F86" s="71" t="s">
        <v>332</v>
      </c>
      <c r="G86" s="121" t="s">
        <v>347</v>
      </c>
      <c r="H86" s="121" t="s">
        <v>347</v>
      </c>
      <c r="I86" s="106" t="s">
        <v>354</v>
      </c>
      <c r="J86" s="106" t="s">
        <v>354</v>
      </c>
      <c r="K86" s="121"/>
      <c r="L86" s="122"/>
      <c r="M86" s="108"/>
      <c r="N86" s="108"/>
      <c r="O86" s="109" t="s">
        <v>220</v>
      </c>
      <c r="P86" s="108"/>
      <c r="Q86" s="110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108"/>
      <c r="BX86" s="108"/>
    </row>
    <row r="87" spans="1:76" s="96" customFormat="1" ht="12.75" customHeight="1" x14ac:dyDescent="0.25">
      <c r="A87" s="173"/>
      <c r="B87" s="71" t="str">
        <f t="shared" ref="B87" si="15">"."&amp;D87</f>
        <v>.105</v>
      </c>
      <c r="C87" s="71" t="s">
        <v>414</v>
      </c>
      <c r="D87" s="134">
        <v>105</v>
      </c>
      <c r="E87" s="71" t="s">
        <v>415</v>
      </c>
      <c r="F87" s="71" t="s">
        <v>416</v>
      </c>
      <c r="G87" s="121" t="s">
        <v>417</v>
      </c>
      <c r="H87" s="121" t="s">
        <v>417</v>
      </c>
      <c r="I87" s="106" t="s">
        <v>418</v>
      </c>
      <c r="J87" s="106" t="s">
        <v>418</v>
      </c>
      <c r="K87" s="121"/>
      <c r="L87" s="122"/>
      <c r="M87" s="108"/>
      <c r="N87" s="108"/>
      <c r="O87" s="109" t="s">
        <v>220</v>
      </c>
      <c r="P87" s="108"/>
      <c r="Q87" s="110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108"/>
      <c r="BX87" s="108"/>
    </row>
    <row r="88" spans="1:76" ht="12.75" customHeight="1" x14ac:dyDescent="0.2">
      <c r="A88" s="173"/>
      <c r="B88" s="81" t="str">
        <f t="shared" si="0"/>
        <v>.</v>
      </c>
      <c r="C88" s="59"/>
      <c r="D88" s="138"/>
      <c r="E88" s="60"/>
      <c r="F88" s="46"/>
      <c r="G88" s="43"/>
      <c r="H88" s="56"/>
      <c r="I88" s="94"/>
      <c r="J88" s="95"/>
      <c r="K88" s="43"/>
      <c r="L88" s="56"/>
      <c r="M88" s="111"/>
      <c r="N88" s="111"/>
      <c r="O88" s="112"/>
      <c r="P88" s="111"/>
      <c r="Q88" s="112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</row>
    <row r="89" spans="1:76" ht="12.75" customHeight="1" x14ac:dyDescent="0.2">
      <c r="A89" s="173"/>
      <c r="B89" s="71" t="str">
        <f t="shared" si="0"/>
        <v>.111</v>
      </c>
      <c r="C89" s="63" t="s">
        <v>183</v>
      </c>
      <c r="D89" s="133">
        <v>111</v>
      </c>
      <c r="E89" s="63" t="s">
        <v>49</v>
      </c>
      <c r="F89" s="62" t="s">
        <v>51</v>
      </c>
      <c r="G89" s="92" t="s">
        <v>144</v>
      </c>
      <c r="H89" s="92" t="s">
        <v>144</v>
      </c>
      <c r="I89" s="92" t="s">
        <v>145</v>
      </c>
      <c r="J89" s="92" t="s">
        <v>145</v>
      </c>
      <c r="K89" s="43"/>
      <c r="L89" s="56"/>
      <c r="M89" s="111"/>
      <c r="N89" s="111"/>
      <c r="O89" s="112"/>
      <c r="P89" s="111"/>
      <c r="Q89" s="112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</row>
    <row r="90" spans="1:76" ht="12.75" customHeight="1" x14ac:dyDescent="0.2">
      <c r="A90" s="173"/>
      <c r="B90" s="71" t="str">
        <f t="shared" si="0"/>
        <v>.112</v>
      </c>
      <c r="C90" s="63" t="s">
        <v>184</v>
      </c>
      <c r="D90" s="133">
        <v>112</v>
      </c>
      <c r="E90" s="63" t="s">
        <v>140</v>
      </c>
      <c r="F90" s="62" t="s">
        <v>141</v>
      </c>
      <c r="G90" s="92" t="s">
        <v>142</v>
      </c>
      <c r="H90" s="93" t="s">
        <v>142</v>
      </c>
      <c r="I90" s="92" t="s">
        <v>143</v>
      </c>
      <c r="J90" s="93" t="s">
        <v>143</v>
      </c>
      <c r="K90" s="43"/>
      <c r="L90" s="56"/>
      <c r="M90" s="111"/>
      <c r="N90" s="111"/>
      <c r="O90" s="112"/>
      <c r="P90" s="111"/>
      <c r="Q90" s="112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</row>
    <row r="91" spans="1:76" ht="12.75" customHeight="1" x14ac:dyDescent="0.2">
      <c r="A91" s="173"/>
      <c r="B91" s="71" t="str">
        <f t="shared" si="0"/>
        <v>.113</v>
      </c>
      <c r="C91" s="63" t="s">
        <v>185</v>
      </c>
      <c r="D91" s="133">
        <v>113</v>
      </c>
      <c r="E91" s="63" t="s">
        <v>112</v>
      </c>
      <c r="F91" s="62" t="s">
        <v>113</v>
      </c>
      <c r="G91" s="92" t="s">
        <v>117</v>
      </c>
      <c r="H91" s="93" t="s">
        <v>117</v>
      </c>
      <c r="I91" s="92" t="s">
        <v>116</v>
      </c>
      <c r="J91" s="93" t="s">
        <v>116</v>
      </c>
      <c r="K91" s="43"/>
      <c r="L91" s="56"/>
      <c r="M91" s="111"/>
      <c r="N91" s="111"/>
      <c r="O91" s="112"/>
      <c r="P91" s="111"/>
      <c r="Q91" s="112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</row>
    <row r="92" spans="1:76" ht="12.75" customHeight="1" x14ac:dyDescent="0.2">
      <c r="A92" s="173"/>
      <c r="B92" s="71" t="str">
        <f t="shared" si="0"/>
        <v>.114</v>
      </c>
      <c r="C92" s="63" t="s">
        <v>186</v>
      </c>
      <c r="D92" s="133">
        <v>114</v>
      </c>
      <c r="E92" s="63" t="s">
        <v>114</v>
      </c>
      <c r="F92" s="62" t="s">
        <v>115</v>
      </c>
      <c r="G92" s="92" t="s">
        <v>118</v>
      </c>
      <c r="H92" s="93" t="s">
        <v>118</v>
      </c>
      <c r="I92" s="92" t="s">
        <v>119</v>
      </c>
      <c r="J92" s="93" t="s">
        <v>119</v>
      </c>
      <c r="K92" s="43"/>
      <c r="L92" s="56"/>
      <c r="M92" s="111"/>
      <c r="N92" s="111"/>
      <c r="O92" s="112"/>
      <c r="P92" s="111"/>
      <c r="Q92" s="112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</row>
    <row r="93" spans="1:76" ht="12.75" customHeight="1" x14ac:dyDescent="0.2">
      <c r="A93" s="173"/>
      <c r="B93" s="71" t="str">
        <f t="shared" si="0"/>
        <v>.115</v>
      </c>
      <c r="C93" s="63" t="s">
        <v>187</v>
      </c>
      <c r="D93" s="133">
        <v>115</v>
      </c>
      <c r="E93" s="63" t="s">
        <v>132</v>
      </c>
      <c r="F93" s="62" t="s">
        <v>133</v>
      </c>
      <c r="G93" s="92" t="s">
        <v>134</v>
      </c>
      <c r="H93" s="93" t="s">
        <v>134</v>
      </c>
      <c r="I93" s="92" t="s">
        <v>135</v>
      </c>
      <c r="J93" s="93" t="s">
        <v>135</v>
      </c>
      <c r="K93" s="43"/>
      <c r="L93" s="56"/>
      <c r="M93" s="111"/>
      <c r="N93" s="111"/>
      <c r="O93" s="112"/>
      <c r="P93" s="111"/>
      <c r="Q93" s="112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111"/>
      <c r="BI93" s="111"/>
      <c r="BJ93" s="111"/>
      <c r="BK93" s="111"/>
      <c r="BL93" s="111"/>
      <c r="BM93" s="111"/>
      <c r="BN93" s="111"/>
      <c r="BO93" s="111"/>
      <c r="BP93" s="111"/>
      <c r="BQ93" s="111"/>
      <c r="BR93" s="111"/>
      <c r="BS93" s="111"/>
      <c r="BT93" s="111"/>
      <c r="BU93" s="111"/>
      <c r="BV93" s="111"/>
      <c r="BW93" s="111"/>
      <c r="BX93" s="111"/>
    </row>
    <row r="94" spans="1:76" ht="12.75" customHeight="1" x14ac:dyDescent="0.2">
      <c r="A94" s="173"/>
      <c r="B94" s="71" t="str">
        <f t="shared" si="0"/>
        <v>.116</v>
      </c>
      <c r="C94" s="63" t="s">
        <v>188</v>
      </c>
      <c r="D94" s="133">
        <v>116</v>
      </c>
      <c r="E94" s="63" t="s">
        <v>120</v>
      </c>
      <c r="F94" s="62" t="s">
        <v>121</v>
      </c>
      <c r="G94" s="92" t="s">
        <v>122</v>
      </c>
      <c r="H94" s="93" t="s">
        <v>122</v>
      </c>
      <c r="I94" s="92" t="s">
        <v>123</v>
      </c>
      <c r="J94" s="93" t="s">
        <v>123</v>
      </c>
      <c r="K94" s="43"/>
      <c r="L94" s="56"/>
      <c r="M94" s="111"/>
      <c r="N94" s="111"/>
      <c r="O94" s="112"/>
      <c r="P94" s="111"/>
      <c r="Q94" s="112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1"/>
      <c r="BB94" s="111"/>
      <c r="BC94" s="111"/>
      <c r="BD94" s="111"/>
      <c r="BE94" s="111"/>
      <c r="BF94" s="111"/>
      <c r="BG94" s="111"/>
      <c r="BH94" s="111"/>
      <c r="BI94" s="111"/>
      <c r="BJ94" s="111"/>
      <c r="BK94" s="111"/>
      <c r="BL94" s="111"/>
      <c r="BM94" s="111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</row>
    <row r="95" spans="1:76" ht="12.75" customHeight="1" x14ac:dyDescent="0.2">
      <c r="A95" s="173"/>
      <c r="B95" s="71" t="str">
        <f t="shared" si="0"/>
        <v>.117</v>
      </c>
      <c r="C95" s="63" t="s">
        <v>189</v>
      </c>
      <c r="D95" s="133">
        <v>117</v>
      </c>
      <c r="E95" s="63" t="s">
        <v>127</v>
      </c>
      <c r="F95" s="62" t="s">
        <v>128</v>
      </c>
      <c r="G95" s="92" t="s">
        <v>129</v>
      </c>
      <c r="H95" s="93" t="s">
        <v>129</v>
      </c>
      <c r="I95" s="92" t="s">
        <v>130</v>
      </c>
      <c r="J95" s="93" t="s">
        <v>130</v>
      </c>
      <c r="K95" s="43"/>
      <c r="L95" s="56"/>
      <c r="M95" s="111"/>
      <c r="N95" s="111"/>
      <c r="O95" s="112"/>
      <c r="P95" s="111"/>
      <c r="Q95" s="112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</row>
    <row r="96" spans="1:76" ht="12.75" customHeight="1" x14ac:dyDescent="0.2">
      <c r="A96" s="173"/>
      <c r="B96" s="71" t="str">
        <f t="shared" si="0"/>
        <v>.118</v>
      </c>
      <c r="C96" s="63" t="s">
        <v>190</v>
      </c>
      <c r="D96" s="133">
        <v>118</v>
      </c>
      <c r="E96" s="63" t="s">
        <v>124</v>
      </c>
      <c r="F96" s="62" t="s">
        <v>125</v>
      </c>
      <c r="G96" s="92" t="s">
        <v>126</v>
      </c>
      <c r="H96" s="93" t="s">
        <v>126</v>
      </c>
      <c r="I96" s="92" t="s">
        <v>131</v>
      </c>
      <c r="J96" s="93" t="s">
        <v>131</v>
      </c>
      <c r="K96" s="43"/>
      <c r="L96" s="56"/>
      <c r="M96" s="111"/>
      <c r="N96" s="111"/>
      <c r="O96" s="112"/>
      <c r="P96" s="111"/>
      <c r="Q96" s="112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1"/>
      <c r="BJ96" s="111"/>
      <c r="BK96" s="111"/>
      <c r="BL96" s="111"/>
      <c r="BM96" s="111"/>
      <c r="BN96" s="111"/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</row>
    <row r="97" spans="1:76" ht="12.75" customHeight="1" x14ac:dyDescent="0.2">
      <c r="A97" s="173"/>
      <c r="B97" s="71" t="str">
        <f t="shared" si="0"/>
        <v>.119</v>
      </c>
      <c r="C97" s="63" t="s">
        <v>191</v>
      </c>
      <c r="D97" s="133">
        <v>119</v>
      </c>
      <c r="E97" s="63" t="s">
        <v>136</v>
      </c>
      <c r="F97" s="62" t="s">
        <v>137</v>
      </c>
      <c r="G97" s="92" t="s">
        <v>138</v>
      </c>
      <c r="H97" s="93" t="s">
        <v>138</v>
      </c>
      <c r="I97" s="92" t="s">
        <v>139</v>
      </c>
      <c r="J97" s="93" t="s">
        <v>139</v>
      </c>
      <c r="K97" s="43"/>
      <c r="L97" s="56"/>
      <c r="M97" s="111"/>
      <c r="N97" s="111"/>
      <c r="O97" s="112"/>
      <c r="P97" s="111"/>
      <c r="Q97" s="112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1"/>
      <c r="AM97" s="111"/>
      <c r="AN97" s="111"/>
      <c r="AO97" s="111"/>
      <c r="AP97" s="111"/>
      <c r="AQ97" s="111"/>
      <c r="AR97" s="111"/>
      <c r="AS97" s="111"/>
      <c r="AT97" s="111"/>
      <c r="AU97" s="111"/>
      <c r="AV97" s="111"/>
      <c r="AW97" s="111"/>
      <c r="AX97" s="111"/>
      <c r="AY97" s="111"/>
      <c r="AZ97" s="111"/>
      <c r="BA97" s="111"/>
      <c r="BB97" s="111"/>
      <c r="BC97" s="111"/>
      <c r="BD97" s="111"/>
      <c r="BE97" s="111"/>
      <c r="BF97" s="111"/>
      <c r="BG97" s="111"/>
      <c r="BH97" s="111"/>
      <c r="BI97" s="111"/>
      <c r="BJ97" s="111"/>
      <c r="BK97" s="111"/>
      <c r="BL97" s="111"/>
      <c r="BM97" s="111"/>
      <c r="BN97" s="111"/>
      <c r="BO97" s="111"/>
      <c r="BP97" s="111"/>
      <c r="BQ97" s="111"/>
      <c r="BR97" s="111"/>
      <c r="BS97" s="111"/>
      <c r="BT97" s="111"/>
      <c r="BU97" s="111"/>
      <c r="BV97" s="111"/>
      <c r="BW97" s="111"/>
      <c r="BX97" s="111"/>
    </row>
    <row r="98" spans="1:76" ht="12.75" customHeight="1" x14ac:dyDescent="0.2">
      <c r="A98" s="173"/>
      <c r="B98" s="71" t="str">
        <f t="shared" si="0"/>
        <v>.120</v>
      </c>
      <c r="C98" s="63" t="s">
        <v>192</v>
      </c>
      <c r="D98" s="133">
        <v>120</v>
      </c>
      <c r="E98" s="63" t="s">
        <v>146</v>
      </c>
      <c r="F98" s="62" t="s">
        <v>147</v>
      </c>
      <c r="G98" s="92" t="s">
        <v>148</v>
      </c>
      <c r="H98" s="93" t="s">
        <v>148</v>
      </c>
      <c r="I98" s="92" t="s">
        <v>149</v>
      </c>
      <c r="J98" s="93" t="s">
        <v>149</v>
      </c>
      <c r="K98" s="43"/>
      <c r="L98" s="56"/>
      <c r="M98" s="111"/>
      <c r="N98" s="111"/>
      <c r="O98" s="112"/>
      <c r="P98" s="111"/>
      <c r="Q98" s="112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1"/>
      <c r="BG98" s="111"/>
      <c r="BH98" s="111"/>
      <c r="BI98" s="111"/>
      <c r="BJ98" s="111"/>
      <c r="BK98" s="111"/>
      <c r="BL98" s="111"/>
      <c r="BM98" s="111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</row>
    <row r="99" spans="1:76" s="96" customFormat="1" ht="12.75" customHeight="1" x14ac:dyDescent="0.25">
      <c r="A99" s="173"/>
      <c r="B99" s="71" t="str">
        <f t="shared" ref="B99:B106" si="16">"."&amp;D99</f>
        <v>.121</v>
      </c>
      <c r="C99" s="71" t="s">
        <v>355</v>
      </c>
      <c r="D99" s="134">
        <v>121</v>
      </c>
      <c r="E99" s="71" t="s">
        <v>362</v>
      </c>
      <c r="F99" s="71" t="s">
        <v>363</v>
      </c>
      <c r="G99" s="121" t="s">
        <v>364</v>
      </c>
      <c r="H99" s="121" t="s">
        <v>364</v>
      </c>
      <c r="I99" s="121" t="s">
        <v>365</v>
      </c>
      <c r="J99" s="121" t="s">
        <v>365</v>
      </c>
      <c r="K99" s="121"/>
      <c r="L99" s="122"/>
      <c r="M99" s="108"/>
      <c r="N99" s="108"/>
      <c r="O99" s="109" t="s">
        <v>230</v>
      </c>
      <c r="P99" s="108"/>
      <c r="Q99" s="110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8"/>
      <c r="BG99" s="108"/>
      <c r="BH99" s="108"/>
      <c r="BI99" s="108"/>
      <c r="BJ99" s="108"/>
      <c r="BK99" s="108"/>
      <c r="BL99" s="108"/>
      <c r="BM99" s="108"/>
      <c r="BN99" s="108"/>
      <c r="BO99" s="108"/>
      <c r="BP99" s="108"/>
      <c r="BQ99" s="108"/>
      <c r="BR99" s="108"/>
      <c r="BS99" s="108"/>
      <c r="BT99" s="108"/>
      <c r="BU99" s="108"/>
      <c r="BV99" s="108"/>
      <c r="BW99" s="108"/>
      <c r="BX99" s="108"/>
    </row>
    <row r="100" spans="1:76" s="96" customFormat="1" ht="12.75" customHeight="1" x14ac:dyDescent="0.25">
      <c r="A100" s="173"/>
      <c r="B100" s="97" t="str">
        <f t="shared" si="16"/>
        <v>.122</v>
      </c>
      <c r="C100" s="97" t="s">
        <v>356</v>
      </c>
      <c r="D100" s="105">
        <v>122</v>
      </c>
      <c r="E100" s="97" t="s">
        <v>377</v>
      </c>
      <c r="F100" s="97" t="s">
        <v>376</v>
      </c>
      <c r="G100" s="121" t="s">
        <v>375</v>
      </c>
      <c r="H100" s="121" t="s">
        <v>375</v>
      </c>
      <c r="I100" s="121" t="s">
        <v>399</v>
      </c>
      <c r="J100" s="121" t="s">
        <v>399</v>
      </c>
      <c r="K100" s="121"/>
      <c r="L100" s="122"/>
      <c r="M100" s="108"/>
      <c r="N100" s="108"/>
      <c r="O100" s="109" t="s">
        <v>378</v>
      </c>
      <c r="P100" s="108"/>
      <c r="Q100" s="110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08"/>
      <c r="BI100" s="108"/>
      <c r="BJ100" s="108"/>
      <c r="BK100" s="108"/>
      <c r="BL100" s="108"/>
      <c r="BM100" s="108"/>
      <c r="BN100" s="108"/>
      <c r="BO100" s="108"/>
      <c r="BP100" s="108"/>
      <c r="BQ100" s="108"/>
      <c r="BR100" s="108"/>
      <c r="BS100" s="108"/>
      <c r="BT100" s="108"/>
      <c r="BU100" s="108"/>
      <c r="BV100" s="108"/>
      <c r="BW100" s="108"/>
      <c r="BX100" s="108"/>
    </row>
    <row r="101" spans="1:76" s="96" customFormat="1" ht="12.75" customHeight="1" x14ac:dyDescent="0.25">
      <c r="A101" s="173"/>
      <c r="B101" s="71" t="str">
        <f t="shared" si="16"/>
        <v>.123</v>
      </c>
      <c r="C101" s="71" t="s">
        <v>357</v>
      </c>
      <c r="D101" s="134">
        <v>123</v>
      </c>
      <c r="E101" s="71" t="s">
        <v>379</v>
      </c>
      <c r="F101" s="71" t="s">
        <v>380</v>
      </c>
      <c r="G101" s="121" t="s">
        <v>381</v>
      </c>
      <c r="H101" s="121" t="s">
        <v>381</v>
      </c>
      <c r="I101" s="121" t="s">
        <v>382</v>
      </c>
      <c r="J101" s="121" t="s">
        <v>382</v>
      </c>
      <c r="K101" s="121"/>
      <c r="L101" s="122"/>
      <c r="M101" s="108"/>
      <c r="N101" s="108"/>
      <c r="O101" s="109" t="s">
        <v>246</v>
      </c>
      <c r="P101" s="108"/>
      <c r="Q101" s="110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08"/>
      <c r="BI101" s="108"/>
      <c r="BJ101" s="108"/>
      <c r="BK101" s="108"/>
      <c r="BL101" s="108"/>
      <c r="BM101" s="108"/>
      <c r="BN101" s="108"/>
      <c r="BO101" s="108"/>
      <c r="BP101" s="108"/>
      <c r="BQ101" s="108"/>
      <c r="BR101" s="108"/>
      <c r="BS101" s="108"/>
      <c r="BT101" s="108"/>
      <c r="BU101" s="108"/>
      <c r="BV101" s="108"/>
      <c r="BW101" s="108"/>
      <c r="BX101" s="108"/>
    </row>
    <row r="102" spans="1:76" s="96" customFormat="1" ht="12.75" customHeight="1" x14ac:dyDescent="0.25">
      <c r="A102" s="173"/>
      <c r="B102" s="71" t="str">
        <f t="shared" si="16"/>
        <v>.124</v>
      </c>
      <c r="C102" s="71" t="s">
        <v>358</v>
      </c>
      <c r="D102" s="134">
        <v>124</v>
      </c>
      <c r="E102" s="71" t="s">
        <v>387</v>
      </c>
      <c r="F102" s="71" t="s">
        <v>389</v>
      </c>
      <c r="G102" s="121" t="s">
        <v>383</v>
      </c>
      <c r="H102" s="121" t="s">
        <v>383</v>
      </c>
      <c r="I102" s="121" t="s">
        <v>385</v>
      </c>
      <c r="J102" s="121" t="s">
        <v>385</v>
      </c>
      <c r="K102" s="121"/>
      <c r="L102" s="122"/>
      <c r="M102" s="108"/>
      <c r="N102" s="108"/>
      <c r="O102" s="109" t="s">
        <v>281</v>
      </c>
      <c r="P102" s="108"/>
      <c r="Q102" s="110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8"/>
      <c r="BJ102" s="108"/>
      <c r="BK102" s="108"/>
      <c r="BL102" s="108"/>
      <c r="BM102" s="108"/>
      <c r="BN102" s="108"/>
      <c r="BO102" s="108"/>
      <c r="BP102" s="108"/>
      <c r="BQ102" s="108"/>
      <c r="BR102" s="108"/>
      <c r="BS102" s="108"/>
      <c r="BT102" s="108"/>
      <c r="BU102" s="108"/>
      <c r="BV102" s="108"/>
      <c r="BW102" s="108"/>
      <c r="BX102" s="108"/>
    </row>
    <row r="103" spans="1:76" s="96" customFormat="1" ht="12.75" customHeight="1" x14ac:dyDescent="0.25">
      <c r="A103" s="173"/>
      <c r="B103" s="71" t="str">
        <f t="shared" si="16"/>
        <v>.125</v>
      </c>
      <c r="C103" s="71" t="s">
        <v>359</v>
      </c>
      <c r="D103" s="134">
        <v>125</v>
      </c>
      <c r="E103" s="71" t="s">
        <v>388</v>
      </c>
      <c r="F103" s="71" t="s">
        <v>390</v>
      </c>
      <c r="G103" s="121" t="s">
        <v>384</v>
      </c>
      <c r="H103" s="121" t="s">
        <v>384</v>
      </c>
      <c r="I103" s="121" t="s">
        <v>386</v>
      </c>
      <c r="J103" s="121" t="s">
        <v>386</v>
      </c>
      <c r="K103" s="121"/>
      <c r="L103" s="122"/>
      <c r="M103" s="108"/>
      <c r="N103" s="108"/>
      <c r="O103" s="109" t="s">
        <v>281</v>
      </c>
      <c r="P103" s="108"/>
      <c r="Q103" s="110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  <c r="BG103" s="108"/>
      <c r="BH103" s="108"/>
      <c r="BI103" s="108"/>
      <c r="BJ103" s="108"/>
      <c r="BK103" s="108"/>
      <c r="BL103" s="108"/>
      <c r="BM103" s="108"/>
      <c r="BN103" s="108"/>
      <c r="BO103" s="108"/>
      <c r="BP103" s="108"/>
      <c r="BQ103" s="108"/>
      <c r="BR103" s="108"/>
      <c r="BS103" s="108"/>
      <c r="BT103" s="108"/>
      <c r="BU103" s="108"/>
      <c r="BV103" s="108"/>
      <c r="BW103" s="108"/>
      <c r="BX103" s="108"/>
    </row>
    <row r="104" spans="1:76" s="96" customFormat="1" ht="15" x14ac:dyDescent="0.25">
      <c r="A104" s="173"/>
      <c r="B104" s="71" t="str">
        <f t="shared" si="16"/>
        <v>.126</v>
      </c>
      <c r="C104" s="71" t="s">
        <v>360</v>
      </c>
      <c r="D104" s="134">
        <v>126</v>
      </c>
      <c r="E104" s="71" t="s">
        <v>394</v>
      </c>
      <c r="F104" s="71" t="s">
        <v>393</v>
      </c>
      <c r="G104" s="121" t="s">
        <v>391</v>
      </c>
      <c r="H104" s="121" t="s">
        <v>391</v>
      </c>
      <c r="I104" s="121" t="s">
        <v>392</v>
      </c>
      <c r="J104" s="121" t="s">
        <v>392</v>
      </c>
      <c r="K104" s="121"/>
      <c r="L104" s="122"/>
      <c r="M104" s="108"/>
      <c r="N104" s="108"/>
      <c r="O104" s="109" t="s">
        <v>281</v>
      </c>
      <c r="P104" s="108"/>
      <c r="Q104" s="110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08"/>
      <c r="BI104" s="108"/>
      <c r="BJ104" s="108"/>
      <c r="BK104" s="108"/>
      <c r="BL104" s="108"/>
      <c r="BM104" s="108"/>
      <c r="BN104" s="108"/>
      <c r="BO104" s="108"/>
      <c r="BP104" s="108"/>
      <c r="BQ104" s="108"/>
      <c r="BR104" s="108"/>
      <c r="BS104" s="108"/>
      <c r="BT104" s="108"/>
      <c r="BU104" s="108"/>
      <c r="BV104" s="108"/>
      <c r="BW104" s="108"/>
      <c r="BX104" s="108"/>
    </row>
    <row r="105" spans="1:76" s="158" customFormat="1" ht="12.75" customHeight="1" x14ac:dyDescent="0.25">
      <c r="A105" s="173"/>
      <c r="B105" s="71" t="s">
        <v>608</v>
      </c>
      <c r="C105" s="71" t="s">
        <v>609</v>
      </c>
      <c r="D105" s="134">
        <v>127</v>
      </c>
      <c r="E105" s="71" t="s">
        <v>610</v>
      </c>
      <c r="F105" s="71" t="s">
        <v>611</v>
      </c>
      <c r="G105" s="161" t="s">
        <v>612</v>
      </c>
      <c r="H105" s="161" t="s">
        <v>612</v>
      </c>
      <c r="I105" s="161" t="s">
        <v>613</v>
      </c>
      <c r="J105" s="161" t="s">
        <v>613</v>
      </c>
      <c r="K105" s="157"/>
      <c r="L105" s="157"/>
      <c r="O105" s="159"/>
    </row>
    <row r="106" spans="1:76" s="96" customFormat="1" ht="12.75" customHeight="1" x14ac:dyDescent="0.25">
      <c r="A106" s="173"/>
      <c r="B106" s="71" t="str">
        <f t="shared" si="16"/>
        <v>.128</v>
      </c>
      <c r="C106" s="71" t="s">
        <v>361</v>
      </c>
      <c r="D106" s="134">
        <v>128</v>
      </c>
      <c r="E106" s="71" t="s">
        <v>397</v>
      </c>
      <c r="F106" s="71" t="s">
        <v>398</v>
      </c>
      <c r="G106" s="121" t="s">
        <v>395</v>
      </c>
      <c r="H106" s="121" t="s">
        <v>395</v>
      </c>
      <c r="I106" s="121" t="s">
        <v>396</v>
      </c>
      <c r="J106" s="121" t="s">
        <v>396</v>
      </c>
      <c r="K106" s="121"/>
      <c r="L106" s="122"/>
      <c r="M106" s="108"/>
      <c r="N106" s="108"/>
      <c r="O106" s="109" t="s">
        <v>243</v>
      </c>
      <c r="P106" s="108"/>
      <c r="Q106" s="110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/>
      <c r="BA106" s="108"/>
      <c r="BB106" s="108"/>
      <c r="BC106" s="108"/>
      <c r="BD106" s="108"/>
      <c r="BE106" s="108"/>
      <c r="BF106" s="108"/>
      <c r="BG106" s="108"/>
      <c r="BH106" s="108"/>
      <c r="BI106" s="108"/>
      <c r="BJ106" s="108"/>
      <c r="BK106" s="108"/>
      <c r="BL106" s="108"/>
      <c r="BM106" s="108"/>
      <c r="BN106" s="108"/>
      <c r="BO106" s="108"/>
      <c r="BP106" s="108"/>
      <c r="BQ106" s="108"/>
      <c r="BR106" s="108"/>
      <c r="BS106" s="108"/>
      <c r="BT106" s="108"/>
      <c r="BU106" s="108"/>
      <c r="BV106" s="108"/>
      <c r="BW106" s="108"/>
      <c r="BX106" s="108"/>
    </row>
    <row r="107" spans="1:76" s="96" customFormat="1" ht="12.75" customHeight="1" x14ac:dyDescent="0.25">
      <c r="A107" s="173"/>
      <c r="B107" s="163" t="s">
        <v>475</v>
      </c>
      <c r="C107" s="123"/>
      <c r="D107" s="149"/>
      <c r="E107" s="123"/>
      <c r="F107" s="123"/>
      <c r="G107" s="121"/>
      <c r="H107" s="155" t="s">
        <v>569</v>
      </c>
      <c r="I107" s="155" t="s">
        <v>569</v>
      </c>
      <c r="J107" s="155" t="s">
        <v>569</v>
      </c>
      <c r="K107" s="121"/>
      <c r="L107" s="122"/>
      <c r="M107" s="108"/>
      <c r="N107" s="108"/>
      <c r="O107" s="109"/>
      <c r="P107" s="108"/>
      <c r="Q107" s="110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08"/>
      <c r="BX107" s="108"/>
    </row>
    <row r="108" spans="1:76" s="96" customFormat="1" ht="12.75" customHeight="1" x14ac:dyDescent="0.25">
      <c r="A108" s="173"/>
      <c r="B108" s="163" t="s">
        <v>476</v>
      </c>
      <c r="C108" s="123"/>
      <c r="D108" s="149"/>
      <c r="E108" s="123"/>
      <c r="F108" s="123"/>
      <c r="G108" s="121"/>
      <c r="H108" s="155" t="s">
        <v>569</v>
      </c>
      <c r="I108" s="155" t="s">
        <v>569</v>
      </c>
      <c r="J108" s="155" t="s">
        <v>569</v>
      </c>
      <c r="K108" s="121"/>
      <c r="L108" s="122"/>
      <c r="M108" s="108"/>
      <c r="N108" s="108"/>
      <c r="O108" s="109"/>
      <c r="P108" s="108"/>
      <c r="Q108" s="110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  <c r="BC108" s="108"/>
      <c r="BD108" s="108"/>
      <c r="BE108" s="108"/>
      <c r="BF108" s="108"/>
      <c r="BG108" s="108"/>
      <c r="BH108" s="108"/>
      <c r="BI108" s="108"/>
      <c r="BJ108" s="108"/>
      <c r="BK108" s="108"/>
      <c r="BL108" s="108"/>
      <c r="BM108" s="108"/>
      <c r="BN108" s="108"/>
      <c r="BO108" s="108"/>
      <c r="BP108" s="108"/>
      <c r="BQ108" s="108"/>
      <c r="BR108" s="108"/>
      <c r="BS108" s="108"/>
      <c r="BT108" s="108"/>
      <c r="BU108" s="108"/>
      <c r="BV108" s="108"/>
      <c r="BW108" s="108"/>
      <c r="BX108" s="108"/>
    </row>
    <row r="109" spans="1:76" ht="12.75" customHeight="1" x14ac:dyDescent="0.2">
      <c r="A109" s="173"/>
      <c r="B109" s="162" t="str">
        <f t="shared" si="0"/>
        <v>.</v>
      </c>
      <c r="C109" s="123"/>
      <c r="D109" s="149"/>
      <c r="E109" s="123"/>
      <c r="F109" s="123"/>
      <c r="G109" s="43"/>
      <c r="H109" s="82"/>
      <c r="I109" s="43"/>
      <c r="J109" s="82"/>
      <c r="K109" s="43"/>
      <c r="L109" s="56"/>
      <c r="M109" s="111"/>
      <c r="N109" s="111"/>
      <c r="O109" s="112"/>
      <c r="P109" s="111"/>
      <c r="Q109" s="112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</row>
    <row r="110" spans="1:76" ht="12.75" customHeight="1" x14ac:dyDescent="0.2">
      <c r="A110" s="173"/>
      <c r="B110" s="71" t="str">
        <f>"."&amp;D110</f>
        <v>.145</v>
      </c>
      <c r="C110" s="71" t="s">
        <v>193</v>
      </c>
      <c r="D110" s="134">
        <v>145</v>
      </c>
      <c r="E110" s="71" t="s">
        <v>544</v>
      </c>
      <c r="F110" s="71" t="s">
        <v>537</v>
      </c>
      <c r="G110" s="43"/>
      <c r="H110" s="82"/>
      <c r="I110" s="43"/>
      <c r="J110" s="82"/>
      <c r="K110" s="43"/>
      <c r="L110" s="56"/>
      <c r="M110" s="111"/>
      <c r="N110" s="111"/>
      <c r="O110" s="112"/>
      <c r="P110" s="111"/>
      <c r="Q110" s="112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</row>
    <row r="111" spans="1:76" ht="12.75" customHeight="1" x14ac:dyDescent="0.2">
      <c r="A111" s="173"/>
      <c r="B111" s="71" t="str">
        <f>"."&amp;D111</f>
        <v>.146</v>
      </c>
      <c r="C111" s="71" t="s">
        <v>194</v>
      </c>
      <c r="D111" s="134">
        <v>146</v>
      </c>
      <c r="E111" s="71" t="s">
        <v>545</v>
      </c>
      <c r="F111" s="71" t="s">
        <v>538</v>
      </c>
      <c r="G111" s="43"/>
      <c r="H111" s="82"/>
      <c r="I111" s="43"/>
      <c r="J111" s="82"/>
      <c r="K111" s="43"/>
      <c r="L111" s="56"/>
      <c r="M111" s="111"/>
      <c r="N111" s="111"/>
      <c r="O111" s="112"/>
      <c r="P111" s="111"/>
      <c r="Q111" s="112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1"/>
      <c r="BB111" s="111"/>
      <c r="BC111" s="111"/>
      <c r="BD111" s="111"/>
      <c r="BE111" s="111"/>
      <c r="BF111" s="111"/>
      <c r="BG111" s="111"/>
      <c r="BH111" s="111"/>
      <c r="BI111" s="111"/>
      <c r="BJ111" s="111"/>
      <c r="BK111" s="111"/>
      <c r="BL111" s="111"/>
      <c r="BM111" s="111"/>
      <c r="BN111" s="111"/>
      <c r="BO111" s="111"/>
      <c r="BP111" s="111"/>
      <c r="BQ111" s="111"/>
      <c r="BR111" s="111"/>
      <c r="BS111" s="111"/>
      <c r="BT111" s="111"/>
      <c r="BU111" s="111"/>
      <c r="BV111" s="111"/>
      <c r="BW111" s="111"/>
      <c r="BX111" s="111"/>
    </row>
    <row r="112" spans="1:76" ht="12.75" customHeight="1" x14ac:dyDescent="0.2">
      <c r="A112" s="173"/>
      <c r="B112" s="104"/>
      <c r="C112" s="90"/>
      <c r="D112" s="89"/>
      <c r="E112" s="90"/>
      <c r="F112" s="91"/>
      <c r="G112" s="43"/>
      <c r="H112" s="82"/>
      <c r="I112" s="43"/>
      <c r="J112" s="82"/>
      <c r="K112" s="43"/>
      <c r="L112" s="56"/>
      <c r="M112" s="111"/>
      <c r="N112" s="111"/>
      <c r="O112" s="112"/>
      <c r="P112" s="111"/>
      <c r="Q112" s="112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</row>
    <row r="113" spans="1:76" ht="12.75" customHeight="1" x14ac:dyDescent="0.2">
      <c r="A113" s="173"/>
      <c r="B113" s="71" t="s">
        <v>465</v>
      </c>
      <c r="C113" s="71" t="s">
        <v>466</v>
      </c>
      <c r="D113" s="144">
        <v>151</v>
      </c>
      <c r="E113" s="71" t="s">
        <v>471</v>
      </c>
      <c r="F113" s="71" t="s">
        <v>472</v>
      </c>
      <c r="G113" s="123" t="s">
        <v>469</v>
      </c>
      <c r="H113" s="82"/>
      <c r="I113" s="43"/>
      <c r="J113" s="82"/>
      <c r="K113" s="43"/>
      <c r="L113" s="56"/>
      <c r="M113" s="111"/>
      <c r="N113" s="111"/>
      <c r="O113" s="112"/>
      <c r="P113" s="111"/>
      <c r="Q113" s="112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111"/>
      <c r="BP113" s="111"/>
      <c r="BQ113" s="111"/>
      <c r="BR113" s="111"/>
      <c r="BS113" s="111"/>
      <c r="BT113" s="111"/>
      <c r="BU113" s="111"/>
      <c r="BV113" s="111"/>
      <c r="BW113" s="111"/>
      <c r="BX113" s="111"/>
    </row>
    <row r="114" spans="1:76" ht="12.75" customHeight="1" x14ac:dyDescent="0.2">
      <c r="A114" s="173"/>
      <c r="B114" s="71" t="s">
        <v>467</v>
      </c>
      <c r="C114" s="71" t="s">
        <v>468</v>
      </c>
      <c r="D114" s="144">
        <v>152</v>
      </c>
      <c r="E114" s="71" t="s">
        <v>473</v>
      </c>
      <c r="F114" s="71" t="s">
        <v>474</v>
      </c>
      <c r="G114" s="123" t="s">
        <v>470</v>
      </c>
      <c r="H114" s="82"/>
      <c r="I114" s="43"/>
      <c r="J114" s="82"/>
      <c r="K114" s="43"/>
      <c r="L114" s="56"/>
      <c r="M114" s="111"/>
      <c r="N114" s="111"/>
      <c r="O114" s="112"/>
      <c r="P114" s="111"/>
      <c r="Q114" s="112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</row>
    <row r="115" spans="1:76" ht="12.75" customHeight="1" x14ac:dyDescent="0.2">
      <c r="A115" s="173"/>
      <c r="B115" s="104"/>
      <c r="C115" s="104"/>
      <c r="D115" s="164"/>
      <c r="E115" s="104"/>
      <c r="F115" s="165"/>
      <c r="G115" s="145"/>
      <c r="H115" s="82"/>
      <c r="I115" s="43"/>
      <c r="J115" s="82"/>
      <c r="K115" s="43"/>
      <c r="L115" s="56"/>
      <c r="M115" s="111"/>
      <c r="N115" s="111"/>
      <c r="O115" s="112"/>
      <c r="P115" s="111"/>
      <c r="Q115" s="112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111"/>
      <c r="AE115" s="111"/>
      <c r="AF115" s="111"/>
      <c r="AG115" s="111"/>
      <c r="AH115" s="111"/>
      <c r="AI115" s="111"/>
      <c r="AJ115" s="111"/>
      <c r="AK115" s="111"/>
      <c r="AL115" s="111"/>
      <c r="AM115" s="111"/>
      <c r="AN115" s="111"/>
      <c r="AO115" s="111"/>
      <c r="AP115" s="111"/>
      <c r="AQ115" s="111"/>
      <c r="AR115" s="111"/>
      <c r="AS115" s="111"/>
      <c r="AT115" s="111"/>
      <c r="AU115" s="111"/>
      <c r="AV115" s="111"/>
      <c r="AW115" s="111"/>
      <c r="AX115" s="111"/>
      <c r="AY115" s="111"/>
      <c r="AZ115" s="111"/>
      <c r="BA115" s="111"/>
      <c r="BB115" s="111"/>
      <c r="BC115" s="111"/>
      <c r="BD115" s="111"/>
      <c r="BE115" s="111"/>
      <c r="BF115" s="111"/>
      <c r="BG115" s="111"/>
      <c r="BH115" s="111"/>
      <c r="BI115" s="111"/>
      <c r="BJ115" s="111"/>
      <c r="BK115" s="111"/>
      <c r="BL115" s="111"/>
      <c r="BM115" s="111"/>
      <c r="BN115" s="111"/>
      <c r="BO115" s="111"/>
      <c r="BP115" s="111"/>
      <c r="BQ115" s="111"/>
      <c r="BR115" s="111"/>
      <c r="BS115" s="111"/>
      <c r="BT115" s="111"/>
      <c r="BU115" s="111"/>
      <c r="BV115" s="111"/>
      <c r="BW115" s="111"/>
      <c r="BX115" s="111"/>
    </row>
    <row r="116" spans="1:76" ht="12.75" customHeight="1" x14ac:dyDescent="0.2">
      <c r="A116" s="173"/>
      <c r="B116" s="71" t="s">
        <v>477</v>
      </c>
      <c r="C116" s="71" t="s">
        <v>478</v>
      </c>
      <c r="D116" s="134">
        <v>154</v>
      </c>
      <c r="E116" s="71" t="s">
        <v>479</v>
      </c>
      <c r="F116" s="71" t="s">
        <v>480</v>
      </c>
      <c r="G116" s="156">
        <v>2510</v>
      </c>
      <c r="H116" s="82"/>
      <c r="I116" s="43" t="s">
        <v>586</v>
      </c>
      <c r="J116" s="82"/>
      <c r="K116" s="43"/>
      <c r="L116" s="56"/>
      <c r="M116" s="111"/>
      <c r="N116" s="111"/>
      <c r="O116" s="112"/>
      <c r="P116" s="111"/>
      <c r="Q116" s="112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111"/>
      <c r="AI116" s="111"/>
      <c r="AJ116" s="111"/>
      <c r="AK116" s="111"/>
      <c r="AL116" s="111"/>
      <c r="AM116" s="111"/>
      <c r="AN116" s="111"/>
      <c r="AO116" s="111"/>
      <c r="AP116" s="111"/>
      <c r="AQ116" s="111"/>
      <c r="AR116" s="111"/>
      <c r="AS116" s="111"/>
      <c r="AT116" s="111"/>
      <c r="AU116" s="111"/>
      <c r="AV116" s="111"/>
      <c r="AW116" s="111"/>
      <c r="AX116" s="111"/>
      <c r="AY116" s="111"/>
      <c r="AZ116" s="111"/>
      <c r="BA116" s="111"/>
      <c r="BB116" s="111"/>
      <c r="BC116" s="111"/>
      <c r="BD116" s="111"/>
      <c r="BE116" s="111"/>
      <c r="BF116" s="111"/>
      <c r="BG116" s="111"/>
      <c r="BH116" s="111"/>
      <c r="BI116" s="111"/>
      <c r="BJ116" s="111"/>
      <c r="BK116" s="111"/>
      <c r="BL116" s="111"/>
      <c r="BM116" s="111"/>
      <c r="BN116" s="111"/>
      <c r="BO116" s="111"/>
      <c r="BP116" s="111"/>
      <c r="BQ116" s="111"/>
      <c r="BR116" s="111"/>
      <c r="BS116" s="111"/>
      <c r="BT116" s="111"/>
      <c r="BU116" s="111"/>
      <c r="BV116" s="111"/>
      <c r="BW116" s="111"/>
      <c r="BX116" s="111"/>
    </row>
    <row r="117" spans="1:76" ht="12.75" customHeight="1" x14ac:dyDescent="0.2">
      <c r="A117" s="173"/>
      <c r="B117" s="71" t="s">
        <v>481</v>
      </c>
      <c r="C117" s="71" t="s">
        <v>482</v>
      </c>
      <c r="D117" s="134">
        <v>155</v>
      </c>
      <c r="E117" s="71" t="s">
        <v>483</v>
      </c>
      <c r="F117" s="71" t="s">
        <v>488</v>
      </c>
      <c r="G117" s="156">
        <v>2520</v>
      </c>
      <c r="H117" s="82"/>
      <c r="I117" s="43" t="s">
        <v>587</v>
      </c>
      <c r="J117" s="82"/>
      <c r="K117" s="43"/>
      <c r="L117" s="56"/>
      <c r="M117" s="111"/>
      <c r="N117" s="111"/>
      <c r="O117" s="112"/>
      <c r="P117" s="111"/>
      <c r="Q117" s="112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  <c r="AF117" s="111"/>
      <c r="AG117" s="111"/>
      <c r="AH117" s="111"/>
      <c r="AI117" s="111"/>
      <c r="AJ117" s="111"/>
      <c r="AK117" s="111"/>
      <c r="AL117" s="111"/>
      <c r="AM117" s="111"/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  <c r="AZ117" s="111"/>
      <c r="BA117" s="111"/>
      <c r="BB117" s="111"/>
      <c r="BC117" s="111"/>
      <c r="BD117" s="111"/>
      <c r="BE117" s="111"/>
      <c r="BF117" s="111"/>
      <c r="BG117" s="111"/>
      <c r="BH117" s="111"/>
      <c r="BI117" s="111"/>
      <c r="BJ117" s="111"/>
      <c r="BK117" s="111"/>
      <c r="BL117" s="111"/>
      <c r="BM117" s="111"/>
      <c r="BN117" s="111"/>
      <c r="BO117" s="111"/>
      <c r="BP117" s="111"/>
      <c r="BQ117" s="111"/>
      <c r="BR117" s="111"/>
      <c r="BS117" s="111"/>
      <c r="BT117" s="111"/>
      <c r="BU117" s="111"/>
      <c r="BV117" s="111"/>
      <c r="BW117" s="111"/>
      <c r="BX117" s="111"/>
    </row>
    <row r="118" spans="1:76" ht="12.75" customHeight="1" x14ac:dyDescent="0.2">
      <c r="A118" s="173"/>
      <c r="B118" s="71" t="s">
        <v>484</v>
      </c>
      <c r="C118" s="71" t="s">
        <v>485</v>
      </c>
      <c r="D118" s="134">
        <v>156</v>
      </c>
      <c r="E118" s="71" t="s">
        <v>486</v>
      </c>
      <c r="F118" s="71" t="s">
        <v>487</v>
      </c>
      <c r="G118" s="156">
        <v>2530</v>
      </c>
      <c r="H118" s="82"/>
      <c r="I118" s="43" t="s">
        <v>588</v>
      </c>
      <c r="J118" s="82"/>
      <c r="K118" s="43"/>
      <c r="L118" s="56"/>
      <c r="M118" s="111"/>
      <c r="N118" s="111"/>
      <c r="O118" s="112"/>
      <c r="P118" s="111"/>
      <c r="Q118" s="112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</row>
    <row r="119" spans="1:76" ht="12.75" customHeight="1" x14ac:dyDescent="0.2">
      <c r="A119" s="173"/>
      <c r="B119" s="71" t="s">
        <v>522</v>
      </c>
      <c r="C119" s="71" t="s">
        <v>523</v>
      </c>
      <c r="D119" s="134">
        <v>157</v>
      </c>
      <c r="E119" s="71" t="s">
        <v>524</v>
      </c>
      <c r="F119" s="71" t="s">
        <v>635</v>
      </c>
      <c r="G119" s="156">
        <v>2580</v>
      </c>
      <c r="H119" s="82"/>
      <c r="I119" s="43" t="s">
        <v>589</v>
      </c>
      <c r="J119" s="82"/>
      <c r="K119" s="43"/>
      <c r="L119" s="56"/>
      <c r="M119" s="111"/>
      <c r="N119" s="111"/>
      <c r="O119" s="112"/>
      <c r="P119" s="111"/>
      <c r="Q119" s="112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11"/>
      <c r="BP119" s="111"/>
      <c r="BQ119" s="111"/>
      <c r="BR119" s="111"/>
      <c r="BS119" s="111"/>
      <c r="BT119" s="111"/>
      <c r="BU119" s="111"/>
      <c r="BV119" s="111"/>
      <c r="BW119" s="111"/>
      <c r="BX119" s="111"/>
    </row>
    <row r="120" spans="1:76" ht="12.75" customHeight="1" x14ac:dyDescent="0.2">
      <c r="A120" s="173"/>
      <c r="B120" s="88" t="str">
        <f>"."&amp;D120</f>
        <v>.</v>
      </c>
      <c r="C120" s="59"/>
      <c r="D120" s="139"/>
      <c r="E120" s="60"/>
      <c r="F120" s="46"/>
      <c r="G120" s="43"/>
      <c r="H120" s="82"/>
      <c r="I120" s="43"/>
      <c r="J120" s="82"/>
      <c r="K120" s="43"/>
      <c r="L120" s="56"/>
      <c r="M120" s="111"/>
      <c r="N120" s="111"/>
      <c r="O120" s="112"/>
      <c r="P120" s="111"/>
      <c r="Q120" s="112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  <c r="AW120" s="111"/>
      <c r="AX120" s="111"/>
      <c r="AY120" s="111"/>
      <c r="AZ120" s="111"/>
      <c r="BA120" s="111"/>
      <c r="BB120" s="111"/>
      <c r="BC120" s="111"/>
      <c r="BD120" s="111"/>
      <c r="BE120" s="111"/>
      <c r="BF120" s="111"/>
      <c r="BG120" s="111"/>
      <c r="BH120" s="111"/>
      <c r="BI120" s="111"/>
      <c r="BJ120" s="111"/>
      <c r="BK120" s="111"/>
      <c r="BL120" s="111"/>
      <c r="BM120" s="111"/>
      <c r="BN120" s="111"/>
      <c r="BO120" s="111"/>
      <c r="BP120" s="111"/>
      <c r="BQ120" s="111"/>
      <c r="BR120" s="111"/>
      <c r="BS120" s="111"/>
      <c r="BT120" s="111"/>
      <c r="BU120" s="111"/>
      <c r="BV120" s="111"/>
      <c r="BW120" s="111"/>
      <c r="BX120" s="111"/>
    </row>
    <row r="121" spans="1:76" s="158" customFormat="1" ht="12.75" customHeight="1" x14ac:dyDescent="0.25">
      <c r="A121" s="173"/>
      <c r="B121" s="71" t="s">
        <v>614</v>
      </c>
      <c r="C121" s="71" t="s">
        <v>615</v>
      </c>
      <c r="D121" s="134">
        <v>170</v>
      </c>
      <c r="E121" s="71" t="s">
        <v>616</v>
      </c>
      <c r="F121" s="71" t="s">
        <v>637</v>
      </c>
      <c r="G121" s="157"/>
      <c r="H121" s="157"/>
      <c r="I121" s="157" t="s">
        <v>617</v>
      </c>
      <c r="J121" s="158" t="s">
        <v>617</v>
      </c>
      <c r="K121" s="157"/>
      <c r="L121" s="157"/>
    </row>
    <row r="122" spans="1:76" ht="12.75" customHeight="1" x14ac:dyDescent="0.2">
      <c r="A122" s="173"/>
      <c r="B122" s="123" t="str">
        <f>"."&amp;D122</f>
        <v>.171</v>
      </c>
      <c r="C122" s="123"/>
      <c r="D122" s="166">
        <v>171</v>
      </c>
      <c r="E122" s="123"/>
      <c r="F122" s="123"/>
      <c r="G122" s="92"/>
      <c r="H122" s="118"/>
      <c r="I122" s="92" t="s">
        <v>150</v>
      </c>
      <c r="J122" s="85" t="s">
        <v>150</v>
      </c>
      <c r="K122" s="43"/>
      <c r="L122" s="56"/>
      <c r="M122" s="111"/>
      <c r="N122" s="111"/>
      <c r="O122" s="112"/>
      <c r="P122" s="111"/>
      <c r="Q122" s="112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</row>
    <row r="123" spans="1:76" ht="12.75" customHeight="1" x14ac:dyDescent="0.2">
      <c r="A123" s="173"/>
      <c r="B123" s="61" t="str">
        <f>"."&amp;D123</f>
        <v>.172</v>
      </c>
      <c r="C123" s="63" t="s">
        <v>195</v>
      </c>
      <c r="D123" s="140">
        <v>172</v>
      </c>
      <c r="E123" s="63" t="s">
        <v>151</v>
      </c>
      <c r="F123" s="62" t="s">
        <v>638</v>
      </c>
      <c r="G123" s="92"/>
      <c r="H123" s="93"/>
      <c r="I123" s="92" t="s">
        <v>152</v>
      </c>
      <c r="J123" s="87" t="s">
        <v>152</v>
      </c>
      <c r="K123" s="43"/>
      <c r="L123" s="56"/>
      <c r="M123" s="111"/>
      <c r="N123" s="111"/>
      <c r="O123" s="112"/>
      <c r="P123" s="111"/>
      <c r="Q123" s="112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1"/>
      <c r="AW123" s="111"/>
      <c r="AX123" s="111"/>
      <c r="AY123" s="111"/>
      <c r="AZ123" s="111"/>
      <c r="BA123" s="111"/>
      <c r="BB123" s="111"/>
      <c r="BC123" s="111"/>
      <c r="BD123" s="111"/>
      <c r="BE123" s="111"/>
      <c r="BF123" s="111"/>
      <c r="BG123" s="111"/>
      <c r="BH123" s="111"/>
      <c r="BI123" s="111"/>
      <c r="BJ123" s="111"/>
      <c r="BK123" s="111"/>
      <c r="BL123" s="111"/>
      <c r="BM123" s="111"/>
      <c r="BN123" s="111"/>
      <c r="BO123" s="111"/>
      <c r="BP123" s="111"/>
      <c r="BQ123" s="111"/>
      <c r="BR123" s="111"/>
      <c r="BS123" s="111"/>
      <c r="BT123" s="111"/>
      <c r="BU123" s="111"/>
      <c r="BV123" s="111"/>
      <c r="BW123" s="111"/>
      <c r="BX123" s="111"/>
    </row>
    <row r="124" spans="1:76" ht="12.75" customHeight="1" x14ac:dyDescent="0.2">
      <c r="A124" s="173"/>
      <c r="B124" s="89" t="str">
        <f>"."&amp;D124</f>
        <v>.173</v>
      </c>
      <c r="C124" s="90"/>
      <c r="D124" s="141">
        <v>173</v>
      </c>
      <c r="E124" s="90"/>
      <c r="F124" s="91"/>
      <c r="G124" s="92"/>
      <c r="H124" s="93"/>
      <c r="I124" s="92" t="s">
        <v>153</v>
      </c>
      <c r="J124" s="87" t="s">
        <v>153</v>
      </c>
      <c r="K124" s="43"/>
      <c r="L124" s="56"/>
      <c r="M124" s="111"/>
      <c r="N124" s="111"/>
      <c r="O124" s="112"/>
      <c r="P124" s="111"/>
      <c r="Q124" s="112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  <c r="AF124" s="111"/>
      <c r="AG124" s="111"/>
      <c r="AH124" s="111"/>
      <c r="AI124" s="111"/>
      <c r="AJ124" s="111"/>
      <c r="AK124" s="111"/>
      <c r="AL124" s="111"/>
      <c r="AM124" s="111"/>
      <c r="AN124" s="111"/>
      <c r="AO124" s="111"/>
      <c r="AP124" s="111"/>
      <c r="AQ124" s="111"/>
      <c r="AR124" s="111"/>
      <c r="AS124" s="111"/>
      <c r="AT124" s="111"/>
      <c r="AU124" s="111"/>
      <c r="AV124" s="111"/>
      <c r="AW124" s="111"/>
      <c r="AX124" s="111"/>
      <c r="AY124" s="111"/>
      <c r="AZ124" s="111"/>
      <c r="BA124" s="111"/>
      <c r="BB124" s="111"/>
      <c r="BC124" s="111"/>
      <c r="BD124" s="111"/>
      <c r="BE124" s="111"/>
      <c r="BF124" s="111"/>
      <c r="BG124" s="111"/>
      <c r="BH124" s="111"/>
      <c r="BI124" s="111"/>
      <c r="BJ124" s="111"/>
      <c r="BK124" s="111"/>
      <c r="BL124" s="111"/>
      <c r="BM124" s="111"/>
      <c r="BN124" s="111"/>
      <c r="BO124" s="111"/>
      <c r="BP124" s="111"/>
      <c r="BQ124" s="111"/>
      <c r="BR124" s="111"/>
      <c r="BS124" s="111"/>
      <c r="BT124" s="111"/>
      <c r="BU124" s="111"/>
      <c r="BV124" s="111"/>
      <c r="BW124" s="111"/>
      <c r="BX124" s="111"/>
    </row>
    <row r="125" spans="1:76" ht="12.75" customHeight="1" x14ac:dyDescent="0.2">
      <c r="A125" s="173"/>
      <c r="B125" s="89" t="str">
        <f>"."&amp;D125</f>
        <v>.174</v>
      </c>
      <c r="C125" s="90"/>
      <c r="D125" s="141">
        <v>174</v>
      </c>
      <c r="E125" s="90"/>
      <c r="F125" s="91"/>
      <c r="G125" s="92"/>
      <c r="H125" s="93"/>
      <c r="I125" s="92" t="s">
        <v>154</v>
      </c>
      <c r="J125" s="87" t="s">
        <v>154</v>
      </c>
      <c r="K125" s="43"/>
      <c r="L125" s="56"/>
      <c r="M125" s="111"/>
      <c r="N125" s="111"/>
      <c r="O125" s="112"/>
      <c r="P125" s="111"/>
      <c r="Q125" s="112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111"/>
      <c r="AK125" s="111"/>
      <c r="AL125" s="111"/>
      <c r="AM125" s="111"/>
      <c r="AN125" s="111"/>
      <c r="AO125" s="111"/>
      <c r="AP125" s="111"/>
      <c r="AQ125" s="111"/>
      <c r="AR125" s="111"/>
      <c r="AS125" s="111"/>
      <c r="AT125" s="111"/>
      <c r="AU125" s="111"/>
      <c r="AV125" s="111"/>
      <c r="AW125" s="111"/>
      <c r="AX125" s="111"/>
      <c r="AY125" s="111"/>
      <c r="AZ125" s="111"/>
      <c r="BA125" s="111"/>
      <c r="BB125" s="111"/>
      <c r="BC125" s="111"/>
      <c r="BD125" s="111"/>
      <c r="BE125" s="111"/>
      <c r="BF125" s="111"/>
      <c r="BG125" s="111"/>
      <c r="BH125" s="111"/>
      <c r="BI125" s="111"/>
      <c r="BJ125" s="111"/>
      <c r="BK125" s="111"/>
      <c r="BL125" s="111"/>
      <c r="BM125" s="111"/>
      <c r="BN125" s="111"/>
      <c r="BO125" s="111"/>
      <c r="BP125" s="111"/>
      <c r="BQ125" s="111"/>
      <c r="BR125" s="111"/>
      <c r="BS125" s="111"/>
      <c r="BT125" s="111"/>
      <c r="BU125" s="111"/>
      <c r="BV125" s="111"/>
      <c r="BW125" s="111"/>
      <c r="BX125" s="111"/>
    </row>
    <row r="126" spans="1:76" s="96" customFormat="1" ht="12.75" customHeight="1" x14ac:dyDescent="0.25">
      <c r="A126" s="173"/>
      <c r="B126" s="61" t="str">
        <f t="shared" ref="B126:B131" si="17">"."&amp;D126</f>
        <v>.175</v>
      </c>
      <c r="C126" s="61" t="s">
        <v>400</v>
      </c>
      <c r="D126" s="61">
        <v>175</v>
      </c>
      <c r="E126" s="61" t="s">
        <v>403</v>
      </c>
      <c r="F126" s="61" t="s">
        <v>639</v>
      </c>
      <c r="G126" s="121"/>
      <c r="H126" s="122"/>
      <c r="I126" s="121" t="s">
        <v>406</v>
      </c>
      <c r="J126" s="121" t="s">
        <v>406</v>
      </c>
      <c r="K126" s="121"/>
      <c r="L126" s="122"/>
      <c r="M126" s="108"/>
      <c r="N126" s="108"/>
      <c r="O126" s="109" t="s">
        <v>378</v>
      </c>
      <c r="P126" s="108"/>
      <c r="Q126" s="110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  <c r="BC126" s="108"/>
      <c r="BD126" s="108"/>
      <c r="BE126" s="108"/>
      <c r="BF126" s="108"/>
      <c r="BG126" s="108"/>
      <c r="BH126" s="108"/>
      <c r="BI126" s="108"/>
      <c r="BJ126" s="108"/>
      <c r="BK126" s="108"/>
      <c r="BL126" s="108"/>
      <c r="BM126" s="108"/>
      <c r="BN126" s="108"/>
      <c r="BO126" s="108"/>
      <c r="BP126" s="108"/>
      <c r="BQ126" s="108"/>
      <c r="BR126" s="108"/>
      <c r="BS126" s="108"/>
      <c r="BT126" s="108"/>
      <c r="BU126" s="108"/>
      <c r="BV126" s="108"/>
      <c r="BW126" s="108"/>
      <c r="BX126" s="108"/>
    </row>
    <row r="127" spans="1:76" s="96" customFormat="1" ht="12.75" customHeight="1" x14ac:dyDescent="0.25">
      <c r="A127" s="173"/>
      <c r="B127" s="61" t="str">
        <f t="shared" si="17"/>
        <v>.176</v>
      </c>
      <c r="C127" s="61" t="s">
        <v>401</v>
      </c>
      <c r="D127" s="61">
        <v>176</v>
      </c>
      <c r="E127" s="61" t="s">
        <v>404</v>
      </c>
      <c r="F127" s="61" t="s">
        <v>640</v>
      </c>
      <c r="G127" s="121"/>
      <c r="H127" s="124"/>
      <c r="I127" s="121" t="s">
        <v>407</v>
      </c>
      <c r="J127" s="121" t="s">
        <v>407</v>
      </c>
      <c r="K127" s="121"/>
      <c r="L127" s="122"/>
      <c r="M127" s="108"/>
      <c r="N127" s="108"/>
      <c r="O127" s="109" t="s">
        <v>378</v>
      </c>
      <c r="P127" s="108"/>
      <c r="Q127" s="110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08"/>
      <c r="BQ127" s="108"/>
      <c r="BR127" s="108"/>
      <c r="BS127" s="108"/>
      <c r="BT127" s="108"/>
      <c r="BU127" s="108"/>
      <c r="BV127" s="108"/>
      <c r="BW127" s="108"/>
      <c r="BX127" s="108"/>
    </row>
    <row r="128" spans="1:76" s="96" customFormat="1" ht="12.75" customHeight="1" x14ac:dyDescent="0.25">
      <c r="A128" s="173"/>
      <c r="B128" s="89" t="str">
        <f t="shared" ref="B128" si="18">"."&amp;D128</f>
        <v>.177</v>
      </c>
      <c r="C128" s="89"/>
      <c r="D128" s="167">
        <v>177</v>
      </c>
      <c r="E128" s="89"/>
      <c r="F128" s="89"/>
      <c r="G128" s="121"/>
      <c r="H128" s="124"/>
      <c r="I128" s="121" t="s">
        <v>419</v>
      </c>
      <c r="J128" s="121" t="s">
        <v>419</v>
      </c>
      <c r="K128" s="121"/>
      <c r="L128" s="122"/>
      <c r="M128" s="108"/>
      <c r="N128" s="108"/>
      <c r="O128" s="109" t="s">
        <v>281</v>
      </c>
      <c r="P128" s="108"/>
      <c r="Q128" s="110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8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08"/>
      <c r="BQ128" s="108"/>
      <c r="BR128" s="108"/>
      <c r="BS128" s="108"/>
      <c r="BT128" s="108"/>
      <c r="BU128" s="108"/>
      <c r="BV128" s="108"/>
      <c r="BW128" s="108"/>
      <c r="BX128" s="108"/>
    </row>
    <row r="129" spans="1:76" s="96" customFormat="1" ht="12.75" customHeight="1" x14ac:dyDescent="0.25">
      <c r="A129" s="173"/>
      <c r="B129" s="61" t="str">
        <f t="shared" ref="B129" si="19">"."&amp;D129</f>
        <v>.178</v>
      </c>
      <c r="C129" s="61" t="s">
        <v>402</v>
      </c>
      <c r="D129" s="61">
        <v>178</v>
      </c>
      <c r="E129" s="61" t="s">
        <v>420</v>
      </c>
      <c r="F129" s="61" t="s">
        <v>642</v>
      </c>
      <c r="G129" s="121"/>
      <c r="H129" s="124"/>
      <c r="I129" s="121" t="s">
        <v>421</v>
      </c>
      <c r="J129" s="121" t="s">
        <v>421</v>
      </c>
      <c r="K129" s="121"/>
      <c r="L129" s="122"/>
      <c r="M129" s="108"/>
      <c r="N129" s="108"/>
      <c r="O129" s="109" t="s">
        <v>243</v>
      </c>
      <c r="P129" s="108"/>
      <c r="Q129" s="110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  <c r="BC129" s="108"/>
      <c r="BD129" s="108"/>
      <c r="BE129" s="108"/>
      <c r="BF129" s="108"/>
      <c r="BG129" s="108"/>
      <c r="BH129" s="108"/>
      <c r="BI129" s="108"/>
      <c r="BJ129" s="108"/>
      <c r="BK129" s="108"/>
      <c r="BL129" s="108"/>
      <c r="BM129" s="108"/>
      <c r="BN129" s="108"/>
      <c r="BO129" s="108"/>
      <c r="BP129" s="108"/>
      <c r="BQ129" s="108"/>
      <c r="BR129" s="108"/>
      <c r="BS129" s="108"/>
      <c r="BT129" s="108"/>
      <c r="BU129" s="108"/>
      <c r="BV129" s="108"/>
      <c r="BW129" s="108"/>
      <c r="BX129" s="108"/>
    </row>
    <row r="130" spans="1:76" s="158" customFormat="1" ht="12.75" customHeight="1" x14ac:dyDescent="0.25">
      <c r="A130" s="173"/>
      <c r="B130" s="71" t="s">
        <v>618</v>
      </c>
      <c r="C130" s="71" t="s">
        <v>619</v>
      </c>
      <c r="D130" s="134">
        <v>179</v>
      </c>
      <c r="E130" s="71" t="s">
        <v>620</v>
      </c>
      <c r="F130" s="71" t="s">
        <v>652</v>
      </c>
      <c r="G130" s="157"/>
      <c r="H130" s="157"/>
      <c r="I130" s="157" t="s">
        <v>621</v>
      </c>
      <c r="J130" s="157" t="s">
        <v>621</v>
      </c>
      <c r="K130" s="157"/>
      <c r="L130" s="157"/>
      <c r="O130" s="159"/>
    </row>
    <row r="131" spans="1:76" s="96" customFormat="1" ht="12.75" customHeight="1" x14ac:dyDescent="0.25">
      <c r="A131" s="173"/>
      <c r="B131" s="61" t="str">
        <f t="shared" si="17"/>
        <v>.180</v>
      </c>
      <c r="C131" s="61" t="s">
        <v>409</v>
      </c>
      <c r="D131" s="133">
        <v>180</v>
      </c>
      <c r="E131" s="61" t="s">
        <v>405</v>
      </c>
      <c r="F131" s="61" t="s">
        <v>641</v>
      </c>
      <c r="G131" s="121"/>
      <c r="H131" s="124"/>
      <c r="I131" s="121" t="s">
        <v>408</v>
      </c>
      <c r="J131" s="121" t="s">
        <v>408</v>
      </c>
      <c r="K131" s="121"/>
      <c r="L131" s="122"/>
      <c r="M131" s="108"/>
      <c r="N131" s="108"/>
      <c r="O131" s="109" t="s">
        <v>378</v>
      </c>
      <c r="P131" s="108"/>
      <c r="Q131" s="110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  <c r="BC131" s="108"/>
      <c r="BD131" s="108"/>
      <c r="BE131" s="108"/>
      <c r="BF131" s="108"/>
      <c r="BG131" s="108"/>
      <c r="BH131" s="108"/>
      <c r="BI131" s="108"/>
      <c r="BJ131" s="108"/>
      <c r="BK131" s="108"/>
      <c r="BL131" s="108"/>
      <c r="BM131" s="108"/>
      <c r="BN131" s="108"/>
      <c r="BO131" s="108"/>
      <c r="BP131" s="108"/>
      <c r="BQ131" s="108"/>
      <c r="BR131" s="108"/>
      <c r="BS131" s="108"/>
      <c r="BT131" s="108"/>
      <c r="BU131" s="108"/>
      <c r="BV131" s="108"/>
      <c r="BW131" s="108"/>
      <c r="BX131" s="108"/>
    </row>
    <row r="132" spans="1:76" ht="12.75" customHeight="1" x14ac:dyDescent="0.2">
      <c r="A132" s="173"/>
      <c r="B132" s="89" t="str">
        <f t="shared" ref="B132:B138" si="20">"."&amp;D132</f>
        <v>.</v>
      </c>
      <c r="C132" s="90"/>
      <c r="D132" s="141"/>
      <c r="E132" s="90"/>
      <c r="F132" s="91"/>
      <c r="G132" s="92"/>
      <c r="H132" s="93"/>
      <c r="I132" s="92"/>
      <c r="J132" s="87"/>
      <c r="K132" s="43"/>
      <c r="L132" s="56"/>
      <c r="M132" s="111"/>
      <c r="N132" s="111"/>
      <c r="O132" s="112"/>
      <c r="P132" s="111"/>
      <c r="Q132" s="112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  <c r="AD132" s="111"/>
      <c r="AE132" s="111"/>
      <c r="AF132" s="111"/>
      <c r="AG132" s="111"/>
      <c r="AH132" s="111"/>
      <c r="AI132" s="111"/>
      <c r="AJ132" s="111"/>
      <c r="AK132" s="111"/>
      <c r="AL132" s="111"/>
      <c r="AM132" s="111"/>
      <c r="AN132" s="111"/>
      <c r="AO132" s="111"/>
      <c r="AP132" s="111"/>
      <c r="AQ132" s="111"/>
      <c r="AR132" s="111"/>
      <c r="AS132" s="111"/>
      <c r="AT132" s="111"/>
      <c r="AU132" s="111"/>
      <c r="AV132" s="111"/>
      <c r="AW132" s="111"/>
      <c r="AX132" s="111"/>
      <c r="AY132" s="111"/>
      <c r="AZ132" s="111"/>
      <c r="BA132" s="111"/>
      <c r="BB132" s="111"/>
      <c r="BC132" s="111"/>
      <c r="BD132" s="111"/>
      <c r="BE132" s="111"/>
      <c r="BF132" s="111"/>
      <c r="BG132" s="111"/>
      <c r="BH132" s="111"/>
      <c r="BI132" s="111"/>
      <c r="BJ132" s="111"/>
      <c r="BK132" s="111"/>
      <c r="BL132" s="111"/>
      <c r="BM132" s="111"/>
      <c r="BN132" s="111"/>
      <c r="BO132" s="111"/>
      <c r="BP132" s="111"/>
      <c r="BQ132" s="111"/>
      <c r="BR132" s="111"/>
      <c r="BS132" s="111"/>
      <c r="BT132" s="111"/>
      <c r="BU132" s="111"/>
      <c r="BV132" s="111"/>
      <c r="BW132" s="111"/>
      <c r="BX132" s="111"/>
    </row>
    <row r="133" spans="1:76" ht="12.75" customHeight="1" x14ac:dyDescent="0.2">
      <c r="A133" s="173"/>
      <c r="B133" s="71" t="str">
        <f t="shared" si="20"/>
        <v>.181</v>
      </c>
      <c r="C133" s="63" t="s">
        <v>196</v>
      </c>
      <c r="D133" s="61">
        <v>181</v>
      </c>
      <c r="E133" s="63" t="s">
        <v>158</v>
      </c>
      <c r="F133" s="61" t="s">
        <v>155</v>
      </c>
      <c r="G133" s="86" t="s">
        <v>156</v>
      </c>
      <c r="H133" s="86" t="s">
        <v>156</v>
      </c>
      <c r="I133" s="94"/>
      <c r="J133" s="94"/>
      <c r="K133" s="94"/>
      <c r="L133" s="95"/>
      <c r="M133" s="111"/>
      <c r="N133" s="111"/>
      <c r="O133" s="112"/>
      <c r="P133" s="111"/>
      <c r="Q133" s="112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11"/>
      <c r="AN133" s="111"/>
      <c r="AO133" s="111"/>
      <c r="AP133" s="111"/>
      <c r="AQ133" s="111"/>
      <c r="AR133" s="111"/>
      <c r="AS133" s="111"/>
      <c r="AT133" s="111"/>
      <c r="AU133" s="111"/>
      <c r="AV133" s="111"/>
      <c r="AW133" s="111"/>
      <c r="AX133" s="111"/>
      <c r="AY133" s="111"/>
      <c r="AZ133" s="111"/>
      <c r="BA133" s="111"/>
      <c r="BB133" s="111"/>
      <c r="BC133" s="111"/>
      <c r="BD133" s="111"/>
      <c r="BE133" s="111"/>
      <c r="BF133" s="111"/>
      <c r="BG133" s="111"/>
      <c r="BH133" s="111"/>
      <c r="BI133" s="111"/>
      <c r="BJ133" s="111"/>
      <c r="BK133" s="111"/>
      <c r="BL133" s="111"/>
      <c r="BM133" s="111"/>
      <c r="BN133" s="111"/>
      <c r="BO133" s="111"/>
      <c r="BP133" s="111"/>
      <c r="BQ133" s="111"/>
      <c r="BR133" s="111"/>
      <c r="BS133" s="111"/>
      <c r="BT133" s="111"/>
      <c r="BU133" s="111"/>
      <c r="BV133" s="111"/>
      <c r="BW133" s="111"/>
      <c r="BX133" s="111"/>
    </row>
    <row r="134" spans="1:76" ht="12.75" customHeight="1" x14ac:dyDescent="0.2">
      <c r="A134" s="173"/>
      <c r="B134" s="71" t="str">
        <f t="shared" si="20"/>
        <v>.182</v>
      </c>
      <c r="C134" s="63" t="s">
        <v>197</v>
      </c>
      <c r="D134" s="61">
        <v>182</v>
      </c>
      <c r="E134" s="63" t="s">
        <v>159</v>
      </c>
      <c r="F134" s="61" t="s">
        <v>438</v>
      </c>
      <c r="G134" s="86" t="s">
        <v>157</v>
      </c>
      <c r="H134" s="87" t="s">
        <v>157</v>
      </c>
      <c r="I134" s="94"/>
      <c r="J134" s="125"/>
      <c r="K134" s="94"/>
      <c r="L134" s="95"/>
      <c r="M134" s="111"/>
      <c r="N134" s="111"/>
      <c r="O134" s="112"/>
      <c r="P134" s="111"/>
      <c r="Q134" s="112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  <c r="AF134" s="111"/>
      <c r="AG134" s="111"/>
      <c r="AH134" s="111"/>
      <c r="AI134" s="111"/>
      <c r="AJ134" s="111"/>
      <c r="AK134" s="111"/>
      <c r="AL134" s="111"/>
      <c r="AM134" s="111"/>
      <c r="AN134" s="111"/>
      <c r="AO134" s="111"/>
      <c r="AP134" s="111"/>
      <c r="AQ134" s="111"/>
      <c r="AR134" s="111"/>
      <c r="AS134" s="111"/>
      <c r="AT134" s="111"/>
      <c r="AU134" s="111"/>
      <c r="AV134" s="111"/>
      <c r="AW134" s="111"/>
      <c r="AX134" s="111"/>
      <c r="AY134" s="111"/>
      <c r="AZ134" s="111"/>
      <c r="BA134" s="111"/>
      <c r="BB134" s="111"/>
      <c r="BC134" s="111"/>
      <c r="BD134" s="111"/>
      <c r="BE134" s="111"/>
      <c r="BF134" s="111"/>
      <c r="BG134" s="111"/>
      <c r="BH134" s="111"/>
      <c r="BI134" s="111"/>
      <c r="BJ134" s="111"/>
      <c r="BK134" s="111"/>
      <c r="BL134" s="111"/>
      <c r="BM134" s="111"/>
      <c r="BN134" s="111"/>
      <c r="BO134" s="111"/>
      <c r="BP134" s="111"/>
      <c r="BQ134" s="111"/>
      <c r="BR134" s="111"/>
      <c r="BS134" s="111"/>
      <c r="BT134" s="111"/>
      <c r="BU134" s="111"/>
      <c r="BV134" s="111"/>
      <c r="BW134" s="111"/>
      <c r="BX134" s="111"/>
    </row>
    <row r="135" spans="1:76" ht="12.75" customHeight="1" x14ac:dyDescent="0.2">
      <c r="A135" s="173"/>
      <c r="B135" s="71" t="str">
        <f t="shared" si="20"/>
        <v>.183</v>
      </c>
      <c r="C135" s="63" t="s">
        <v>198</v>
      </c>
      <c r="D135" s="61">
        <v>183</v>
      </c>
      <c r="E135" s="63" t="s">
        <v>160</v>
      </c>
      <c r="F135" s="61" t="s">
        <v>439</v>
      </c>
      <c r="G135" s="86" t="s">
        <v>164</v>
      </c>
      <c r="H135" s="87" t="s">
        <v>164</v>
      </c>
      <c r="I135" s="94"/>
      <c r="J135" s="125"/>
      <c r="K135" s="94"/>
      <c r="L135" s="95"/>
      <c r="M135" s="111"/>
      <c r="N135" s="111"/>
      <c r="O135" s="112"/>
      <c r="P135" s="111"/>
      <c r="Q135" s="112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  <c r="AD135" s="111"/>
      <c r="AE135" s="111"/>
      <c r="AF135" s="111"/>
      <c r="AG135" s="111"/>
      <c r="AH135" s="111"/>
      <c r="AI135" s="111"/>
      <c r="AJ135" s="111"/>
      <c r="AK135" s="111"/>
      <c r="AL135" s="111"/>
      <c r="AM135" s="111"/>
      <c r="AN135" s="111"/>
      <c r="AO135" s="111"/>
      <c r="AP135" s="111"/>
      <c r="AQ135" s="111"/>
      <c r="AR135" s="111"/>
      <c r="AS135" s="111"/>
      <c r="AT135" s="111"/>
      <c r="AU135" s="111"/>
      <c r="AV135" s="111"/>
      <c r="AW135" s="111"/>
      <c r="AX135" s="111"/>
      <c r="AY135" s="111"/>
      <c r="AZ135" s="111"/>
      <c r="BA135" s="111"/>
      <c r="BB135" s="111"/>
      <c r="BC135" s="111"/>
      <c r="BD135" s="111"/>
      <c r="BE135" s="111"/>
      <c r="BF135" s="111"/>
      <c r="BG135" s="111"/>
      <c r="BH135" s="111"/>
      <c r="BI135" s="111"/>
      <c r="BJ135" s="111"/>
      <c r="BK135" s="111"/>
      <c r="BL135" s="111"/>
      <c r="BM135" s="111"/>
      <c r="BN135" s="111"/>
      <c r="BO135" s="111"/>
      <c r="BP135" s="111"/>
      <c r="BQ135" s="111"/>
      <c r="BR135" s="111"/>
      <c r="BS135" s="111"/>
      <c r="BT135" s="111"/>
      <c r="BU135" s="111"/>
      <c r="BV135" s="111"/>
      <c r="BW135" s="111"/>
      <c r="BX135" s="111"/>
    </row>
    <row r="136" spans="1:76" ht="12.75" customHeight="1" x14ac:dyDescent="0.2">
      <c r="A136" s="173"/>
      <c r="B136" s="71" t="str">
        <f t="shared" si="20"/>
        <v>.184</v>
      </c>
      <c r="C136" s="63" t="s">
        <v>199</v>
      </c>
      <c r="D136" s="61">
        <v>184</v>
      </c>
      <c r="E136" s="63" t="s">
        <v>161</v>
      </c>
      <c r="F136" s="61" t="s">
        <v>155</v>
      </c>
      <c r="G136" s="86" t="s">
        <v>165</v>
      </c>
      <c r="H136" s="87" t="s">
        <v>165</v>
      </c>
      <c r="I136" s="94"/>
      <c r="J136" s="125"/>
      <c r="K136" s="94"/>
      <c r="L136" s="95"/>
      <c r="M136" s="111"/>
      <c r="N136" s="111"/>
      <c r="O136" s="112"/>
      <c r="P136" s="111"/>
      <c r="Q136" s="112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  <c r="AD136" s="111"/>
      <c r="AE136" s="111"/>
      <c r="AF136" s="111"/>
      <c r="AG136" s="111"/>
      <c r="AH136" s="111"/>
      <c r="AI136" s="111"/>
      <c r="AJ136" s="111"/>
      <c r="AK136" s="111"/>
      <c r="AL136" s="111"/>
      <c r="AM136" s="111"/>
      <c r="AN136" s="111"/>
      <c r="AO136" s="111"/>
      <c r="AP136" s="111"/>
      <c r="AQ136" s="111"/>
      <c r="AR136" s="111"/>
      <c r="AS136" s="111"/>
      <c r="AT136" s="111"/>
      <c r="AU136" s="111"/>
      <c r="AV136" s="111"/>
      <c r="AW136" s="111"/>
      <c r="AX136" s="111"/>
      <c r="AY136" s="111"/>
      <c r="AZ136" s="111"/>
      <c r="BA136" s="111"/>
      <c r="BB136" s="111"/>
      <c r="BC136" s="111"/>
      <c r="BD136" s="111"/>
      <c r="BE136" s="111"/>
      <c r="BF136" s="111"/>
      <c r="BG136" s="111"/>
      <c r="BH136" s="111"/>
      <c r="BI136" s="111"/>
      <c r="BJ136" s="111"/>
      <c r="BK136" s="111"/>
      <c r="BL136" s="111"/>
      <c r="BM136" s="111"/>
      <c r="BN136" s="111"/>
      <c r="BO136" s="111"/>
      <c r="BP136" s="111"/>
      <c r="BQ136" s="111"/>
      <c r="BR136" s="111"/>
      <c r="BS136" s="111"/>
      <c r="BT136" s="111"/>
      <c r="BU136" s="111"/>
      <c r="BV136" s="111"/>
      <c r="BW136" s="111"/>
      <c r="BX136" s="111"/>
    </row>
    <row r="137" spans="1:76" ht="12.75" customHeight="1" x14ac:dyDescent="0.2">
      <c r="A137" s="173"/>
      <c r="B137" s="71" t="str">
        <f t="shared" si="20"/>
        <v>.185</v>
      </c>
      <c r="C137" s="63" t="s">
        <v>200</v>
      </c>
      <c r="D137" s="61">
        <v>185</v>
      </c>
      <c r="E137" s="63" t="s">
        <v>162</v>
      </c>
      <c r="F137" s="61" t="s">
        <v>438</v>
      </c>
      <c r="G137" s="86" t="s">
        <v>166</v>
      </c>
      <c r="H137" s="87" t="s">
        <v>166</v>
      </c>
      <c r="I137" s="94"/>
      <c r="J137" s="125"/>
      <c r="K137" s="94"/>
      <c r="L137" s="95"/>
      <c r="M137" s="111"/>
      <c r="N137" s="111"/>
      <c r="O137" s="112"/>
      <c r="P137" s="111"/>
      <c r="Q137" s="112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</row>
    <row r="138" spans="1:76" ht="12.75" customHeight="1" x14ac:dyDescent="0.2">
      <c r="A138" s="173"/>
      <c r="B138" s="71" t="str">
        <f t="shared" si="20"/>
        <v>.186</v>
      </c>
      <c r="C138" s="63" t="s">
        <v>201</v>
      </c>
      <c r="D138" s="61">
        <v>186</v>
      </c>
      <c r="E138" s="63" t="s">
        <v>163</v>
      </c>
      <c r="F138" s="61" t="s">
        <v>439</v>
      </c>
      <c r="G138" s="86" t="s">
        <v>167</v>
      </c>
      <c r="H138" s="87" t="s">
        <v>167</v>
      </c>
      <c r="I138" s="94"/>
      <c r="J138" s="125"/>
      <c r="K138" s="94"/>
      <c r="L138" s="95"/>
      <c r="M138" s="111"/>
      <c r="N138" s="111"/>
      <c r="O138" s="112"/>
      <c r="P138" s="111"/>
      <c r="Q138" s="112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</row>
    <row r="139" spans="1:76" s="96" customFormat="1" ht="12.75" customHeight="1" x14ac:dyDescent="0.25">
      <c r="A139" s="173"/>
      <c r="B139" s="71" t="str">
        <f t="shared" ref="B139:B146" si="21">"."&amp;D139</f>
        <v>.187</v>
      </c>
      <c r="C139" s="71" t="str">
        <f t="shared" ref="C139:C163" si="22">"ow02m950em02"&amp;D139</f>
        <v>ow02m950em02187</v>
      </c>
      <c r="D139" s="144">
        <v>187</v>
      </c>
      <c r="E139" s="71" t="s">
        <v>430</v>
      </c>
      <c r="F139" s="71" t="str">
        <f>RIGHT(E139,4)&amp;"-KF70 Movidrive-Antrieb Einstellstation BX901 (1 FU)"</f>
        <v>TA01-KF70 Movidrive-Antrieb Einstellstation BX901 (1 FU)</v>
      </c>
      <c r="G139" s="106" t="s">
        <v>422</v>
      </c>
      <c r="H139" s="114" t="str">
        <f>G139</f>
        <v>1220..</v>
      </c>
      <c r="I139" s="106"/>
      <c r="J139" s="114"/>
      <c r="K139" s="106"/>
      <c r="L139" s="107"/>
      <c r="M139" s="108"/>
      <c r="N139" s="108"/>
      <c r="O139" s="109" t="s">
        <v>378</v>
      </c>
      <c r="P139" s="108"/>
      <c r="Q139" s="110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08"/>
      <c r="BQ139" s="108"/>
      <c r="BR139" s="108"/>
      <c r="BS139" s="108"/>
      <c r="BT139" s="108"/>
      <c r="BU139" s="108"/>
      <c r="BV139" s="108"/>
      <c r="BW139" s="108"/>
      <c r="BX139" s="108"/>
    </row>
    <row r="140" spans="1:76" s="96" customFormat="1" ht="12.75" customHeight="1" x14ac:dyDescent="0.25">
      <c r="A140" s="173"/>
      <c r="B140" s="71" t="str">
        <f t="shared" si="21"/>
        <v>.188</v>
      </c>
      <c r="C140" s="71" t="str">
        <f t="shared" si="22"/>
        <v>ow02m950em02188</v>
      </c>
      <c r="D140" s="144">
        <f>D139+1</f>
        <v>188</v>
      </c>
      <c r="E140" s="71" t="s">
        <v>431</v>
      </c>
      <c r="F140" s="71" t="str">
        <f t="shared" ref="F140:F146" si="23">RIGHT(E140,4)&amp;"-KF70 Movidrive-Antrieb Einstellstation BX901 (1 FU)"</f>
        <v>TA02-KF70 Movidrive-Antrieb Einstellstation BX901 (1 FU)</v>
      </c>
      <c r="G140" s="106" t="s">
        <v>423</v>
      </c>
      <c r="H140" s="114" t="str">
        <f t="shared" ref="H140:H146" si="24">G140</f>
        <v>1240..</v>
      </c>
      <c r="I140" s="106"/>
      <c r="J140" s="114"/>
      <c r="K140" s="106"/>
      <c r="L140" s="107"/>
      <c r="M140" s="108"/>
      <c r="N140" s="108"/>
      <c r="O140" s="109" t="s">
        <v>378</v>
      </c>
      <c r="P140" s="108"/>
      <c r="Q140" s="110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  <c r="BI140" s="108"/>
      <c r="BJ140" s="108"/>
      <c r="BK140" s="108"/>
      <c r="BL140" s="108"/>
      <c r="BM140" s="108"/>
      <c r="BN140" s="108"/>
      <c r="BO140" s="108"/>
      <c r="BP140" s="108"/>
      <c r="BQ140" s="108"/>
      <c r="BR140" s="108"/>
      <c r="BS140" s="108"/>
      <c r="BT140" s="108"/>
      <c r="BU140" s="108"/>
      <c r="BV140" s="108"/>
      <c r="BW140" s="108"/>
      <c r="BX140" s="108"/>
    </row>
    <row r="141" spans="1:76" s="96" customFormat="1" ht="12.75" customHeight="1" x14ac:dyDescent="0.25">
      <c r="A141" s="173"/>
      <c r="B141" s="71" t="str">
        <f t="shared" si="21"/>
        <v>.189</v>
      </c>
      <c r="C141" s="71" t="str">
        <f t="shared" si="22"/>
        <v>ow02m950em02189</v>
      </c>
      <c r="D141" s="144">
        <f t="shared" ref="D141:D147" si="25">D140+1</f>
        <v>189</v>
      </c>
      <c r="E141" s="71" t="s">
        <v>432</v>
      </c>
      <c r="F141" s="71" t="str">
        <f t="shared" si="23"/>
        <v>TA03-KF70 Movidrive-Antrieb Einstellstation BX901 (1 FU)</v>
      </c>
      <c r="G141" s="106" t="s">
        <v>424</v>
      </c>
      <c r="H141" s="114" t="str">
        <f t="shared" si="24"/>
        <v>1260..</v>
      </c>
      <c r="I141" s="106"/>
      <c r="J141" s="114"/>
      <c r="K141" s="106"/>
      <c r="L141" s="107"/>
      <c r="M141" s="108"/>
      <c r="N141" s="108"/>
      <c r="O141" s="109" t="s">
        <v>378</v>
      </c>
      <c r="P141" s="108"/>
      <c r="Q141" s="110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  <c r="BF141" s="108"/>
      <c r="BG141" s="108"/>
      <c r="BH141" s="108"/>
      <c r="BI141" s="108"/>
      <c r="BJ141" s="108"/>
      <c r="BK141" s="108"/>
      <c r="BL141" s="108"/>
      <c r="BM141" s="108"/>
      <c r="BN141" s="108"/>
      <c r="BO141" s="108"/>
      <c r="BP141" s="108"/>
      <c r="BQ141" s="108"/>
      <c r="BR141" s="108"/>
      <c r="BS141" s="108"/>
      <c r="BT141" s="108"/>
      <c r="BU141" s="108"/>
      <c r="BV141" s="108"/>
      <c r="BW141" s="108"/>
      <c r="BX141" s="108"/>
    </row>
    <row r="142" spans="1:76" s="96" customFormat="1" ht="12.75" customHeight="1" x14ac:dyDescent="0.25">
      <c r="A142" s="173"/>
      <c r="B142" s="71" t="str">
        <f t="shared" si="21"/>
        <v>.190</v>
      </c>
      <c r="C142" s="71" t="str">
        <f t="shared" si="22"/>
        <v>ow02m950em02190</v>
      </c>
      <c r="D142" s="144">
        <f t="shared" si="25"/>
        <v>190</v>
      </c>
      <c r="E142" s="71" t="s">
        <v>433</v>
      </c>
      <c r="F142" s="71" t="str">
        <f t="shared" si="23"/>
        <v>TA04-KF70 Movidrive-Antrieb Einstellstation BX901 (1 FU)</v>
      </c>
      <c r="G142" s="106" t="s">
        <v>425</v>
      </c>
      <c r="H142" s="114" t="str">
        <f t="shared" si="24"/>
        <v>1280..</v>
      </c>
      <c r="I142" s="106"/>
      <c r="J142" s="114"/>
      <c r="K142" s="106"/>
      <c r="L142" s="107"/>
      <c r="M142" s="108"/>
      <c r="N142" s="108"/>
      <c r="O142" s="109" t="s">
        <v>378</v>
      </c>
      <c r="P142" s="108"/>
      <c r="Q142" s="110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  <c r="BI142" s="108"/>
      <c r="BJ142" s="108"/>
      <c r="BK142" s="108"/>
      <c r="BL142" s="108"/>
      <c r="BM142" s="108"/>
      <c r="BN142" s="108"/>
      <c r="BO142" s="108"/>
      <c r="BP142" s="108"/>
      <c r="BQ142" s="108"/>
      <c r="BR142" s="108"/>
      <c r="BS142" s="108"/>
      <c r="BT142" s="108"/>
      <c r="BU142" s="108"/>
      <c r="BV142" s="108"/>
      <c r="BW142" s="108"/>
      <c r="BX142" s="108"/>
    </row>
    <row r="143" spans="1:76" s="96" customFormat="1" ht="12.75" customHeight="1" x14ac:dyDescent="0.25">
      <c r="A143" s="173"/>
      <c r="B143" s="71" t="str">
        <f t="shared" si="21"/>
        <v>.191</v>
      </c>
      <c r="C143" s="71" t="str">
        <f t="shared" si="22"/>
        <v>ow02m950em02191</v>
      </c>
      <c r="D143" s="144">
        <f t="shared" si="25"/>
        <v>191</v>
      </c>
      <c r="E143" s="71" t="s">
        <v>434</v>
      </c>
      <c r="F143" s="71" t="str">
        <f t="shared" si="23"/>
        <v>TA05-KF70 Movidrive-Antrieb Einstellstation BX901 (1 FU)</v>
      </c>
      <c r="G143" s="106" t="s">
        <v>426</v>
      </c>
      <c r="H143" s="114" t="str">
        <f t="shared" si="24"/>
        <v>1300..</v>
      </c>
      <c r="I143" s="106"/>
      <c r="J143" s="114"/>
      <c r="K143" s="106"/>
      <c r="L143" s="107"/>
      <c r="M143" s="108"/>
      <c r="N143" s="108"/>
      <c r="O143" s="109" t="s">
        <v>378</v>
      </c>
      <c r="P143" s="108"/>
      <c r="Q143" s="110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  <c r="BC143" s="108"/>
      <c r="BD143" s="108"/>
      <c r="BE143" s="108"/>
      <c r="BF143" s="108"/>
      <c r="BG143" s="108"/>
      <c r="BH143" s="108"/>
      <c r="BI143" s="108"/>
      <c r="BJ143" s="108"/>
      <c r="BK143" s="108"/>
      <c r="BL143" s="108"/>
      <c r="BM143" s="108"/>
      <c r="BN143" s="108"/>
      <c r="BO143" s="108"/>
      <c r="BP143" s="108"/>
      <c r="BQ143" s="108"/>
      <c r="BR143" s="108"/>
      <c r="BS143" s="108"/>
      <c r="BT143" s="108"/>
      <c r="BU143" s="108"/>
      <c r="BV143" s="108"/>
      <c r="BW143" s="108"/>
      <c r="BX143" s="108"/>
    </row>
    <row r="144" spans="1:76" s="96" customFormat="1" ht="12.75" customHeight="1" x14ac:dyDescent="0.25">
      <c r="A144" s="173"/>
      <c r="B144" s="71" t="str">
        <f t="shared" si="21"/>
        <v>.192</v>
      </c>
      <c r="C144" s="71" t="str">
        <f t="shared" si="22"/>
        <v>ow02m950em02192</v>
      </c>
      <c r="D144" s="144">
        <f t="shared" si="25"/>
        <v>192</v>
      </c>
      <c r="E144" s="71" t="s">
        <v>435</v>
      </c>
      <c r="F144" s="71" t="str">
        <f t="shared" si="23"/>
        <v>TA06-KF70 Movidrive-Antrieb Einstellstation BX901 (1 FU)</v>
      </c>
      <c r="G144" s="106" t="s">
        <v>427</v>
      </c>
      <c r="H144" s="114" t="str">
        <f t="shared" si="24"/>
        <v>1320..</v>
      </c>
      <c r="I144" s="106"/>
      <c r="J144" s="114"/>
      <c r="K144" s="106"/>
      <c r="L144" s="107"/>
      <c r="M144" s="108"/>
      <c r="N144" s="108"/>
      <c r="O144" s="109" t="s">
        <v>378</v>
      </c>
      <c r="P144" s="108"/>
      <c r="Q144" s="110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  <c r="BC144" s="108"/>
      <c r="BD144" s="108"/>
      <c r="BE144" s="108"/>
      <c r="BF144" s="108"/>
      <c r="BG144" s="108"/>
      <c r="BH144" s="108"/>
      <c r="BI144" s="108"/>
      <c r="BJ144" s="108"/>
      <c r="BK144" s="108"/>
      <c r="BL144" s="108"/>
      <c r="BM144" s="108"/>
      <c r="BN144" s="108"/>
      <c r="BO144" s="108"/>
      <c r="BP144" s="108"/>
      <c r="BQ144" s="108"/>
      <c r="BR144" s="108"/>
      <c r="BS144" s="108"/>
      <c r="BT144" s="108"/>
      <c r="BU144" s="108"/>
      <c r="BV144" s="108"/>
      <c r="BW144" s="108"/>
      <c r="BX144" s="108"/>
    </row>
    <row r="145" spans="1:76" s="96" customFormat="1" ht="12.75" customHeight="1" x14ac:dyDescent="0.25">
      <c r="A145" s="173"/>
      <c r="B145" s="71" t="str">
        <f t="shared" si="21"/>
        <v>.193</v>
      </c>
      <c r="C145" s="71" t="str">
        <f t="shared" si="22"/>
        <v>ow02m950em02193</v>
      </c>
      <c r="D145" s="144">
        <f t="shared" si="25"/>
        <v>193</v>
      </c>
      <c r="E145" s="71" t="s">
        <v>436</v>
      </c>
      <c r="F145" s="71" t="str">
        <f t="shared" si="23"/>
        <v>TA07-KF70 Movidrive-Antrieb Einstellstation BX901 (1 FU)</v>
      </c>
      <c r="G145" s="106" t="s">
        <v>428</v>
      </c>
      <c r="H145" s="114" t="str">
        <f t="shared" si="24"/>
        <v>1340..</v>
      </c>
      <c r="I145" s="106"/>
      <c r="J145" s="114"/>
      <c r="K145" s="106"/>
      <c r="L145" s="107"/>
      <c r="M145" s="108"/>
      <c r="N145" s="108"/>
      <c r="O145" s="109" t="s">
        <v>378</v>
      </c>
      <c r="P145" s="108"/>
      <c r="Q145" s="110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  <c r="BA145" s="108"/>
      <c r="BB145" s="108"/>
      <c r="BC145" s="108"/>
      <c r="BD145" s="108"/>
      <c r="BE145" s="108"/>
      <c r="BF145" s="108"/>
      <c r="BG145" s="108"/>
      <c r="BH145" s="108"/>
      <c r="BI145" s="108"/>
      <c r="BJ145" s="108"/>
      <c r="BK145" s="108"/>
      <c r="BL145" s="108"/>
      <c r="BM145" s="108"/>
      <c r="BN145" s="108"/>
      <c r="BO145" s="108"/>
      <c r="BP145" s="108"/>
      <c r="BQ145" s="108"/>
      <c r="BR145" s="108"/>
      <c r="BS145" s="108"/>
      <c r="BT145" s="108"/>
      <c r="BU145" s="108"/>
      <c r="BV145" s="108"/>
      <c r="BW145" s="108"/>
      <c r="BX145" s="108"/>
    </row>
    <row r="146" spans="1:76" s="96" customFormat="1" ht="12.75" customHeight="1" x14ac:dyDescent="0.25">
      <c r="A146" s="173"/>
      <c r="B146" s="71" t="str">
        <f t="shared" si="21"/>
        <v>.194</v>
      </c>
      <c r="C146" s="71" t="str">
        <f t="shared" si="22"/>
        <v>ow02m950em02194</v>
      </c>
      <c r="D146" s="144">
        <f t="shared" si="25"/>
        <v>194</v>
      </c>
      <c r="E146" s="71" t="s">
        <v>437</v>
      </c>
      <c r="F146" s="71" t="str">
        <f t="shared" si="23"/>
        <v>TA08-KF70 Movidrive-Antrieb Einstellstation BX901 (1 FU)</v>
      </c>
      <c r="G146" s="106" t="s">
        <v>429</v>
      </c>
      <c r="H146" s="114" t="str">
        <f t="shared" si="24"/>
        <v>1360..</v>
      </c>
      <c r="I146" s="106"/>
      <c r="J146" s="114"/>
      <c r="K146" s="106"/>
      <c r="L146" s="107"/>
      <c r="M146" s="108"/>
      <c r="N146" s="108"/>
      <c r="O146" s="109" t="s">
        <v>378</v>
      </c>
      <c r="P146" s="108"/>
      <c r="Q146" s="110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  <c r="BA146" s="108"/>
      <c r="BB146" s="108"/>
      <c r="BC146" s="108"/>
      <c r="BD146" s="108"/>
      <c r="BE146" s="108"/>
      <c r="BF146" s="108"/>
      <c r="BG146" s="108"/>
      <c r="BH146" s="108"/>
      <c r="BI146" s="108"/>
      <c r="BJ146" s="108"/>
      <c r="BK146" s="108"/>
      <c r="BL146" s="108"/>
      <c r="BM146" s="108"/>
      <c r="BN146" s="108"/>
      <c r="BO146" s="108"/>
      <c r="BP146" s="108"/>
      <c r="BQ146" s="108"/>
      <c r="BR146" s="108"/>
      <c r="BS146" s="108"/>
      <c r="BT146" s="108"/>
      <c r="BU146" s="108"/>
      <c r="BV146" s="108"/>
      <c r="BW146" s="108"/>
      <c r="BX146" s="108"/>
    </row>
    <row r="147" spans="1:76" s="96" customFormat="1" ht="12.75" customHeight="1" x14ac:dyDescent="0.25">
      <c r="A147" s="173"/>
      <c r="B147" s="71" t="str">
        <f t="shared" ref="B147" si="26">"."&amp;D147</f>
        <v>.195</v>
      </c>
      <c r="C147" s="71" t="str">
        <f t="shared" si="22"/>
        <v>ow02m950em02195</v>
      </c>
      <c r="D147" s="144">
        <f t="shared" si="25"/>
        <v>195</v>
      </c>
      <c r="E147" s="71" t="s">
        <v>262</v>
      </c>
      <c r="F147" s="71" t="s">
        <v>263</v>
      </c>
      <c r="G147" s="106" t="s">
        <v>248</v>
      </c>
      <c r="H147" s="114" t="str">
        <f>G147</f>
        <v>1380..</v>
      </c>
      <c r="I147" s="106"/>
      <c r="J147" s="114"/>
      <c r="K147" s="106"/>
      <c r="L147" s="107"/>
      <c r="M147" s="108"/>
      <c r="N147" s="108"/>
      <c r="O147" s="109" t="s">
        <v>246</v>
      </c>
      <c r="P147" s="108"/>
      <c r="Q147" s="110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  <c r="BC147" s="108"/>
      <c r="BD147" s="108"/>
      <c r="BE147" s="108"/>
      <c r="BF147" s="108"/>
      <c r="BG147" s="108"/>
      <c r="BH147" s="108"/>
      <c r="BI147" s="108"/>
      <c r="BJ147" s="108"/>
      <c r="BK147" s="108"/>
      <c r="BL147" s="108"/>
      <c r="BM147" s="108"/>
      <c r="BN147" s="108"/>
      <c r="BO147" s="108"/>
      <c r="BP147" s="108"/>
      <c r="BQ147" s="108"/>
      <c r="BR147" s="108"/>
      <c r="BS147" s="108"/>
      <c r="BT147" s="108"/>
      <c r="BU147" s="108"/>
      <c r="BV147" s="108"/>
      <c r="BW147" s="108"/>
      <c r="BX147" s="108"/>
    </row>
    <row r="148" spans="1:76" s="103" customFormat="1" ht="12.75" customHeight="1" x14ac:dyDescent="0.25">
      <c r="A148" s="173"/>
      <c r="B148" s="70" t="str">
        <f t="shared" ref="B148" si="27">"."&amp;D148</f>
        <v>.196</v>
      </c>
      <c r="C148" s="66" t="str">
        <f t="shared" si="22"/>
        <v>ow02m950em02196</v>
      </c>
      <c r="D148" s="160">
        <f t="shared" ref="D148:D163" si="28">D147+1</f>
        <v>196</v>
      </c>
      <c r="E148" s="70" t="s">
        <v>454</v>
      </c>
      <c r="F148" s="70" t="s">
        <v>456</v>
      </c>
      <c r="G148" s="113" t="s">
        <v>455</v>
      </c>
      <c r="H148" s="114" t="str">
        <f>G148</f>
        <v>2560..</v>
      </c>
      <c r="I148" s="106" t="s">
        <v>457</v>
      </c>
      <c r="J148" s="114" t="s">
        <v>457</v>
      </c>
      <c r="K148" s="146"/>
      <c r="L148" s="147"/>
      <c r="M148" s="148" t="s">
        <v>489</v>
      </c>
      <c r="N148" s="126"/>
      <c r="O148" s="127" t="s">
        <v>281</v>
      </c>
      <c r="P148" s="126"/>
      <c r="Q148" s="128"/>
      <c r="R148" s="126"/>
      <c r="S148" s="126"/>
      <c r="T148" s="126"/>
      <c r="U148" s="126"/>
      <c r="V148" s="126"/>
      <c r="W148" s="126"/>
      <c r="X148" s="126"/>
      <c r="Y148" s="126"/>
      <c r="Z148" s="126"/>
      <c r="AA148" s="126"/>
      <c r="AB148" s="126"/>
      <c r="AC148" s="126"/>
      <c r="AD148" s="126"/>
      <c r="AE148" s="126"/>
      <c r="AF148" s="126"/>
      <c r="AG148" s="126"/>
      <c r="AH148" s="126"/>
      <c r="AI148" s="126"/>
      <c r="AJ148" s="126"/>
      <c r="AK148" s="126"/>
      <c r="AL148" s="126"/>
      <c r="AM148" s="126"/>
      <c r="AN148" s="126"/>
      <c r="AO148" s="126"/>
      <c r="AP148" s="126"/>
      <c r="AQ148" s="126"/>
      <c r="AR148" s="126"/>
      <c r="AS148" s="126"/>
      <c r="AT148" s="126"/>
      <c r="AU148" s="126"/>
      <c r="AV148" s="126"/>
      <c r="AW148" s="126"/>
      <c r="AX148" s="126"/>
      <c r="AY148" s="126"/>
      <c r="AZ148" s="126"/>
      <c r="BA148" s="126"/>
      <c r="BB148" s="126"/>
      <c r="BC148" s="126"/>
      <c r="BD148" s="126"/>
      <c r="BE148" s="126"/>
      <c r="BF148" s="126"/>
      <c r="BG148" s="126"/>
      <c r="BH148" s="126"/>
      <c r="BI148" s="126"/>
      <c r="BJ148" s="126"/>
      <c r="BK148" s="126"/>
      <c r="BL148" s="126"/>
      <c r="BM148" s="126"/>
      <c r="BN148" s="126"/>
      <c r="BO148" s="126"/>
      <c r="BP148" s="126"/>
      <c r="BQ148" s="126"/>
      <c r="BR148" s="126"/>
      <c r="BS148" s="126"/>
      <c r="BT148" s="126"/>
      <c r="BU148" s="126"/>
      <c r="BV148" s="126"/>
      <c r="BW148" s="126"/>
      <c r="BX148" s="126"/>
    </row>
    <row r="149" spans="1:76" s="96" customFormat="1" ht="12.75" customHeight="1" x14ac:dyDescent="0.25">
      <c r="A149" s="173"/>
      <c r="B149" s="71" t="str">
        <f t="shared" ref="B149" si="29">"."&amp;D149</f>
        <v>.197</v>
      </c>
      <c r="C149" s="71" t="str">
        <f t="shared" si="22"/>
        <v>ow02m950em02197</v>
      </c>
      <c r="D149" s="144">
        <f>D148+1</f>
        <v>197</v>
      </c>
      <c r="E149" s="71" t="s">
        <v>264</v>
      </c>
      <c r="F149" s="71" t="s">
        <v>270</v>
      </c>
      <c r="G149" s="106" t="s">
        <v>249</v>
      </c>
      <c r="H149" s="114" t="str">
        <f t="shared" ref="H149:H173" si="30">G149</f>
        <v>2600..</v>
      </c>
      <c r="I149" s="106"/>
      <c r="J149" s="114"/>
      <c r="K149" s="106"/>
      <c r="L149" s="107"/>
      <c r="M149" s="108"/>
      <c r="N149" s="108"/>
      <c r="O149" s="109" t="s">
        <v>246</v>
      </c>
      <c r="P149" s="108"/>
      <c r="Q149" s="110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  <c r="BC149" s="108"/>
      <c r="BD149" s="108"/>
      <c r="BE149" s="108"/>
      <c r="BF149" s="108"/>
      <c r="BG149" s="108"/>
      <c r="BH149" s="108"/>
      <c r="BI149" s="108"/>
      <c r="BJ149" s="108"/>
      <c r="BK149" s="108"/>
      <c r="BL149" s="108"/>
      <c r="BM149" s="108"/>
      <c r="BN149" s="108"/>
      <c r="BO149" s="108"/>
      <c r="BP149" s="108"/>
      <c r="BQ149" s="108"/>
      <c r="BR149" s="108"/>
      <c r="BS149" s="108"/>
      <c r="BT149" s="108"/>
      <c r="BU149" s="108"/>
      <c r="BV149" s="108"/>
      <c r="BW149" s="108"/>
      <c r="BX149" s="108"/>
    </row>
    <row r="150" spans="1:76" s="96" customFormat="1" ht="12.75" customHeight="1" x14ac:dyDescent="0.25">
      <c r="A150" s="173"/>
      <c r="B150" s="71" t="str">
        <f t="shared" ref="B150:B152" si="31">"."&amp;D150</f>
        <v>.198</v>
      </c>
      <c r="C150" s="71" t="str">
        <f t="shared" si="22"/>
        <v>ow02m950em02198</v>
      </c>
      <c r="D150" s="144">
        <f t="shared" si="28"/>
        <v>198</v>
      </c>
      <c r="E150" s="71" t="s">
        <v>266</v>
      </c>
      <c r="F150" s="71" t="s">
        <v>265</v>
      </c>
      <c r="G150" s="106" t="s">
        <v>250</v>
      </c>
      <c r="H150" s="114" t="str">
        <f t="shared" si="30"/>
        <v>2620..</v>
      </c>
      <c r="I150" s="106"/>
      <c r="J150" s="114"/>
      <c r="K150" s="106"/>
      <c r="L150" s="107"/>
      <c r="M150" s="108"/>
      <c r="N150" s="108"/>
      <c r="O150" s="109" t="s">
        <v>246</v>
      </c>
      <c r="P150" s="108"/>
      <c r="Q150" s="110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  <c r="BC150" s="108"/>
      <c r="BD150" s="108"/>
      <c r="BE150" s="108"/>
      <c r="BF150" s="108"/>
      <c r="BG150" s="108"/>
      <c r="BH150" s="108"/>
      <c r="BI150" s="108"/>
      <c r="BJ150" s="108"/>
      <c r="BK150" s="108"/>
      <c r="BL150" s="108"/>
      <c r="BM150" s="108"/>
      <c r="BN150" s="108"/>
      <c r="BO150" s="108"/>
      <c r="BP150" s="108"/>
      <c r="BQ150" s="108"/>
      <c r="BR150" s="108"/>
      <c r="BS150" s="108"/>
      <c r="BT150" s="108"/>
      <c r="BU150" s="108"/>
      <c r="BV150" s="108"/>
      <c r="BW150" s="108"/>
      <c r="BX150" s="108"/>
    </row>
    <row r="151" spans="1:76" s="96" customFormat="1" ht="12.75" customHeight="1" x14ac:dyDescent="0.25">
      <c r="A151" s="173"/>
      <c r="B151" s="71" t="str">
        <f t="shared" si="31"/>
        <v>.199</v>
      </c>
      <c r="C151" s="71" t="str">
        <f t="shared" si="22"/>
        <v>ow02m950em02199</v>
      </c>
      <c r="D151" s="134">
        <f t="shared" si="28"/>
        <v>199</v>
      </c>
      <c r="E151" s="71" t="s">
        <v>267</v>
      </c>
      <c r="F151" s="71" t="s">
        <v>268</v>
      </c>
      <c r="G151" s="106" t="s">
        <v>251</v>
      </c>
      <c r="H151" s="114" t="str">
        <f t="shared" si="30"/>
        <v>2640..</v>
      </c>
      <c r="I151" s="106"/>
      <c r="J151" s="114"/>
      <c r="K151" s="106"/>
      <c r="L151" s="107"/>
      <c r="M151" s="108"/>
      <c r="N151" s="108"/>
      <c r="O151" s="109" t="s">
        <v>246</v>
      </c>
      <c r="P151" s="108"/>
      <c r="Q151" s="110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  <c r="BC151" s="108"/>
      <c r="BD151" s="108"/>
      <c r="BE151" s="108"/>
      <c r="BF151" s="108"/>
      <c r="BG151" s="108"/>
      <c r="BH151" s="108"/>
      <c r="BI151" s="108"/>
      <c r="BJ151" s="108"/>
      <c r="BK151" s="108"/>
      <c r="BL151" s="108"/>
      <c r="BM151" s="108"/>
      <c r="BN151" s="108"/>
      <c r="BO151" s="108"/>
      <c r="BP151" s="108"/>
      <c r="BQ151" s="108"/>
      <c r="BR151" s="108"/>
      <c r="BS151" s="108"/>
      <c r="BT151" s="108"/>
      <c r="BU151" s="108"/>
      <c r="BV151" s="108"/>
      <c r="BW151" s="108"/>
      <c r="BX151" s="108"/>
    </row>
    <row r="152" spans="1:76" s="96" customFormat="1" ht="12.75" customHeight="1" x14ac:dyDescent="0.25">
      <c r="A152" s="173"/>
      <c r="B152" s="71" t="str">
        <f t="shared" si="31"/>
        <v>.200</v>
      </c>
      <c r="C152" s="71" t="str">
        <f t="shared" si="22"/>
        <v>ow02m950em02200</v>
      </c>
      <c r="D152" s="134">
        <f t="shared" si="28"/>
        <v>200</v>
      </c>
      <c r="E152" s="71" t="s">
        <v>269</v>
      </c>
      <c r="F152" s="71" t="s">
        <v>271</v>
      </c>
      <c r="G152" s="106" t="s">
        <v>252</v>
      </c>
      <c r="H152" s="114" t="str">
        <f t="shared" si="30"/>
        <v>2660..</v>
      </c>
      <c r="I152" s="106"/>
      <c r="J152" s="114"/>
      <c r="K152" s="106"/>
      <c r="L152" s="107"/>
      <c r="M152" s="108"/>
      <c r="N152" s="108"/>
      <c r="O152" s="109" t="s">
        <v>246</v>
      </c>
      <c r="P152" s="108"/>
      <c r="Q152" s="110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  <c r="BC152" s="108"/>
      <c r="BD152" s="108"/>
      <c r="BE152" s="108"/>
      <c r="BF152" s="108"/>
      <c r="BG152" s="108"/>
      <c r="BH152" s="108"/>
      <c r="BI152" s="108"/>
      <c r="BJ152" s="108"/>
      <c r="BK152" s="108"/>
      <c r="BL152" s="108"/>
      <c r="BM152" s="108"/>
      <c r="BN152" s="108"/>
      <c r="BO152" s="108"/>
      <c r="BP152" s="108"/>
      <c r="BQ152" s="108"/>
      <c r="BR152" s="108"/>
      <c r="BS152" s="108"/>
      <c r="BT152" s="108"/>
      <c r="BU152" s="108"/>
      <c r="BV152" s="108"/>
      <c r="BW152" s="108"/>
      <c r="BX152" s="108"/>
    </row>
    <row r="153" spans="1:76" s="96" customFormat="1" ht="12.75" customHeight="1" x14ac:dyDescent="0.25">
      <c r="A153" s="173"/>
      <c r="B153" s="71" t="str">
        <f t="shared" ref="B153:B158" si="32">"."&amp;D153</f>
        <v>.201</v>
      </c>
      <c r="C153" s="71" t="str">
        <f t="shared" si="22"/>
        <v>ow02m950em02201</v>
      </c>
      <c r="D153" s="134">
        <f t="shared" si="28"/>
        <v>201</v>
      </c>
      <c r="E153" s="71" t="s">
        <v>272</v>
      </c>
      <c r="F153" s="71" t="s">
        <v>273</v>
      </c>
      <c r="G153" s="106" t="s">
        <v>253</v>
      </c>
      <c r="H153" s="114" t="str">
        <f t="shared" si="30"/>
        <v>2680..</v>
      </c>
      <c r="I153" s="106"/>
      <c r="J153" s="114"/>
      <c r="K153" s="106"/>
      <c r="L153" s="107"/>
      <c r="M153" s="108"/>
      <c r="N153" s="108"/>
      <c r="O153" s="109" t="s">
        <v>246</v>
      </c>
      <c r="P153" s="108"/>
      <c r="Q153" s="110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  <c r="BI153" s="108"/>
      <c r="BJ153" s="108"/>
      <c r="BK153" s="108"/>
      <c r="BL153" s="108"/>
      <c r="BM153" s="108"/>
      <c r="BN153" s="108"/>
      <c r="BO153" s="108"/>
      <c r="BP153" s="108"/>
      <c r="BQ153" s="108"/>
      <c r="BR153" s="108"/>
      <c r="BS153" s="108"/>
      <c r="BT153" s="108"/>
      <c r="BU153" s="108"/>
      <c r="BV153" s="108"/>
      <c r="BW153" s="108"/>
      <c r="BX153" s="108"/>
    </row>
    <row r="154" spans="1:76" s="96" customFormat="1" ht="12.75" customHeight="1" x14ac:dyDescent="0.25">
      <c r="A154" s="173"/>
      <c r="B154" s="71" t="str">
        <f t="shared" si="32"/>
        <v>.202</v>
      </c>
      <c r="C154" s="71" t="str">
        <f t="shared" si="22"/>
        <v>ow02m950em02202</v>
      </c>
      <c r="D154" s="134">
        <f t="shared" si="28"/>
        <v>202</v>
      </c>
      <c r="E154" s="71" t="s">
        <v>282</v>
      </c>
      <c r="F154" s="71" t="s">
        <v>284</v>
      </c>
      <c r="G154" s="106" t="s">
        <v>254</v>
      </c>
      <c r="H154" s="114" t="str">
        <f t="shared" si="30"/>
        <v>2700..</v>
      </c>
      <c r="I154" s="106"/>
      <c r="J154" s="114"/>
      <c r="K154" s="106"/>
      <c r="L154" s="107"/>
      <c r="M154" s="108"/>
      <c r="N154" s="108"/>
      <c r="O154" s="109" t="s">
        <v>281</v>
      </c>
      <c r="P154" s="108"/>
      <c r="Q154" s="110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  <c r="BI154" s="108"/>
      <c r="BJ154" s="108"/>
      <c r="BK154" s="108"/>
      <c r="BL154" s="108"/>
      <c r="BM154" s="108"/>
      <c r="BN154" s="108"/>
      <c r="BO154" s="108"/>
      <c r="BP154" s="108"/>
      <c r="BQ154" s="108"/>
      <c r="BR154" s="108"/>
      <c r="BS154" s="108"/>
      <c r="BT154" s="108"/>
      <c r="BU154" s="108"/>
      <c r="BV154" s="108"/>
      <c r="BW154" s="108"/>
      <c r="BX154" s="108"/>
    </row>
    <row r="155" spans="1:76" s="96" customFormat="1" ht="12.75" customHeight="1" x14ac:dyDescent="0.25">
      <c r="A155" s="173"/>
      <c r="B155" s="71" t="str">
        <f t="shared" si="32"/>
        <v>.203</v>
      </c>
      <c r="C155" s="71" t="str">
        <f t="shared" si="22"/>
        <v>ow02m950em02203</v>
      </c>
      <c r="D155" s="134">
        <f t="shared" si="28"/>
        <v>203</v>
      </c>
      <c r="E155" s="71" t="s">
        <v>283</v>
      </c>
      <c r="F155" s="71" t="s">
        <v>297</v>
      </c>
      <c r="G155" s="106" t="s">
        <v>255</v>
      </c>
      <c r="H155" s="114" t="str">
        <f t="shared" si="30"/>
        <v>2720..</v>
      </c>
      <c r="I155" s="106"/>
      <c r="J155" s="114"/>
      <c r="K155" s="106"/>
      <c r="L155" s="107"/>
      <c r="M155" s="108"/>
      <c r="N155" s="108"/>
      <c r="O155" s="109" t="s">
        <v>281</v>
      </c>
      <c r="P155" s="108"/>
      <c r="Q155" s="110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  <c r="BC155" s="108"/>
      <c r="BD155" s="108"/>
      <c r="BE155" s="108"/>
      <c r="BF155" s="108"/>
      <c r="BG155" s="108"/>
      <c r="BH155" s="108"/>
      <c r="BI155" s="108"/>
      <c r="BJ155" s="108"/>
      <c r="BK155" s="108"/>
      <c r="BL155" s="108"/>
      <c r="BM155" s="108"/>
      <c r="BN155" s="108"/>
      <c r="BO155" s="108"/>
      <c r="BP155" s="108"/>
      <c r="BQ155" s="108"/>
      <c r="BR155" s="108"/>
      <c r="BS155" s="108"/>
      <c r="BT155" s="108"/>
      <c r="BU155" s="108"/>
      <c r="BV155" s="108"/>
      <c r="BW155" s="108"/>
      <c r="BX155" s="108"/>
    </row>
    <row r="156" spans="1:76" s="96" customFormat="1" ht="12.75" customHeight="1" x14ac:dyDescent="0.25">
      <c r="A156" s="173"/>
      <c r="B156" s="71" t="str">
        <f t="shared" si="32"/>
        <v>.204</v>
      </c>
      <c r="C156" s="71" t="str">
        <f t="shared" si="22"/>
        <v>ow02m950em02204</v>
      </c>
      <c r="D156" s="134">
        <f t="shared" si="28"/>
        <v>204</v>
      </c>
      <c r="E156" s="71" t="s">
        <v>285</v>
      </c>
      <c r="F156" s="71" t="s">
        <v>286</v>
      </c>
      <c r="G156" s="106" t="s">
        <v>256</v>
      </c>
      <c r="H156" s="114" t="str">
        <f t="shared" si="30"/>
        <v>2740..</v>
      </c>
      <c r="I156" s="106"/>
      <c r="J156" s="114"/>
      <c r="K156" s="106"/>
      <c r="L156" s="107"/>
      <c r="M156" s="108"/>
      <c r="N156" s="108"/>
      <c r="O156" s="109" t="s">
        <v>281</v>
      </c>
      <c r="P156" s="108"/>
      <c r="Q156" s="110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08"/>
      <c r="BQ156" s="108"/>
      <c r="BR156" s="108"/>
      <c r="BS156" s="108"/>
      <c r="BT156" s="108"/>
      <c r="BU156" s="108"/>
      <c r="BV156" s="108"/>
      <c r="BW156" s="108"/>
      <c r="BX156" s="108"/>
    </row>
    <row r="157" spans="1:76" s="96" customFormat="1" ht="12.75" customHeight="1" x14ac:dyDescent="0.25">
      <c r="A157" s="173"/>
      <c r="B157" s="71" t="str">
        <f t="shared" si="32"/>
        <v>.205</v>
      </c>
      <c r="C157" s="71" t="str">
        <f t="shared" si="22"/>
        <v>ow02m950em02205</v>
      </c>
      <c r="D157" s="134">
        <f t="shared" si="28"/>
        <v>205</v>
      </c>
      <c r="E157" s="71" t="s">
        <v>287</v>
      </c>
      <c r="F157" s="71" t="s">
        <v>289</v>
      </c>
      <c r="G157" s="106" t="s">
        <v>257</v>
      </c>
      <c r="H157" s="114" t="str">
        <f t="shared" si="30"/>
        <v>2760..</v>
      </c>
      <c r="I157" s="106"/>
      <c r="J157" s="114"/>
      <c r="K157" s="106"/>
      <c r="L157" s="107"/>
      <c r="M157" s="108"/>
      <c r="N157" s="108"/>
      <c r="O157" s="109" t="s">
        <v>281</v>
      </c>
      <c r="P157" s="108"/>
      <c r="Q157" s="110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  <c r="BI157" s="108"/>
      <c r="BJ157" s="108"/>
      <c r="BK157" s="108"/>
      <c r="BL157" s="108"/>
      <c r="BM157" s="108"/>
      <c r="BN157" s="108"/>
      <c r="BO157" s="108"/>
      <c r="BP157" s="108"/>
      <c r="BQ157" s="108"/>
      <c r="BR157" s="108"/>
      <c r="BS157" s="108"/>
      <c r="BT157" s="108"/>
      <c r="BU157" s="108"/>
      <c r="BV157" s="108"/>
      <c r="BW157" s="108"/>
      <c r="BX157" s="108"/>
    </row>
    <row r="158" spans="1:76" s="96" customFormat="1" ht="12.75" customHeight="1" x14ac:dyDescent="0.25">
      <c r="A158" s="173"/>
      <c r="B158" s="71" t="str">
        <f t="shared" si="32"/>
        <v>.206</v>
      </c>
      <c r="C158" s="71" t="str">
        <f t="shared" si="22"/>
        <v>ow02m950em02206</v>
      </c>
      <c r="D158" s="134">
        <f t="shared" si="28"/>
        <v>206</v>
      </c>
      <c r="E158" s="71" t="s">
        <v>288</v>
      </c>
      <c r="F158" s="71" t="s">
        <v>290</v>
      </c>
      <c r="G158" s="106" t="s">
        <v>258</v>
      </c>
      <c r="H158" s="114" t="str">
        <f t="shared" si="30"/>
        <v>2780..</v>
      </c>
      <c r="I158" s="106"/>
      <c r="J158" s="114"/>
      <c r="K158" s="106"/>
      <c r="L158" s="107"/>
      <c r="M158" s="108"/>
      <c r="N158" s="108"/>
      <c r="O158" s="109" t="s">
        <v>281</v>
      </c>
      <c r="P158" s="108"/>
      <c r="Q158" s="110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  <c r="BC158" s="108"/>
      <c r="BD158" s="108"/>
      <c r="BE158" s="108"/>
      <c r="BF158" s="108"/>
      <c r="BG158" s="108"/>
      <c r="BH158" s="108"/>
      <c r="BI158" s="108"/>
      <c r="BJ158" s="108"/>
      <c r="BK158" s="108"/>
      <c r="BL158" s="108"/>
      <c r="BM158" s="108"/>
      <c r="BN158" s="108"/>
      <c r="BO158" s="108"/>
      <c r="BP158" s="108"/>
      <c r="BQ158" s="108"/>
      <c r="BR158" s="108"/>
      <c r="BS158" s="108"/>
      <c r="BT158" s="108"/>
      <c r="BU158" s="108"/>
      <c r="BV158" s="108"/>
      <c r="BW158" s="108"/>
      <c r="BX158" s="108"/>
    </row>
    <row r="159" spans="1:76" s="96" customFormat="1" ht="12.75" customHeight="1" x14ac:dyDescent="0.25">
      <c r="A159" s="173"/>
      <c r="B159" s="71" t="str">
        <f t="shared" ref="B159:B163" si="33">"."&amp;D159</f>
        <v>.207</v>
      </c>
      <c r="C159" s="71" t="str">
        <f t="shared" si="22"/>
        <v>ow02m950em02207</v>
      </c>
      <c r="D159" s="134">
        <f t="shared" si="28"/>
        <v>207</v>
      </c>
      <c r="E159" s="71" t="s">
        <v>291</v>
      </c>
      <c r="F159" s="71" t="s">
        <v>295</v>
      </c>
      <c r="G159" s="106" t="s">
        <v>259</v>
      </c>
      <c r="H159" s="114" t="str">
        <f t="shared" si="30"/>
        <v>2800..</v>
      </c>
      <c r="I159" s="106"/>
      <c r="J159" s="114"/>
      <c r="K159" s="106"/>
      <c r="L159" s="107"/>
      <c r="M159" s="108"/>
      <c r="N159" s="108"/>
      <c r="O159" s="109" t="s">
        <v>281</v>
      </c>
      <c r="P159" s="108"/>
      <c r="Q159" s="110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  <c r="BP159" s="108"/>
      <c r="BQ159" s="108"/>
      <c r="BR159" s="108"/>
      <c r="BS159" s="108"/>
      <c r="BT159" s="108"/>
      <c r="BU159" s="108"/>
      <c r="BV159" s="108"/>
      <c r="BW159" s="108"/>
      <c r="BX159" s="108"/>
    </row>
    <row r="160" spans="1:76" s="96" customFormat="1" ht="12.75" customHeight="1" x14ac:dyDescent="0.25">
      <c r="A160" s="173"/>
      <c r="B160" s="71" t="str">
        <f t="shared" si="33"/>
        <v>.208</v>
      </c>
      <c r="C160" s="71" t="str">
        <f t="shared" si="22"/>
        <v>ow02m950em02208</v>
      </c>
      <c r="D160" s="134">
        <f t="shared" si="28"/>
        <v>208</v>
      </c>
      <c r="E160" s="71" t="s">
        <v>292</v>
      </c>
      <c r="F160" s="71" t="s">
        <v>294</v>
      </c>
      <c r="G160" s="106" t="s">
        <v>260</v>
      </c>
      <c r="H160" s="114" t="str">
        <f t="shared" si="30"/>
        <v>2820..</v>
      </c>
      <c r="I160" s="106"/>
      <c r="J160" s="114"/>
      <c r="K160" s="106"/>
      <c r="L160" s="107"/>
      <c r="M160" s="108"/>
      <c r="N160" s="108"/>
      <c r="O160" s="109" t="s">
        <v>281</v>
      </c>
      <c r="P160" s="108"/>
      <c r="Q160" s="110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  <c r="BV160" s="108"/>
      <c r="BW160" s="108"/>
      <c r="BX160" s="108"/>
    </row>
    <row r="161" spans="1:76" s="96" customFormat="1" ht="12.75" customHeight="1" x14ac:dyDescent="0.25">
      <c r="A161" s="173"/>
      <c r="B161" s="71" t="str">
        <f t="shared" si="33"/>
        <v>.209</v>
      </c>
      <c r="C161" s="71" t="str">
        <f t="shared" si="22"/>
        <v>ow02m950em02209</v>
      </c>
      <c r="D161" s="134">
        <f t="shared" si="28"/>
        <v>209</v>
      </c>
      <c r="E161" s="71" t="s">
        <v>293</v>
      </c>
      <c r="F161" s="71" t="s">
        <v>296</v>
      </c>
      <c r="G161" s="106" t="s">
        <v>261</v>
      </c>
      <c r="H161" s="114" t="str">
        <f t="shared" si="30"/>
        <v>2840..</v>
      </c>
      <c r="I161" s="106"/>
      <c r="J161" s="114"/>
      <c r="K161" s="106"/>
      <c r="L161" s="107"/>
      <c r="M161" s="108"/>
      <c r="N161" s="108"/>
      <c r="O161" s="109" t="s">
        <v>281</v>
      </c>
      <c r="P161" s="108"/>
      <c r="Q161" s="110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  <c r="BA161" s="108"/>
      <c r="BB161" s="108"/>
      <c r="BC161" s="108"/>
      <c r="BD161" s="108"/>
      <c r="BE161" s="108"/>
      <c r="BF161" s="108"/>
      <c r="BG161" s="108"/>
      <c r="BH161" s="108"/>
      <c r="BI161" s="108"/>
      <c r="BJ161" s="108"/>
      <c r="BK161" s="108"/>
      <c r="BL161" s="108"/>
      <c r="BM161" s="108"/>
      <c r="BN161" s="108"/>
      <c r="BO161" s="108"/>
      <c r="BP161" s="108"/>
      <c r="BQ161" s="108"/>
      <c r="BR161" s="108"/>
      <c r="BS161" s="108"/>
      <c r="BT161" s="108"/>
      <c r="BU161" s="108"/>
      <c r="BV161" s="108"/>
      <c r="BW161" s="108"/>
      <c r="BX161" s="108"/>
    </row>
    <row r="162" spans="1:76" s="96" customFormat="1" ht="12.75" customHeight="1" x14ac:dyDescent="0.25">
      <c r="A162" s="173"/>
      <c r="B162" s="71" t="str">
        <f t="shared" si="33"/>
        <v>.210</v>
      </c>
      <c r="C162" s="71" t="str">
        <f t="shared" si="22"/>
        <v>ow02m950em02210</v>
      </c>
      <c r="D162" s="144">
        <f t="shared" si="28"/>
        <v>210</v>
      </c>
      <c r="E162" s="71" t="s">
        <v>240</v>
      </c>
      <c r="F162" s="71" t="s">
        <v>155</v>
      </c>
      <c r="G162" s="106" t="s">
        <v>239</v>
      </c>
      <c r="H162" s="114" t="str">
        <f t="shared" si="30"/>
        <v>2940..</v>
      </c>
      <c r="I162" s="106"/>
      <c r="J162" s="114"/>
      <c r="K162" s="106"/>
      <c r="L162" s="107"/>
      <c r="M162" s="108"/>
      <c r="N162" s="108"/>
      <c r="O162" s="109" t="s">
        <v>230</v>
      </c>
      <c r="P162" s="108"/>
      <c r="Q162" s="110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8"/>
      <c r="BH162" s="108"/>
      <c r="BI162" s="108"/>
      <c r="BJ162" s="108"/>
      <c r="BK162" s="108"/>
      <c r="BL162" s="108"/>
      <c r="BM162" s="108"/>
      <c r="BN162" s="108"/>
      <c r="BO162" s="108"/>
      <c r="BP162" s="108"/>
      <c r="BQ162" s="108"/>
      <c r="BR162" s="108"/>
      <c r="BS162" s="108"/>
      <c r="BT162" s="108"/>
      <c r="BU162" s="108"/>
      <c r="BV162" s="108"/>
      <c r="BW162" s="108"/>
      <c r="BX162" s="108"/>
    </row>
    <row r="163" spans="1:76" s="96" customFormat="1" ht="12.75" customHeight="1" x14ac:dyDescent="0.25">
      <c r="A163" s="173"/>
      <c r="B163" s="71" t="str">
        <f t="shared" si="33"/>
        <v>.211</v>
      </c>
      <c r="C163" s="71" t="str">
        <f t="shared" si="22"/>
        <v>ow02m950em02211</v>
      </c>
      <c r="D163" s="144">
        <f t="shared" si="28"/>
        <v>211</v>
      </c>
      <c r="E163" s="71" t="s">
        <v>241</v>
      </c>
      <c r="F163" s="71" t="s">
        <v>155</v>
      </c>
      <c r="G163" s="106" t="s">
        <v>242</v>
      </c>
      <c r="H163" s="114" t="str">
        <f t="shared" si="30"/>
        <v>2960..</v>
      </c>
      <c r="I163" s="106"/>
      <c r="J163" s="114"/>
      <c r="K163" s="106"/>
      <c r="L163" s="107"/>
      <c r="M163" s="108"/>
      <c r="N163" s="108"/>
      <c r="O163" s="109" t="s">
        <v>243</v>
      </c>
      <c r="P163" s="108"/>
      <c r="Q163" s="110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</row>
    <row r="164" spans="1:76" s="96" customFormat="1" ht="12.75" customHeight="1" x14ac:dyDescent="0.25">
      <c r="A164" s="173"/>
      <c r="B164" s="71" t="s">
        <v>490</v>
      </c>
      <c r="C164" s="71" t="s">
        <v>491</v>
      </c>
      <c r="D164" s="144">
        <v>212</v>
      </c>
      <c r="E164" s="71" t="s">
        <v>498</v>
      </c>
      <c r="F164" s="71" t="s">
        <v>499</v>
      </c>
      <c r="G164" s="106" t="s">
        <v>494</v>
      </c>
      <c r="H164" s="114" t="str">
        <f t="shared" si="30"/>
        <v>2980..</v>
      </c>
      <c r="I164" s="106"/>
      <c r="J164" s="114"/>
      <c r="K164" s="106"/>
      <c r="L164" s="107"/>
      <c r="M164" s="108"/>
      <c r="N164" s="108"/>
      <c r="O164" s="109"/>
      <c r="P164" s="108"/>
      <c r="Q164" s="110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  <c r="BC164" s="108"/>
      <c r="BD164" s="108"/>
      <c r="BE164" s="108"/>
      <c r="BF164" s="108"/>
      <c r="BG164" s="108"/>
      <c r="BH164" s="108"/>
      <c r="BI164" s="108"/>
      <c r="BJ164" s="108"/>
      <c r="BK164" s="108"/>
      <c r="BL164" s="108"/>
      <c r="BM164" s="108"/>
      <c r="BN164" s="108"/>
      <c r="BO164" s="108"/>
      <c r="BP164" s="108"/>
      <c r="BQ164" s="108"/>
      <c r="BR164" s="108"/>
      <c r="BS164" s="108"/>
      <c r="BT164" s="108"/>
      <c r="BU164" s="108"/>
      <c r="BV164" s="108"/>
      <c r="BW164" s="108"/>
      <c r="BX164" s="108"/>
    </row>
    <row r="165" spans="1:76" s="96" customFormat="1" ht="12.75" customHeight="1" x14ac:dyDescent="0.25">
      <c r="A165" s="173"/>
      <c r="B165" s="71" t="s">
        <v>500</v>
      </c>
      <c r="C165" s="71" t="s">
        <v>505</v>
      </c>
      <c r="D165" s="144">
        <v>213</v>
      </c>
      <c r="E165" s="71" t="s">
        <v>502</v>
      </c>
      <c r="F165" s="71" t="s">
        <v>511</v>
      </c>
      <c r="G165" s="106" t="s">
        <v>590</v>
      </c>
      <c r="H165" s="114" t="str">
        <f t="shared" si="30"/>
        <v>3000…</v>
      </c>
      <c r="I165" s="106"/>
      <c r="J165" s="114"/>
      <c r="K165" s="106"/>
      <c r="L165" s="107"/>
      <c r="M165" s="108"/>
      <c r="N165" s="108"/>
      <c r="O165" s="109"/>
      <c r="P165" s="108"/>
      <c r="Q165" s="110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  <c r="BC165" s="108"/>
      <c r="BD165" s="108"/>
      <c r="BE165" s="108"/>
      <c r="BF165" s="108"/>
      <c r="BG165" s="108"/>
      <c r="BH165" s="108"/>
      <c r="BI165" s="108"/>
      <c r="BJ165" s="108"/>
      <c r="BK165" s="108"/>
      <c r="BL165" s="108"/>
      <c r="BM165" s="108"/>
      <c r="BN165" s="108"/>
      <c r="BO165" s="108"/>
      <c r="BP165" s="108"/>
      <c r="BQ165" s="108"/>
      <c r="BR165" s="108"/>
      <c r="BS165" s="108"/>
      <c r="BT165" s="108"/>
      <c r="BU165" s="108"/>
      <c r="BV165" s="108"/>
      <c r="BW165" s="108"/>
      <c r="BX165" s="108"/>
    </row>
    <row r="166" spans="1:76" s="96" customFormat="1" ht="12.75" customHeight="1" x14ac:dyDescent="0.25">
      <c r="A166" s="173"/>
      <c r="B166" s="71" t="s">
        <v>501</v>
      </c>
      <c r="C166" s="71" t="s">
        <v>506</v>
      </c>
      <c r="D166" s="144">
        <v>214</v>
      </c>
      <c r="E166" s="71" t="s">
        <v>503</v>
      </c>
      <c r="F166" s="71" t="s">
        <v>512</v>
      </c>
      <c r="G166" s="106" t="s">
        <v>591</v>
      </c>
      <c r="H166" s="114" t="str">
        <f t="shared" si="30"/>
        <v>3020..</v>
      </c>
      <c r="I166" s="106"/>
      <c r="J166" s="114"/>
      <c r="K166" s="106"/>
      <c r="L166" s="107"/>
      <c r="M166" s="108"/>
      <c r="N166" s="108"/>
      <c r="O166" s="109"/>
      <c r="P166" s="108"/>
      <c r="Q166" s="110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  <c r="BC166" s="108"/>
      <c r="BD166" s="108"/>
      <c r="BE166" s="108"/>
      <c r="BF166" s="108"/>
      <c r="BG166" s="108"/>
      <c r="BH166" s="108"/>
      <c r="BI166" s="108"/>
      <c r="BJ166" s="108"/>
      <c r="BK166" s="108"/>
      <c r="BL166" s="108"/>
      <c r="BM166" s="108"/>
      <c r="BN166" s="108"/>
      <c r="BO166" s="108"/>
      <c r="BP166" s="108"/>
      <c r="BQ166" s="108"/>
      <c r="BR166" s="108"/>
      <c r="BS166" s="108"/>
      <c r="BT166" s="108"/>
      <c r="BU166" s="108"/>
      <c r="BV166" s="108"/>
      <c r="BW166" s="108"/>
      <c r="BX166" s="108"/>
    </row>
    <row r="167" spans="1:76" s="96" customFormat="1" ht="12.75" customHeight="1" x14ac:dyDescent="0.25">
      <c r="A167" s="173"/>
      <c r="B167" s="71" t="s">
        <v>509</v>
      </c>
      <c r="C167" s="71" t="s">
        <v>507</v>
      </c>
      <c r="D167" s="144">
        <v>215</v>
      </c>
      <c r="E167" s="71" t="s">
        <v>504</v>
      </c>
      <c r="F167" s="71" t="s">
        <v>513</v>
      </c>
      <c r="G167" s="106" t="s">
        <v>592</v>
      </c>
      <c r="H167" s="114" t="str">
        <f t="shared" si="30"/>
        <v>3040…</v>
      </c>
      <c r="I167" s="106"/>
      <c r="J167" s="114"/>
      <c r="K167" s="106"/>
      <c r="L167" s="107"/>
      <c r="M167" s="108"/>
      <c r="N167" s="108"/>
      <c r="O167" s="109"/>
      <c r="P167" s="108"/>
      <c r="Q167" s="110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</row>
    <row r="168" spans="1:76" s="96" customFormat="1" ht="12.75" customHeight="1" x14ac:dyDescent="0.25">
      <c r="A168" s="173"/>
      <c r="B168" s="71" t="s">
        <v>510</v>
      </c>
      <c r="C168" s="71" t="s">
        <v>508</v>
      </c>
      <c r="D168" s="144">
        <v>216</v>
      </c>
      <c r="E168" s="71" t="s">
        <v>492</v>
      </c>
      <c r="F168" s="71" t="s">
        <v>493</v>
      </c>
      <c r="G168" s="106" t="s">
        <v>593</v>
      </c>
      <c r="H168" s="114" t="str">
        <f t="shared" si="30"/>
        <v>3060…</v>
      </c>
      <c r="I168" s="106"/>
      <c r="J168" s="114"/>
      <c r="K168" s="106"/>
      <c r="L168" s="107"/>
      <c r="M168" s="108"/>
      <c r="N168" s="108"/>
      <c r="O168" s="109"/>
      <c r="P168" s="108"/>
      <c r="Q168" s="110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8"/>
      <c r="BH168" s="108"/>
      <c r="BI168" s="108"/>
      <c r="BJ168" s="108"/>
      <c r="BK168" s="108"/>
      <c r="BL168" s="108"/>
      <c r="BM168" s="108"/>
      <c r="BN168" s="108"/>
      <c r="BO168" s="108"/>
      <c r="BP168" s="108"/>
      <c r="BQ168" s="108"/>
      <c r="BR168" s="108"/>
      <c r="BS168" s="108"/>
      <c r="BT168" s="108"/>
      <c r="BU168" s="108"/>
      <c r="BV168" s="108"/>
      <c r="BW168" s="108"/>
      <c r="BX168" s="108"/>
    </row>
    <row r="169" spans="1:76" s="96" customFormat="1" ht="12.75" customHeight="1" x14ac:dyDescent="0.25">
      <c r="A169" s="173"/>
      <c r="B169" s="71" t="s">
        <v>525</v>
      </c>
      <c r="C169" s="71" t="s">
        <v>529</v>
      </c>
      <c r="D169" s="144">
        <v>217</v>
      </c>
      <c r="E169" s="71" t="s">
        <v>533</v>
      </c>
      <c r="F169" s="71" t="s">
        <v>629</v>
      </c>
      <c r="G169" s="106" t="s">
        <v>594</v>
      </c>
      <c r="H169" s="114" t="str">
        <f t="shared" si="30"/>
        <v>3080…</v>
      </c>
      <c r="I169" s="106"/>
      <c r="J169" s="114"/>
      <c r="K169" s="106"/>
      <c r="L169" s="107"/>
      <c r="M169" s="108"/>
      <c r="N169" s="108"/>
      <c r="O169" s="109"/>
      <c r="P169" s="108"/>
      <c r="Q169" s="110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8"/>
      <c r="BH169" s="108"/>
      <c r="BI169" s="108"/>
      <c r="BJ169" s="108"/>
      <c r="BK169" s="108"/>
      <c r="BL169" s="108"/>
      <c r="BM169" s="108"/>
      <c r="BN169" s="108"/>
      <c r="BO169" s="108"/>
      <c r="BP169" s="108"/>
      <c r="BQ169" s="108"/>
      <c r="BR169" s="108"/>
      <c r="BS169" s="108"/>
      <c r="BT169" s="108"/>
      <c r="BU169" s="108"/>
      <c r="BV169" s="108"/>
      <c r="BW169" s="108"/>
      <c r="BX169" s="108"/>
    </row>
    <row r="170" spans="1:76" s="96" customFormat="1" ht="12.75" customHeight="1" x14ac:dyDescent="0.25">
      <c r="A170" s="173"/>
      <c r="B170" s="71" t="s">
        <v>526</v>
      </c>
      <c r="C170" s="71" t="s">
        <v>530</v>
      </c>
      <c r="D170" s="144">
        <v>218</v>
      </c>
      <c r="E170" s="71" t="s">
        <v>534</v>
      </c>
      <c r="F170" s="71" t="s">
        <v>632</v>
      </c>
      <c r="G170" s="106" t="s">
        <v>595</v>
      </c>
      <c r="H170" s="114" t="str">
        <f t="shared" si="30"/>
        <v>3100..</v>
      </c>
      <c r="I170" s="106"/>
      <c r="J170" s="114"/>
      <c r="K170" s="106"/>
      <c r="L170" s="107"/>
      <c r="M170" s="108"/>
      <c r="N170" s="108"/>
      <c r="O170" s="109"/>
      <c r="P170" s="108"/>
      <c r="Q170" s="110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8"/>
      <c r="BH170" s="108"/>
      <c r="BI170" s="108"/>
      <c r="BJ170" s="108"/>
      <c r="BK170" s="108"/>
      <c r="BL170" s="108"/>
      <c r="BM170" s="108"/>
      <c r="BN170" s="108"/>
      <c r="BO170" s="108"/>
      <c r="BP170" s="108"/>
      <c r="BQ170" s="108"/>
      <c r="BR170" s="108"/>
      <c r="BS170" s="108"/>
      <c r="BT170" s="108"/>
      <c r="BU170" s="108"/>
      <c r="BV170" s="108"/>
      <c r="BW170" s="108"/>
      <c r="BX170" s="108"/>
    </row>
    <row r="171" spans="1:76" s="96" customFormat="1" ht="12.75" customHeight="1" x14ac:dyDescent="0.25">
      <c r="A171" s="173"/>
      <c r="B171" s="71" t="s">
        <v>527</v>
      </c>
      <c r="C171" s="71" t="s">
        <v>531</v>
      </c>
      <c r="D171" s="144">
        <v>219</v>
      </c>
      <c r="E171" s="71" t="s">
        <v>535</v>
      </c>
      <c r="F171" s="71" t="s">
        <v>633</v>
      </c>
      <c r="G171" s="106" t="s">
        <v>596</v>
      </c>
      <c r="H171" s="114" t="str">
        <f t="shared" si="30"/>
        <v>3120..</v>
      </c>
      <c r="I171" s="106"/>
      <c r="J171" s="114"/>
      <c r="K171" s="106"/>
      <c r="L171" s="107"/>
      <c r="M171" s="108"/>
      <c r="N171" s="108"/>
      <c r="O171" s="109"/>
      <c r="P171" s="108"/>
      <c r="Q171" s="110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108"/>
      <c r="BU171" s="108"/>
      <c r="BV171" s="108"/>
      <c r="BW171" s="108"/>
      <c r="BX171" s="108"/>
    </row>
    <row r="172" spans="1:76" s="96" customFormat="1" ht="12.75" customHeight="1" x14ac:dyDescent="0.25">
      <c r="A172" s="173"/>
      <c r="B172" s="71" t="s">
        <v>528</v>
      </c>
      <c r="C172" s="71" t="s">
        <v>532</v>
      </c>
      <c r="D172" s="144">
        <v>220</v>
      </c>
      <c r="E172" s="71" t="s">
        <v>536</v>
      </c>
      <c r="F172" s="71" t="s">
        <v>634</v>
      </c>
      <c r="G172" s="106" t="s">
        <v>597</v>
      </c>
      <c r="H172" s="114" t="str">
        <f t="shared" si="30"/>
        <v>3140..</v>
      </c>
      <c r="I172" s="106"/>
      <c r="J172" s="114"/>
      <c r="K172" s="106"/>
      <c r="L172" s="107"/>
      <c r="M172" s="108"/>
      <c r="N172" s="108"/>
      <c r="O172" s="109"/>
      <c r="P172" s="108"/>
      <c r="Q172" s="110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  <c r="BI172" s="108"/>
      <c r="BJ172" s="108"/>
      <c r="BK172" s="108"/>
      <c r="BL172" s="108"/>
      <c r="BM172" s="108"/>
      <c r="BN172" s="108"/>
      <c r="BO172" s="108"/>
      <c r="BP172" s="108"/>
      <c r="BQ172" s="108"/>
      <c r="BR172" s="108"/>
      <c r="BS172" s="108"/>
      <c r="BT172" s="108"/>
      <c r="BU172" s="108"/>
      <c r="BV172" s="108"/>
      <c r="BW172" s="108"/>
      <c r="BX172" s="108"/>
    </row>
    <row r="173" spans="1:76" s="96" customFormat="1" ht="12.75" customHeight="1" x14ac:dyDescent="0.25">
      <c r="A173" s="173"/>
      <c r="B173" s="71" t="s">
        <v>626</v>
      </c>
      <c r="C173" s="71" t="s">
        <v>627</v>
      </c>
      <c r="D173" s="144">
        <v>221</v>
      </c>
      <c r="E173" s="71" t="s">
        <v>628</v>
      </c>
      <c r="F173" s="71" t="s">
        <v>631</v>
      </c>
      <c r="G173" s="106" t="s">
        <v>630</v>
      </c>
      <c r="H173" s="114" t="str">
        <f t="shared" si="30"/>
        <v>3160..</v>
      </c>
      <c r="I173" s="106"/>
      <c r="J173" s="114"/>
      <c r="K173" s="106"/>
      <c r="L173" s="107"/>
      <c r="M173" s="108"/>
      <c r="N173" s="108"/>
      <c r="O173" s="109"/>
      <c r="P173" s="108"/>
      <c r="Q173" s="110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  <c r="BC173" s="108"/>
      <c r="BD173" s="108"/>
      <c r="BE173" s="108"/>
      <c r="BF173" s="108"/>
      <c r="BG173" s="108"/>
      <c r="BH173" s="108"/>
      <c r="BI173" s="108"/>
      <c r="BJ173" s="108"/>
      <c r="BK173" s="108"/>
      <c r="BL173" s="108"/>
      <c r="BM173" s="108"/>
      <c r="BN173" s="108"/>
      <c r="BO173" s="108"/>
      <c r="BP173" s="108"/>
      <c r="BQ173" s="108"/>
      <c r="BR173" s="108"/>
      <c r="BS173" s="108"/>
      <c r="BT173" s="108"/>
      <c r="BU173" s="108"/>
      <c r="BV173" s="108"/>
      <c r="BW173" s="108"/>
      <c r="BX173" s="108"/>
    </row>
    <row r="174" spans="1:76" ht="12.75" customHeight="1" x14ac:dyDescent="0.2">
      <c r="A174" s="173"/>
      <c r="B174" s="88" t="str">
        <f t="shared" ref="B174:B175" si="34">"."&amp;D174</f>
        <v>.</v>
      </c>
      <c r="C174" s="60"/>
      <c r="D174" s="139"/>
      <c r="E174" s="60"/>
      <c r="F174" s="46"/>
      <c r="G174" s="43"/>
      <c r="H174" s="56"/>
      <c r="I174" s="94"/>
      <c r="J174" s="95"/>
      <c r="K174" s="43"/>
      <c r="L174" s="56"/>
      <c r="M174" s="111"/>
      <c r="N174" s="111"/>
      <c r="O174" s="112"/>
      <c r="P174" s="111"/>
      <c r="Q174" s="112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11"/>
      <c r="AF174" s="111"/>
      <c r="AG174" s="111"/>
      <c r="AH174" s="111"/>
      <c r="AI174" s="111"/>
      <c r="AJ174" s="111"/>
      <c r="AK174" s="111"/>
      <c r="AL174" s="111"/>
      <c r="AM174" s="111"/>
      <c r="AN174" s="111"/>
      <c r="AO174" s="111"/>
      <c r="AP174" s="111"/>
      <c r="AQ174" s="111"/>
      <c r="AR174" s="111"/>
      <c r="AS174" s="111"/>
      <c r="AT174" s="111"/>
      <c r="AU174" s="111"/>
      <c r="AV174" s="111"/>
      <c r="AW174" s="111"/>
      <c r="AX174" s="111"/>
      <c r="AY174" s="111"/>
      <c r="AZ174" s="111"/>
      <c r="BA174" s="111"/>
      <c r="BB174" s="111"/>
      <c r="BC174" s="111"/>
      <c r="BD174" s="111"/>
      <c r="BE174" s="111"/>
      <c r="BF174" s="111"/>
      <c r="BG174" s="111"/>
      <c r="BH174" s="111"/>
      <c r="BI174" s="111"/>
      <c r="BJ174" s="111"/>
      <c r="BK174" s="111"/>
      <c r="BL174" s="111"/>
      <c r="BM174" s="111"/>
      <c r="BN174" s="111"/>
      <c r="BO174" s="111"/>
      <c r="BP174" s="111"/>
      <c r="BQ174" s="111"/>
      <c r="BR174" s="111"/>
      <c r="BS174" s="111"/>
      <c r="BT174" s="111"/>
      <c r="BU174" s="111"/>
      <c r="BV174" s="111"/>
      <c r="BW174" s="111"/>
      <c r="BX174" s="111"/>
    </row>
    <row r="175" spans="1:76" ht="12.75" customHeight="1" x14ac:dyDescent="0.2">
      <c r="A175" s="173"/>
      <c r="B175" s="20" t="str">
        <f t="shared" si="34"/>
        <v>.</v>
      </c>
      <c r="C175" s="54"/>
      <c r="D175" s="142"/>
      <c r="E175" s="40"/>
      <c r="F175" s="41"/>
      <c r="G175" s="28"/>
      <c r="H175" s="29"/>
      <c r="I175" s="129"/>
      <c r="J175" s="130"/>
      <c r="K175" s="28"/>
      <c r="L175" s="29"/>
      <c r="M175" s="111"/>
      <c r="N175" s="111"/>
      <c r="O175" s="112"/>
      <c r="P175" s="111"/>
      <c r="Q175" s="112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11"/>
      <c r="AF175" s="111"/>
      <c r="AG175" s="111"/>
      <c r="AH175" s="111"/>
      <c r="AI175" s="111"/>
      <c r="AJ175" s="111"/>
      <c r="AK175" s="111"/>
      <c r="AL175" s="111"/>
      <c r="AM175" s="111"/>
      <c r="AN175" s="111"/>
      <c r="AO175" s="111"/>
      <c r="AP175" s="111"/>
      <c r="AQ175" s="111"/>
      <c r="AR175" s="111"/>
      <c r="AS175" s="111"/>
      <c r="AT175" s="111"/>
      <c r="AU175" s="111"/>
      <c r="AV175" s="111"/>
      <c r="AW175" s="111"/>
      <c r="AX175" s="111"/>
      <c r="AY175" s="111"/>
      <c r="AZ175" s="111"/>
      <c r="BA175" s="111"/>
      <c r="BB175" s="111"/>
      <c r="BC175" s="111"/>
      <c r="BD175" s="111"/>
      <c r="BE175" s="111"/>
      <c r="BF175" s="111"/>
      <c r="BG175" s="111"/>
      <c r="BH175" s="111"/>
      <c r="BI175" s="111"/>
      <c r="BJ175" s="111"/>
      <c r="BK175" s="111"/>
      <c r="BL175" s="111"/>
      <c r="BM175" s="111"/>
      <c r="BN175" s="111"/>
      <c r="BO175" s="111"/>
      <c r="BP175" s="111"/>
      <c r="BQ175" s="111"/>
      <c r="BR175" s="111"/>
      <c r="BS175" s="111"/>
      <c r="BT175" s="111"/>
      <c r="BU175" s="111"/>
      <c r="BV175" s="111"/>
      <c r="BW175" s="111"/>
      <c r="BX175" s="111"/>
    </row>
    <row r="176" spans="1:76" ht="12.75" customHeight="1" x14ac:dyDescent="0.2">
      <c r="A176" s="174"/>
      <c r="B176" s="57" t="s">
        <v>168</v>
      </c>
      <c r="C176" s="54" t="s">
        <v>22</v>
      </c>
      <c r="D176" s="143"/>
      <c r="E176" s="39"/>
      <c r="F176" s="42" t="s">
        <v>23</v>
      </c>
      <c r="G176" s="25"/>
      <c r="H176" s="25"/>
      <c r="I176" s="131"/>
      <c r="J176" s="131"/>
      <c r="K176" s="25"/>
      <c r="L176" s="25"/>
      <c r="M176" s="111"/>
      <c r="N176" s="111"/>
      <c r="O176" s="112"/>
      <c r="P176" s="111"/>
      <c r="Q176" s="112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  <c r="AK176" s="111"/>
      <c r="AL176" s="111"/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  <c r="AY176" s="111"/>
      <c r="AZ176" s="111"/>
      <c r="BA176" s="111"/>
      <c r="BB176" s="111"/>
      <c r="BC176" s="111"/>
      <c r="BD176" s="111"/>
      <c r="BE176" s="111"/>
      <c r="BF176" s="111"/>
      <c r="BG176" s="111"/>
      <c r="BH176" s="111"/>
      <c r="BI176" s="111"/>
      <c r="BJ176" s="111"/>
      <c r="BK176" s="111"/>
      <c r="BL176" s="111"/>
      <c r="BM176" s="111"/>
      <c r="BN176" s="111"/>
      <c r="BO176" s="111"/>
      <c r="BP176" s="111"/>
      <c r="BQ176" s="111"/>
      <c r="BR176" s="111"/>
      <c r="BS176" s="111"/>
      <c r="BT176" s="111"/>
      <c r="BU176" s="111"/>
      <c r="BV176" s="111"/>
      <c r="BW176" s="111"/>
      <c r="BX176" s="111"/>
    </row>
    <row r="177" spans="1:76" ht="13.5" customHeight="1" x14ac:dyDescent="0.2">
      <c r="A177" s="38"/>
      <c r="B177" s="22"/>
      <c r="C177" s="23"/>
      <c r="D177" s="23"/>
      <c r="E177" s="23"/>
      <c r="F177" s="24"/>
      <c r="G177" s="25"/>
      <c r="H177" s="25"/>
      <c r="I177" s="131"/>
      <c r="J177" s="131"/>
      <c r="K177" s="25"/>
      <c r="L177" s="25"/>
      <c r="M177" s="111"/>
      <c r="N177" s="111"/>
      <c r="O177" s="112"/>
      <c r="P177" s="111"/>
      <c r="Q177" s="112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11"/>
      <c r="AF177" s="111"/>
      <c r="AG177" s="111"/>
      <c r="AH177" s="111"/>
      <c r="AI177" s="111"/>
      <c r="AJ177" s="111"/>
      <c r="AK177" s="111"/>
      <c r="AL177" s="111"/>
      <c r="AM177" s="111"/>
      <c r="AN177" s="111"/>
      <c r="AO177" s="111"/>
      <c r="AP177" s="111"/>
      <c r="AQ177" s="111"/>
      <c r="AR177" s="111"/>
      <c r="AS177" s="111"/>
      <c r="AT177" s="111"/>
      <c r="AU177" s="111"/>
      <c r="AV177" s="111"/>
      <c r="AW177" s="111"/>
      <c r="AX177" s="111"/>
      <c r="AY177" s="111"/>
      <c r="AZ177" s="111"/>
      <c r="BA177" s="111"/>
      <c r="BB177" s="111"/>
      <c r="BC177" s="111"/>
      <c r="BD177" s="111"/>
      <c r="BE177" s="111"/>
      <c r="BF177" s="111"/>
      <c r="BG177" s="111"/>
      <c r="BH177" s="111"/>
      <c r="BI177" s="111"/>
      <c r="BJ177" s="111"/>
      <c r="BK177" s="111"/>
      <c r="BL177" s="111"/>
      <c r="BM177" s="111"/>
      <c r="BN177" s="111"/>
      <c r="BO177" s="111"/>
      <c r="BP177" s="111"/>
      <c r="BQ177" s="111"/>
      <c r="BR177" s="111"/>
      <c r="BS177" s="111"/>
      <c r="BT177" s="111"/>
      <c r="BU177" s="111"/>
      <c r="BV177" s="111"/>
      <c r="BW177" s="111"/>
      <c r="BX177" s="111"/>
    </row>
    <row r="178" spans="1:76" s="1" customFormat="1" ht="13.5" customHeight="1" x14ac:dyDescent="0.25">
      <c r="A178" s="36" t="s">
        <v>21</v>
      </c>
      <c r="B178" s="4"/>
      <c r="C178" s="14"/>
      <c r="D178"/>
      <c r="E178" s="14"/>
      <c r="F178"/>
      <c r="G178"/>
      <c r="H178"/>
      <c r="I178"/>
      <c r="J178"/>
      <c r="K178"/>
      <c r="L178"/>
      <c r="O178" s="99"/>
      <c r="Q178" s="99"/>
    </row>
    <row r="179" spans="1:76" x14ac:dyDescent="0.25">
      <c r="B179" s="45" t="s">
        <v>25</v>
      </c>
      <c r="C179" s="44"/>
      <c r="D179" s="44"/>
      <c r="E179" s="44"/>
      <c r="F179" s="44"/>
    </row>
    <row r="180" spans="1:76" x14ac:dyDescent="0.25">
      <c r="B180" s="45" t="s">
        <v>26</v>
      </c>
      <c r="C180" s="45"/>
      <c r="D180" s="45"/>
      <c r="E180" s="45"/>
      <c r="F180" s="45"/>
    </row>
    <row r="181" spans="1:76" x14ac:dyDescent="0.25">
      <c r="F181" s="3"/>
    </row>
    <row r="182" spans="1:76" x14ac:dyDescent="0.25">
      <c r="B182" s="4" t="s">
        <v>24</v>
      </c>
      <c r="F182" s="3"/>
    </row>
    <row r="184" spans="1:76" x14ac:dyDescent="0.25">
      <c r="B184" s="49" t="s">
        <v>27</v>
      </c>
      <c r="C184" s="50" t="s">
        <v>28</v>
      </c>
    </row>
    <row r="185" spans="1:76" x14ac:dyDescent="0.25">
      <c r="B185" s="49" t="s">
        <v>29</v>
      </c>
      <c r="C185" s="50" t="s">
        <v>30</v>
      </c>
    </row>
    <row r="186" spans="1:76" x14ac:dyDescent="0.25">
      <c r="B186" s="49" t="s">
        <v>31</v>
      </c>
      <c r="C186" s="50" t="s">
        <v>32</v>
      </c>
    </row>
    <row r="187" spans="1:76" x14ac:dyDescent="0.25">
      <c r="B187" s="49" t="s">
        <v>33</v>
      </c>
      <c r="C187" s="50" t="s">
        <v>34</v>
      </c>
    </row>
    <row r="188" spans="1:76" x14ac:dyDescent="0.25">
      <c r="B188" s="49" t="s">
        <v>35</v>
      </c>
      <c r="C188" s="50" t="s">
        <v>36</v>
      </c>
    </row>
    <row r="189" spans="1:76" x14ac:dyDescent="0.25">
      <c r="B189" s="49" t="s">
        <v>37</v>
      </c>
      <c r="C189" s="50" t="s">
        <v>38</v>
      </c>
    </row>
  </sheetData>
  <mergeCells count="7">
    <mergeCell ref="E11:E12"/>
    <mergeCell ref="B11:B12"/>
    <mergeCell ref="A11:A176"/>
    <mergeCell ref="A8:L8"/>
    <mergeCell ref="I9:J9"/>
    <mergeCell ref="G9:H9"/>
    <mergeCell ref="K9:L9"/>
  </mergeCells>
  <phoneticPr fontId="3" type="noConversion"/>
  <pageMargins left="0.78740157480314965" right="0.78740157480314965" top="0.78740157480314965" bottom="0.78740157480314965" header="0.51181102362204722" footer="0.51181102362204722"/>
  <pageSetup paperSize="9" scale="66" orientation="landscape" r:id="rId1"/>
  <headerFooter alignWithMargins="0">
    <oddHeader>&amp;L&amp;A&amp;R&amp;D</oddHeader>
    <oddFooter>&amp;RSeite &amp;P von &amp;N&amp;LX:\21_ST\21_Team Standardsoftware TIA\07 Testzelle\SW Konstruktion\RPA_BMW_S7_Profinet_Liste.xls</oddFooter>
  </headerFooter>
  <rowBreaks count="1" manualBreakCount="1">
    <brk id="177" max="11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G9" sqref="G9"/>
    </sheetView>
  </sheetViews>
  <sheetFormatPr defaultRowHeight="12.75" x14ac:dyDescent="0.2"/>
  <cols>
    <col min="2" max="2" width="30.7109375" customWidth="1"/>
  </cols>
  <sheetData>
    <row r="1" spans="1:2" ht="50.1" customHeight="1" thickBot="1" x14ac:dyDescent="0.25">
      <c r="A1" s="192" t="s">
        <v>654</v>
      </c>
      <c r="B1" s="183"/>
    </row>
    <row r="2" spans="1:2" ht="13.5" thickBot="1" x14ac:dyDescent="0.25">
      <c r="A2" s="184">
        <v>0</v>
      </c>
      <c r="B2" s="185" t="s">
        <v>655</v>
      </c>
    </row>
    <row r="3" spans="1:2" ht="13.5" thickBot="1" x14ac:dyDescent="0.25">
      <c r="A3" s="186">
        <v>1</v>
      </c>
      <c r="B3" s="185" t="s">
        <v>656</v>
      </c>
    </row>
    <row r="4" spans="1:2" ht="13.5" thickBot="1" x14ac:dyDescent="0.25">
      <c r="A4" s="186">
        <v>2</v>
      </c>
      <c r="B4" s="185" t="s">
        <v>657</v>
      </c>
    </row>
    <row r="5" spans="1:2" ht="13.5" thickBot="1" x14ac:dyDescent="0.25">
      <c r="A5" s="186">
        <v>3</v>
      </c>
      <c r="B5" s="185" t="s">
        <v>657</v>
      </c>
    </row>
    <row r="6" spans="1:2" x14ac:dyDescent="0.2">
      <c r="A6" s="186">
        <v>4</v>
      </c>
      <c r="B6" s="185" t="s">
        <v>657</v>
      </c>
    </row>
    <row r="7" spans="1:2" x14ac:dyDescent="0.2">
      <c r="A7" s="186">
        <v>5</v>
      </c>
      <c r="B7" s="187" t="s">
        <v>658</v>
      </c>
    </row>
    <row r="8" spans="1:2" x14ac:dyDescent="0.2">
      <c r="A8" s="186">
        <v>6</v>
      </c>
      <c r="B8" s="188" t="s">
        <v>659</v>
      </c>
    </row>
    <row r="9" spans="1:2" x14ac:dyDescent="0.2">
      <c r="A9" s="186">
        <v>7</v>
      </c>
      <c r="B9" s="188" t="s">
        <v>660</v>
      </c>
    </row>
    <row r="10" spans="1:2" x14ac:dyDescent="0.2">
      <c r="A10" s="186">
        <v>8</v>
      </c>
      <c r="B10" s="187" t="s">
        <v>661</v>
      </c>
    </row>
    <row r="11" spans="1:2" x14ac:dyDescent="0.2">
      <c r="A11" s="186">
        <v>9</v>
      </c>
      <c r="B11" s="187" t="s">
        <v>662</v>
      </c>
    </row>
    <row r="12" spans="1:2" x14ac:dyDescent="0.2">
      <c r="A12" s="186">
        <v>10</v>
      </c>
      <c r="B12" s="187" t="s">
        <v>662</v>
      </c>
    </row>
    <row r="13" spans="1:2" x14ac:dyDescent="0.2">
      <c r="A13" s="186">
        <v>11</v>
      </c>
      <c r="B13" s="187" t="s">
        <v>662</v>
      </c>
    </row>
    <row r="14" spans="1:2" x14ac:dyDescent="0.2">
      <c r="A14" s="186">
        <v>12</v>
      </c>
      <c r="B14" s="187" t="s">
        <v>662</v>
      </c>
    </row>
    <row r="15" spans="1:2" x14ac:dyDescent="0.2">
      <c r="A15" s="186">
        <v>13</v>
      </c>
      <c r="B15" s="187" t="s">
        <v>662</v>
      </c>
    </row>
    <row r="16" spans="1:2" x14ac:dyDescent="0.2">
      <c r="A16" s="186">
        <v>14</v>
      </c>
      <c r="B16" s="187" t="s">
        <v>662</v>
      </c>
    </row>
    <row r="17" spans="1:2" x14ac:dyDescent="0.2">
      <c r="A17" s="186">
        <v>15</v>
      </c>
      <c r="B17" s="187" t="s">
        <v>662</v>
      </c>
    </row>
    <row r="18" spans="1:2" x14ac:dyDescent="0.2">
      <c r="A18" s="186">
        <v>16</v>
      </c>
      <c r="B18" s="187" t="s">
        <v>662</v>
      </c>
    </row>
    <row r="19" spans="1:2" x14ac:dyDescent="0.2">
      <c r="A19" s="186">
        <v>17</v>
      </c>
      <c r="B19" s="187" t="s">
        <v>662</v>
      </c>
    </row>
    <row r="20" spans="1:2" x14ac:dyDescent="0.2">
      <c r="A20" s="186">
        <v>18</v>
      </c>
      <c r="B20" s="187" t="s">
        <v>662</v>
      </c>
    </row>
    <row r="21" spans="1:2" x14ac:dyDescent="0.2">
      <c r="A21" s="186">
        <v>19</v>
      </c>
      <c r="B21" s="187" t="s">
        <v>662</v>
      </c>
    </row>
    <row r="22" spans="1:2" x14ac:dyDescent="0.2">
      <c r="A22" s="186">
        <v>20</v>
      </c>
      <c r="B22" s="187" t="s">
        <v>662</v>
      </c>
    </row>
    <row r="23" spans="1:2" x14ac:dyDescent="0.2">
      <c r="A23" s="186">
        <v>21</v>
      </c>
      <c r="B23" s="187" t="s">
        <v>662</v>
      </c>
    </row>
    <row r="24" spans="1:2" x14ac:dyDescent="0.2">
      <c r="A24" s="186">
        <v>22</v>
      </c>
      <c r="B24" s="187" t="s">
        <v>662</v>
      </c>
    </row>
    <row r="25" spans="1:2" x14ac:dyDescent="0.2">
      <c r="A25" s="186">
        <v>23</v>
      </c>
      <c r="B25" s="187" t="s">
        <v>662</v>
      </c>
    </row>
    <row r="26" spans="1:2" x14ac:dyDescent="0.2">
      <c r="A26" s="186">
        <v>24</v>
      </c>
      <c r="B26" s="187" t="s">
        <v>662</v>
      </c>
    </row>
    <row r="27" spans="1:2" x14ac:dyDescent="0.2">
      <c r="A27" s="186">
        <v>25</v>
      </c>
      <c r="B27" s="187" t="s">
        <v>662</v>
      </c>
    </row>
    <row r="28" spans="1:2" x14ac:dyDescent="0.2">
      <c r="A28" s="186">
        <v>26</v>
      </c>
      <c r="B28" s="187" t="s">
        <v>662</v>
      </c>
    </row>
    <row r="29" spans="1:2" x14ac:dyDescent="0.2">
      <c r="A29" s="186">
        <v>27</v>
      </c>
      <c r="B29" s="187" t="s">
        <v>662</v>
      </c>
    </row>
    <row r="30" spans="1:2" x14ac:dyDescent="0.2">
      <c r="A30" s="186">
        <v>28</v>
      </c>
      <c r="B30" s="187" t="s">
        <v>662</v>
      </c>
    </row>
    <row r="31" spans="1:2" x14ac:dyDescent="0.2">
      <c r="A31" s="186">
        <v>29</v>
      </c>
      <c r="B31" s="187" t="s">
        <v>662</v>
      </c>
    </row>
    <row r="32" spans="1:2" x14ac:dyDescent="0.2">
      <c r="A32" s="186">
        <v>30</v>
      </c>
      <c r="B32" s="187" t="s">
        <v>662</v>
      </c>
    </row>
    <row r="33" spans="1:2" x14ac:dyDescent="0.2">
      <c r="A33" s="186">
        <v>31</v>
      </c>
      <c r="B33" s="187" t="s">
        <v>662</v>
      </c>
    </row>
    <row r="34" spans="1:2" x14ac:dyDescent="0.2">
      <c r="A34" s="186">
        <v>32</v>
      </c>
      <c r="B34" s="187" t="s">
        <v>662</v>
      </c>
    </row>
    <row r="35" spans="1:2" x14ac:dyDescent="0.2">
      <c r="A35" s="186">
        <v>33</v>
      </c>
      <c r="B35" s="187" t="s">
        <v>662</v>
      </c>
    </row>
    <row r="36" spans="1:2" x14ac:dyDescent="0.2">
      <c r="A36" s="186">
        <v>34</v>
      </c>
      <c r="B36" s="187" t="s">
        <v>662</v>
      </c>
    </row>
    <row r="37" spans="1:2" x14ac:dyDescent="0.2">
      <c r="A37" s="186">
        <v>35</v>
      </c>
      <c r="B37" s="187" t="s">
        <v>662</v>
      </c>
    </row>
    <row r="38" spans="1:2" x14ac:dyDescent="0.2">
      <c r="A38" s="186">
        <v>36</v>
      </c>
      <c r="B38" s="187" t="s">
        <v>662</v>
      </c>
    </row>
    <row r="39" spans="1:2" x14ac:dyDescent="0.2">
      <c r="A39" s="186">
        <v>37</v>
      </c>
      <c r="B39" s="187" t="s">
        <v>662</v>
      </c>
    </row>
    <row r="40" spans="1:2" x14ac:dyDescent="0.2">
      <c r="A40" s="186">
        <v>38</v>
      </c>
      <c r="B40" s="187" t="s">
        <v>662</v>
      </c>
    </row>
    <row r="41" spans="1:2" x14ac:dyDescent="0.2">
      <c r="A41" s="186">
        <v>39</v>
      </c>
      <c r="B41" s="187" t="s">
        <v>662</v>
      </c>
    </row>
    <row r="42" spans="1:2" x14ac:dyDescent="0.2">
      <c r="A42" s="186">
        <v>40</v>
      </c>
      <c r="B42" s="187" t="s">
        <v>662</v>
      </c>
    </row>
    <row r="43" spans="1:2" x14ac:dyDescent="0.2">
      <c r="A43" s="186">
        <v>41</v>
      </c>
      <c r="B43" s="187" t="s">
        <v>662</v>
      </c>
    </row>
    <row r="44" spans="1:2" x14ac:dyDescent="0.2">
      <c r="A44" s="186">
        <v>42</v>
      </c>
      <c r="B44" s="187" t="s">
        <v>662</v>
      </c>
    </row>
    <row r="45" spans="1:2" x14ac:dyDescent="0.2">
      <c r="A45" s="186">
        <v>43</v>
      </c>
      <c r="B45" s="187" t="s">
        <v>662</v>
      </c>
    </row>
    <row r="46" spans="1:2" x14ac:dyDescent="0.2">
      <c r="A46" s="186">
        <v>44</v>
      </c>
      <c r="B46" s="187" t="s">
        <v>662</v>
      </c>
    </row>
    <row r="47" spans="1:2" x14ac:dyDescent="0.2">
      <c r="A47" s="186">
        <v>45</v>
      </c>
      <c r="B47" s="187" t="s">
        <v>662</v>
      </c>
    </row>
    <row r="48" spans="1:2" x14ac:dyDescent="0.2">
      <c r="A48" s="186">
        <v>46</v>
      </c>
      <c r="B48" s="187" t="s">
        <v>662</v>
      </c>
    </row>
    <row r="49" spans="1:2" x14ac:dyDescent="0.2">
      <c r="A49" s="186">
        <v>47</v>
      </c>
      <c r="B49" s="187" t="s">
        <v>662</v>
      </c>
    </row>
    <row r="50" spans="1:2" x14ac:dyDescent="0.2">
      <c r="A50" s="186">
        <v>48</v>
      </c>
      <c r="B50" s="187" t="s">
        <v>662</v>
      </c>
    </row>
    <row r="51" spans="1:2" x14ac:dyDescent="0.2">
      <c r="A51" s="186">
        <v>49</v>
      </c>
      <c r="B51" s="187" t="s">
        <v>662</v>
      </c>
    </row>
    <row r="52" spans="1:2" x14ac:dyDescent="0.2">
      <c r="A52" s="186">
        <v>50</v>
      </c>
      <c r="B52" s="187" t="s">
        <v>662</v>
      </c>
    </row>
    <row r="53" spans="1:2" x14ac:dyDescent="0.2">
      <c r="A53" s="186">
        <v>51</v>
      </c>
      <c r="B53" s="187" t="s">
        <v>662</v>
      </c>
    </row>
    <row r="54" spans="1:2" x14ac:dyDescent="0.2">
      <c r="A54" s="186">
        <v>52</v>
      </c>
      <c r="B54" s="187" t="s">
        <v>662</v>
      </c>
    </row>
    <row r="55" spans="1:2" x14ac:dyDescent="0.2">
      <c r="A55" s="186">
        <v>53</v>
      </c>
      <c r="B55" s="187" t="s">
        <v>662</v>
      </c>
    </row>
    <row r="56" spans="1:2" x14ac:dyDescent="0.2">
      <c r="A56" s="186">
        <v>54</v>
      </c>
      <c r="B56" s="187" t="s">
        <v>662</v>
      </c>
    </row>
    <row r="57" spans="1:2" x14ac:dyDescent="0.2">
      <c r="A57" s="186">
        <v>55</v>
      </c>
      <c r="B57" s="187" t="s">
        <v>662</v>
      </c>
    </row>
    <row r="58" spans="1:2" ht="13.5" thickBot="1" x14ac:dyDescent="0.25">
      <c r="A58" s="186">
        <v>56</v>
      </c>
      <c r="B58" s="189" t="s">
        <v>22</v>
      </c>
    </row>
    <row r="59" spans="1:2" ht="13.5" thickBot="1" x14ac:dyDescent="0.25">
      <c r="A59" s="186">
        <v>57</v>
      </c>
      <c r="B59" s="189" t="s">
        <v>22</v>
      </c>
    </row>
    <row r="60" spans="1:2" ht="13.5" thickBot="1" x14ac:dyDescent="0.25">
      <c r="A60" s="186">
        <v>58</v>
      </c>
      <c r="B60" s="189" t="s">
        <v>22</v>
      </c>
    </row>
    <row r="61" spans="1:2" ht="13.5" thickBot="1" x14ac:dyDescent="0.25">
      <c r="A61" s="186">
        <v>59</v>
      </c>
      <c r="B61" s="189" t="s">
        <v>22</v>
      </c>
    </row>
    <row r="62" spans="1:2" ht="13.5" thickBot="1" x14ac:dyDescent="0.25">
      <c r="A62" s="186">
        <v>60</v>
      </c>
      <c r="B62" s="189" t="s">
        <v>22</v>
      </c>
    </row>
    <row r="63" spans="1:2" ht="13.5" thickBot="1" x14ac:dyDescent="0.25">
      <c r="A63" s="186">
        <v>61</v>
      </c>
      <c r="B63" s="189" t="s">
        <v>22</v>
      </c>
    </row>
    <row r="64" spans="1:2" ht="13.5" thickBot="1" x14ac:dyDescent="0.25">
      <c r="A64" s="186">
        <v>62</v>
      </c>
      <c r="B64" s="189" t="s">
        <v>22</v>
      </c>
    </row>
    <row r="65" spans="1:2" ht="13.5" thickBot="1" x14ac:dyDescent="0.25">
      <c r="A65" s="190">
        <v>63</v>
      </c>
      <c r="B65" s="191" t="s">
        <v>663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>
      <selection activeCell="D31" sqref="D31"/>
    </sheetView>
  </sheetViews>
  <sheetFormatPr defaultColWidth="11.42578125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">
      <c r="B1" s="73" t="s">
        <v>74</v>
      </c>
      <c r="C1" s="73"/>
      <c r="D1" s="77"/>
      <c r="E1" s="77"/>
      <c r="F1" s="77"/>
    </row>
    <row r="2" spans="2:6" x14ac:dyDescent="0.2">
      <c r="B2" s="73" t="s">
        <v>75</v>
      </c>
      <c r="C2" s="73"/>
      <c r="D2" s="77"/>
      <c r="E2" s="77"/>
      <c r="F2" s="77"/>
    </row>
    <row r="3" spans="2:6" x14ac:dyDescent="0.2">
      <c r="B3" s="74"/>
      <c r="C3" s="74"/>
      <c r="D3" s="78"/>
      <c r="E3" s="78"/>
      <c r="F3" s="78"/>
    </row>
    <row r="4" spans="2:6" ht="63.75" x14ac:dyDescent="0.2">
      <c r="B4" s="74" t="s">
        <v>76</v>
      </c>
      <c r="C4" s="74"/>
      <c r="D4" s="78"/>
      <c r="E4" s="78"/>
      <c r="F4" s="78"/>
    </row>
    <row r="5" spans="2:6" x14ac:dyDescent="0.2">
      <c r="B5" s="74"/>
      <c r="C5" s="74"/>
      <c r="D5" s="78"/>
      <c r="E5" s="78"/>
      <c r="F5" s="78"/>
    </row>
    <row r="6" spans="2:6" x14ac:dyDescent="0.2">
      <c r="B6" s="73" t="s">
        <v>77</v>
      </c>
      <c r="C6" s="73"/>
      <c r="D6" s="77"/>
      <c r="E6" s="77" t="s">
        <v>78</v>
      </c>
      <c r="F6" s="77" t="s">
        <v>79</v>
      </c>
    </row>
    <row r="7" spans="2:6" ht="13.5" thickBot="1" x14ac:dyDescent="0.25">
      <c r="B7" s="74"/>
      <c r="C7" s="74"/>
      <c r="D7" s="78"/>
      <c r="E7" s="78"/>
      <c r="F7" s="78"/>
    </row>
    <row r="8" spans="2:6" ht="39" thickBot="1" x14ac:dyDescent="0.25">
      <c r="B8" s="75" t="s">
        <v>80</v>
      </c>
      <c r="C8" s="76"/>
      <c r="D8" s="79"/>
      <c r="E8" s="79">
        <v>16</v>
      </c>
      <c r="F8" s="80" t="s">
        <v>81</v>
      </c>
    </row>
    <row r="9" spans="2:6" x14ac:dyDescent="0.2">
      <c r="B9" s="74"/>
      <c r="C9" s="74"/>
      <c r="D9" s="78"/>
      <c r="E9" s="78"/>
      <c r="F9" s="78"/>
    </row>
    <row r="10" spans="2:6" x14ac:dyDescent="0.2">
      <c r="B10" s="74"/>
      <c r="C10" s="74"/>
      <c r="D10" s="78"/>
      <c r="E10" s="78"/>
      <c r="F10" s="7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Profinet-Adressen</vt:lpstr>
      <vt:lpstr>26_Bit</vt:lpstr>
      <vt:lpstr>Kompatibilitätsbericht</vt:lpstr>
      <vt:lpstr>'Profinet-Adressen'!Print_Area</vt:lpstr>
      <vt:lpstr>'Profinet-Adressen'!Print_Titles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Profinet/Profibus Adressenliste</dc:title>
  <dc:subject>Anlagenplanung</dc:subject>
  <dc:creator>Fischer Franz, TP-446</dc:creator>
  <cp:lastModifiedBy>Boza Stephen</cp:lastModifiedBy>
  <cp:lastPrinted>2014-04-01T17:09:21Z</cp:lastPrinted>
  <dcterms:created xsi:type="dcterms:W3CDTF">2006-05-31T11:25:26Z</dcterms:created>
  <dcterms:modified xsi:type="dcterms:W3CDTF">2017-09-05T10:31:31Z</dcterms:modified>
</cp:coreProperties>
</file>