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NDER\Documents\DIO\Projeto Financeiro\"/>
    </mc:Choice>
  </mc:AlternateContent>
  <xr:revisionPtr revIDLastSave="0" documentId="13_ncr:1_{364838AA-AA0E-41A9-9138-EC62003832A4}" xr6:coauthVersionLast="47" xr6:coauthVersionMax="47" xr10:uidLastSave="{00000000-0000-0000-0000-000000000000}"/>
  <bookViews>
    <workbookView xWindow="-120" yWindow="-120" windowWidth="20640" windowHeight="11160" tabRatio="0" firstSheet="3" activeTab="3" xr2:uid="{03D75784-DDED-4E34-8437-F30660402795}"/>
  </bookViews>
  <sheets>
    <sheet name="Data" sheetId="1" state="hidden" r:id="rId1"/>
    <sheet name="Contro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<sst xmlns="http://schemas.openxmlformats.org/spreadsheetml/2006/main" count="631" uniqueCount="223">
  <si>
    <t>Data</t>
  </si>
  <si>
    <t>Tipo</t>
  </si>
  <si>
    <t>Descrição</t>
  </si>
  <si>
    <t>Valor</t>
  </si>
  <si>
    <t>Categoria</t>
  </si>
  <si>
    <t>Operação</t>
  </si>
  <si>
    <t>Status</t>
  </si>
  <si>
    <t>2023-07-04</t>
  </si>
  <si>
    <t>Receita</t>
  </si>
  <si>
    <t>Alimentação</t>
  </si>
  <si>
    <t>Descrição 1</t>
  </si>
  <si>
    <t>Cartão de Crédito</t>
  </si>
  <si>
    <t>Recebido</t>
  </si>
  <si>
    <t>2022-03-31</t>
  </si>
  <si>
    <t>Educação</t>
  </si>
  <si>
    <t>Descrição 2</t>
  </si>
  <si>
    <t>Pago</t>
  </si>
  <si>
    <t>2022-09-07</t>
  </si>
  <si>
    <t>Despesa</t>
  </si>
  <si>
    <t>Transporte</t>
  </si>
  <si>
    <t>Descrição 3</t>
  </si>
  <si>
    <t>Dinheiro</t>
  </si>
  <si>
    <t>2023-05-17</t>
  </si>
  <si>
    <t>Descrição 4</t>
  </si>
  <si>
    <t>2023-04-23</t>
  </si>
  <si>
    <t>Descrição 5</t>
  </si>
  <si>
    <t>2022-07-01</t>
  </si>
  <si>
    <t>Descrição 6</t>
  </si>
  <si>
    <t>Transferência Bancária</t>
  </si>
  <si>
    <t>Pendente</t>
  </si>
  <si>
    <t>2023-01-10</t>
  </si>
  <si>
    <t>Descrição 7</t>
  </si>
  <si>
    <t>2022-06-26</t>
  </si>
  <si>
    <t>Descrição 8</t>
  </si>
  <si>
    <t>2022-01-09</t>
  </si>
  <si>
    <t>Descrição 9</t>
  </si>
  <si>
    <t>2023-07-25</t>
  </si>
  <si>
    <t>Descrição 10</t>
  </si>
  <si>
    <t>2022-02-07</t>
  </si>
  <si>
    <t>Moradia</t>
  </si>
  <si>
    <t>Descrição 11</t>
  </si>
  <si>
    <t>2022-01-15</t>
  </si>
  <si>
    <t>Descrição 12</t>
  </si>
  <si>
    <t>2022-05-06</t>
  </si>
  <si>
    <t>Saúde</t>
  </si>
  <si>
    <t>Descrição 13</t>
  </si>
  <si>
    <t>2022-01-29</t>
  </si>
  <si>
    <t>Lazer</t>
  </si>
  <si>
    <t>Descrição 14</t>
  </si>
  <si>
    <t>2022-12-20</t>
  </si>
  <si>
    <t>Descrição 15</t>
  </si>
  <si>
    <t>2023-09-04</t>
  </si>
  <si>
    <t>Descrição 16</t>
  </si>
  <si>
    <t>2023-01-20</t>
  </si>
  <si>
    <t>Descrição 17</t>
  </si>
  <si>
    <t>2023-12-08</t>
  </si>
  <si>
    <t>Descrição 18</t>
  </si>
  <si>
    <t>2022-01-16</t>
  </si>
  <si>
    <t>Descrição 19</t>
  </si>
  <si>
    <t>2022-03-08</t>
  </si>
  <si>
    <t>Descrição 20</t>
  </si>
  <si>
    <t>2023-09-28</t>
  </si>
  <si>
    <t>Descrição 21</t>
  </si>
  <si>
    <t>2022-04-10</t>
  </si>
  <si>
    <t>Descrição 22</t>
  </si>
  <si>
    <t>2022-07-11</t>
  </si>
  <si>
    <t>Descrição 23</t>
  </si>
  <si>
    <t>2023-04-03</t>
  </si>
  <si>
    <t>Descrição 24</t>
  </si>
  <si>
    <t>2022-10-24</t>
  </si>
  <si>
    <t>Descrição 25</t>
  </si>
  <si>
    <t>2023-12-10</t>
  </si>
  <si>
    <t>Descrição 26</t>
  </si>
  <si>
    <t>2022-10-10</t>
  </si>
  <si>
    <t>Descrição 27</t>
  </si>
  <si>
    <t>2022-07-05</t>
  </si>
  <si>
    <t>Descrição 28</t>
  </si>
  <si>
    <t>2022-03-22</t>
  </si>
  <si>
    <t>Descrição 29</t>
  </si>
  <si>
    <t>2022-02-16</t>
  </si>
  <si>
    <t>Descrição 30</t>
  </si>
  <si>
    <t>2023-01-14</t>
  </si>
  <si>
    <t>Descrição 31</t>
  </si>
  <si>
    <t>2023-10-23</t>
  </si>
  <si>
    <t>Descrição 32</t>
  </si>
  <si>
    <t>2023-01-13</t>
  </si>
  <si>
    <t>Descrição 33</t>
  </si>
  <si>
    <t>2022-08-12</t>
  </si>
  <si>
    <t>Descrição 34</t>
  </si>
  <si>
    <t>2022-10-17</t>
  </si>
  <si>
    <t>Descrição 35</t>
  </si>
  <si>
    <t>2023-01-31</t>
  </si>
  <si>
    <t>Descrição 36</t>
  </si>
  <si>
    <t>2023-09-07</t>
  </si>
  <si>
    <t>Descrição 37</t>
  </si>
  <si>
    <t>2022-11-09</t>
  </si>
  <si>
    <t>Descrição 38</t>
  </si>
  <si>
    <t>2022-09-10</t>
  </si>
  <si>
    <t>Descrição 39</t>
  </si>
  <si>
    <t>2022-07-03</t>
  </si>
  <si>
    <t>Descrição 40</t>
  </si>
  <si>
    <t>2022-12-14</t>
  </si>
  <si>
    <t>Descrição 41</t>
  </si>
  <si>
    <t>2022-04-04</t>
  </si>
  <si>
    <t>Descrição 42</t>
  </si>
  <si>
    <t>2022-11-26</t>
  </si>
  <si>
    <t>Descrição 43</t>
  </si>
  <si>
    <t>2022-01-30</t>
  </si>
  <si>
    <t>Descrição 44</t>
  </si>
  <si>
    <t>2022-03-04</t>
  </si>
  <si>
    <t>Descrição 45</t>
  </si>
  <si>
    <t>2022-01-03</t>
  </si>
  <si>
    <t>Descrição 46</t>
  </si>
  <si>
    <t>2023-04-17</t>
  </si>
  <si>
    <t>Descrição 47</t>
  </si>
  <si>
    <t>2022-10-16</t>
  </si>
  <si>
    <t>Descrição 48</t>
  </si>
  <si>
    <t>2023-02-27</t>
  </si>
  <si>
    <t>Descrição 49</t>
  </si>
  <si>
    <t>2023-07-18</t>
  </si>
  <si>
    <t>Descrição 50</t>
  </si>
  <si>
    <t>2023-01-11</t>
  </si>
  <si>
    <t>Descrição 51</t>
  </si>
  <si>
    <t>2022-06-22</t>
  </si>
  <si>
    <t>Descrição 52</t>
  </si>
  <si>
    <t>2022-05-23</t>
  </si>
  <si>
    <t>Descrição 53</t>
  </si>
  <si>
    <t>2023-12-20</t>
  </si>
  <si>
    <t>Descrição 54</t>
  </si>
  <si>
    <t>2023-07-16</t>
  </si>
  <si>
    <t>Descrição 55</t>
  </si>
  <si>
    <t>2022-10-21</t>
  </si>
  <si>
    <t>Descrição 56</t>
  </si>
  <si>
    <t>2022-04-23</t>
  </si>
  <si>
    <t>Descrição 57</t>
  </si>
  <si>
    <t>2022-04-02</t>
  </si>
  <si>
    <t>Descrição 58</t>
  </si>
  <si>
    <t>2023-03-27</t>
  </si>
  <si>
    <t>Descrição 59</t>
  </si>
  <si>
    <t>2023-12-15</t>
  </si>
  <si>
    <t>Descrição 60</t>
  </si>
  <si>
    <t>2022-11-03</t>
  </si>
  <si>
    <t>Descrição 61</t>
  </si>
  <si>
    <t>Descrição 62</t>
  </si>
  <si>
    <t>2022-02-08</t>
  </si>
  <si>
    <t>Descrição 63</t>
  </si>
  <si>
    <t>2022-09-08</t>
  </si>
  <si>
    <t>Descrição 64</t>
  </si>
  <si>
    <t>2022-10-28</t>
  </si>
  <si>
    <t>Descrição 65</t>
  </si>
  <si>
    <t>Descrição 66</t>
  </si>
  <si>
    <t>2022-11-06</t>
  </si>
  <si>
    <t>Descrição 67</t>
  </si>
  <si>
    <t>2023-09-30</t>
  </si>
  <si>
    <t>Descrição 68</t>
  </si>
  <si>
    <t>2022-04-05</t>
  </si>
  <si>
    <t>Descrição 69</t>
  </si>
  <si>
    <t>2023-04-30</t>
  </si>
  <si>
    <t>Descrição 70</t>
  </si>
  <si>
    <t>2022-09-17</t>
  </si>
  <si>
    <t>Descrição 71</t>
  </si>
  <si>
    <t>2023-12-02</t>
  </si>
  <si>
    <t>Descrição 72</t>
  </si>
  <si>
    <t>2022-01-26</t>
  </si>
  <si>
    <t>Descrição 73</t>
  </si>
  <si>
    <t>2023-02-02</t>
  </si>
  <si>
    <t>Descrição 74</t>
  </si>
  <si>
    <t>2023-01-16</t>
  </si>
  <si>
    <t>Descrição 75</t>
  </si>
  <si>
    <t>2022-10-11</t>
  </si>
  <si>
    <t>Descrição 76</t>
  </si>
  <si>
    <t>2022-09-09</t>
  </si>
  <si>
    <t>Descrição 77</t>
  </si>
  <si>
    <t>Descrição 78</t>
  </si>
  <si>
    <t>2022-02-11</t>
  </si>
  <si>
    <t>Descrição 79</t>
  </si>
  <si>
    <t>2023-06-28</t>
  </si>
  <si>
    <t>Descrição 80</t>
  </si>
  <si>
    <t>2022-08-05</t>
  </si>
  <si>
    <t>Descrição 81</t>
  </si>
  <si>
    <t>2022-05-12</t>
  </si>
  <si>
    <t>Descrição 82</t>
  </si>
  <si>
    <t>Descrição 83</t>
  </si>
  <si>
    <t>2023-01-18</t>
  </si>
  <si>
    <t>Descrição 84</t>
  </si>
  <si>
    <t>2023-09-19</t>
  </si>
  <si>
    <t>Descrição 85</t>
  </si>
  <si>
    <t>Descrição 86</t>
  </si>
  <si>
    <t>2023-08-15</t>
  </si>
  <si>
    <t>Descrição 87</t>
  </si>
  <si>
    <t>2022-08-27</t>
  </si>
  <si>
    <t>Descrição 88</t>
  </si>
  <si>
    <t>2022-08-17</t>
  </si>
  <si>
    <t>Descrição 89</t>
  </si>
  <si>
    <t>2023-03-16</t>
  </si>
  <si>
    <t>Descrição 90</t>
  </si>
  <si>
    <t>2023-06-14</t>
  </si>
  <si>
    <t>Descrição 91</t>
  </si>
  <si>
    <t>Descrição 92</t>
  </si>
  <si>
    <t>2023-07-22</t>
  </si>
  <si>
    <t>Descrição 93</t>
  </si>
  <si>
    <t>2022-07-04</t>
  </si>
  <si>
    <t>Descrição 94</t>
  </si>
  <si>
    <t>2022-11-14</t>
  </si>
  <si>
    <t>Descrição 95</t>
  </si>
  <si>
    <t>2022-10-02</t>
  </si>
  <si>
    <t>Descrição 96</t>
  </si>
  <si>
    <t>2022-12-12</t>
  </si>
  <si>
    <t>Descrição 97</t>
  </si>
  <si>
    <t>2022-11-21</t>
  </si>
  <si>
    <t>Descrição 98</t>
  </si>
  <si>
    <t>2022-03-18</t>
  </si>
  <si>
    <t>Descrição 99</t>
  </si>
  <si>
    <t>2023-11-14</t>
  </si>
  <si>
    <t>Descrição 100</t>
  </si>
  <si>
    <t>Total Geral</t>
  </si>
  <si>
    <t>Rótulos de Linha</t>
  </si>
  <si>
    <t>Soma de Valor</t>
  </si>
  <si>
    <t>Mês</t>
  </si>
  <si>
    <t>Data de Lançamento</t>
  </si>
  <si>
    <t>Depósito Reservado</t>
  </si>
  <si>
    <t>Total Reservado:</t>
  </si>
  <si>
    <t>Meta de Reserva: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</si>
</sst>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5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2" fillId="0" borderId="0" xfId="0" applyFont="1"/>
    <xf numFmtId="164" fontId="3" fillId="0" borderId="0" xfId="0" applyNumberFormat="1" applyFont="1"/>
    <xf numFmtId="14" fontId="3" fillId="0" borderId="0" xfId="0" applyNumberFormat="1" applyFont="1"/>
    <xf numFmtId="0" fontId="1" fillId="5" borderId="0" xfId="1"/>
  </cellXfs>
  <cellStyles count="2">
    <cellStyle name="40% - Ênfase6" xfId="1" builtinId="51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&quot;R$&quot;\ #,##0.00"/>
    </dxf>
    <dxf>
      <numFmt numFmtId="1" formatCode="0"/>
    </dxf>
    <dxf>
      <numFmt numFmtId="19" formatCode="dd/mm/yyyy"/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70AD47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lor theme="0"/>
        <name val="Segoe UI"/>
        <family val="2"/>
        <scheme val="none"/>
      </font>
      <fill>
        <gradientFill degree="90">
          <stop position="0">
            <color theme="9"/>
          </stop>
          <stop position="1">
            <color theme="9"/>
          </stop>
        </gradient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theme="5" tint="-0.24994659260841701"/>
          <bgColor rgb="FF70AD47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2" pivot="0" table="0" count="10" xr9:uid="{BC6B7A6B-585B-42D0-842D-5E61B1D3F27E}">
      <tableStyleElement type="wholeTable" dxfId="10"/>
      <tableStyleElement type="headerRow" dxfId="9"/>
    </tableStyle>
    <tableStyle name="Meu Estilo" pivot="0" table="0" count="10" xr9:uid="{A89FFE8D-D0BD-4621-86DC-C5351A80FC11}">
      <tableStyleElement type="wholeTable" dxfId="8"/>
      <tableStyleElement type="headerRow" dxfId="7"/>
    </tableStyle>
  </tableStyles>
  <colors>
    <mruColors>
      <color rgb="FFEDEDED"/>
      <color rgb="FF70AD47"/>
      <color rgb="FFE7E6E6"/>
      <color rgb="FF00CC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patternFill patternType="solid">
              <fgColor theme="0" tint="-4.9989318521683403E-2"/>
              <bgColor theme="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4.9989318521683403E-2"/>
              <bgColor rgb="FF00CC0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0" tint="-4.9989318521683403E-2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 tint="-4.9989318521683403E-2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9" tint="0.80001220740379042"/>
              </stop>
              <stop position="1">
                <color theme="9" tint="0.4000061037018952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7E6E6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9" tint="0.80001220740379042"/>
              </stop>
              <stop position="1">
                <color theme="9" tint="0.4000061037018952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7E6E6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9" tint="-0.249977111117893"/>
          </font>
          <fill>
            <gradientFill degree="90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 tint="0.14996795556505021"/>
          </font>
          <fill>
            <patternFill patternType="solid">
              <fgColor theme="0" tint="-0.24994659260841701"/>
              <bgColor theme="0" tint="-0.14993743705557422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gradientFill degree="90">
              <stop position="0">
                <color theme="0"/>
              </stop>
              <stop position="1">
                <color theme="0" tint="-0.25098422193060094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0" tint="-5.0965910824915313E-2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[Financeiro.xlsx]Controler!Tabela dinâmica2</c:name>
    <c:fmtId val="2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Controler!$G$11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Controler!$F$12:$F$18</c:f>
              <c:strCache>
                <c:ptCount val="6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Moradia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Controler!$G$12:$G$18</c:f>
              <c:numCache>
                <c:formatCode>"R$"\ #,##0.00</c:formatCode>
                <c:ptCount val="6"/>
                <c:pt idx="0">
                  <c:v>209.49</c:v>
                </c:pt>
                <c:pt idx="1">
                  <c:v>876.49</c:v>
                </c:pt>
                <c:pt idx="2">
                  <c:v>439.63</c:v>
                </c:pt>
                <c:pt idx="3">
                  <c:v>328.49</c:v>
                </c:pt>
                <c:pt idx="4">
                  <c:v>657.76</c:v>
                </c:pt>
                <c:pt idx="5">
                  <c:v>1421.92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07A-B325-53EA61C81C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969391"/>
        <c:axId val="640411743"/>
      </c:barChart>
      <c:catAx>
        <c:axId val="63896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411743"/>
        <c:crosses val="autoZero"/>
        <c:auto val="1"/>
        <c:lblAlgn val="ctr"/>
        <c:lblOffset val="100"/>
        <c:noMultiLvlLbl val="0"/>
      </c:catAx>
      <c:valAx>
        <c:axId val="6404117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389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[Financeiro.xlsx]Controler!Tabela dinâmica1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378891901491362E-2"/>
          <c:y val="6.7901267571336424E-2"/>
          <c:w val="0.94724221619701732"/>
          <c:h val="0.78889947939121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Controler!$C$9:$C$12</c:f>
              <c:strCache>
                <c:ptCount val="3"/>
                <c:pt idx="0">
                  <c:v>Educação</c:v>
                </c:pt>
                <c:pt idx="1">
                  <c:v>Lazer</c:v>
                </c:pt>
                <c:pt idx="2">
                  <c:v>Moradia</c:v>
                </c:pt>
              </c:strCache>
            </c:strRef>
          </c:cat>
          <c:val>
            <c:numRef>
              <c:f>Controler!$D$9:$D$12</c:f>
              <c:numCache>
                <c:formatCode>"R$"\ #,##0.00</c:formatCode>
                <c:ptCount val="3"/>
                <c:pt idx="0">
                  <c:v>865.26</c:v>
                </c:pt>
                <c:pt idx="1">
                  <c:v>2139.4</c:v>
                </c:pt>
                <c:pt idx="2">
                  <c:v>826.37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5-4F05-9CCE-22D68BA624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862556496"/>
        <c:axId val="706365184"/>
      </c:barChart>
      <c:catAx>
        <c:axId val="8625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6365184"/>
        <c:crosses val="autoZero"/>
        <c:auto val="1"/>
        <c:lblAlgn val="ctr"/>
        <c:lblOffset val="100"/>
        <c:noMultiLvlLbl val="0"/>
      </c:catAx>
      <c:valAx>
        <c:axId val="7063651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62556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5-4357-94FB-518B1F4A5B9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24274255"/>
        <c:axId val="82427473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83000">
                  <a:srgbClr val="EDEDED">
                    <a:alpha val="50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4980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357-94FB-518B1F4A5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906147423"/>
        <c:axId val="906148863"/>
      </c:barChart>
      <c:catAx>
        <c:axId val="8242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274735"/>
        <c:crosses val="autoZero"/>
        <c:auto val="1"/>
        <c:lblAlgn val="ctr"/>
        <c:lblOffset val="100"/>
        <c:noMultiLvlLbl val="0"/>
      </c:catAx>
      <c:valAx>
        <c:axId val="8242747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824274255"/>
        <c:crosses val="autoZero"/>
        <c:crossBetween val="between"/>
      </c:valAx>
      <c:valAx>
        <c:axId val="90614886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906147423"/>
        <c:crosses val="max"/>
        <c:crossBetween val="between"/>
      </c:valAx>
      <c:catAx>
        <c:axId val="906147423"/>
        <c:scaling>
          <c:orientation val="minMax"/>
        </c:scaling>
        <c:delete val="1"/>
        <c:axPos val="b"/>
        <c:majorTickMark val="out"/>
        <c:minorTickMark val="none"/>
        <c:tickLblPos val="nextTo"/>
        <c:crossAx val="9061488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sv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8.svg"/><Relationship Id="rId5" Type="http://schemas.openxmlformats.org/officeDocument/2006/relationships/hyperlink" Target="Financeiro.xlsx" TargetMode="External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2.xml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4</xdr:row>
      <xdr:rowOff>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EAFDAF62-495B-667D-864B-C7EDF8B3562B}"/>
            </a:ext>
          </a:extLst>
        </xdr:cNvPr>
        <xdr:cNvSpPr/>
      </xdr:nvSpPr>
      <xdr:spPr>
        <a:xfrm>
          <a:off x="0" y="0"/>
          <a:ext cx="1607344" cy="754063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267891</xdr:colOff>
      <xdr:row>7</xdr:row>
      <xdr:rowOff>89295</xdr:rowOff>
    </xdr:from>
    <xdr:to>
      <xdr:col>8</xdr:col>
      <xdr:colOff>148829</xdr:colOff>
      <xdr:row>19</xdr:row>
      <xdr:rowOff>99218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403D150C-88CB-B0EE-6D4E-6D1BDF3E50EE}"/>
            </a:ext>
          </a:extLst>
        </xdr:cNvPr>
        <xdr:cNvGrpSpPr/>
      </xdr:nvGrpSpPr>
      <xdr:grpSpPr>
        <a:xfrm>
          <a:off x="1873534" y="1422795"/>
          <a:ext cx="4167188" cy="2295923"/>
          <a:chOff x="1873534" y="1430870"/>
          <a:chExt cx="4167188" cy="28426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60FA05C-39DC-4ABF-D1C3-375149AEC4B7}"/>
              </a:ext>
            </a:extLst>
          </xdr:cNvPr>
          <xdr:cNvGrpSpPr/>
        </xdr:nvGrpSpPr>
        <xdr:grpSpPr>
          <a:xfrm>
            <a:off x="1873534" y="1422795"/>
            <a:ext cx="4167188" cy="2295923"/>
            <a:chOff x="6522943" y="3190871"/>
            <a:chExt cx="5162916" cy="3154499"/>
          </a:xfrm>
        </xdr:grpSpPr>
        <xdr:grpSp>
          <xdr:nvGrpSpPr>
            <xdr:cNvPr id="5" name="Agrupar 4">
              <a:extLst>
                <a:ext uri="{FF2B5EF4-FFF2-40B4-BE49-F238E27FC236}">
                  <a16:creationId xmlns:a16="http://schemas.microsoft.com/office/drawing/2014/main" id="{6E702523-DB57-2A38-B1F9-E29C85119FFD}"/>
                </a:ext>
              </a:extLst>
            </xdr:cNvPr>
            <xdr:cNvGrpSpPr/>
          </xdr:nvGrpSpPr>
          <xdr:grpSpPr>
            <a:xfrm>
              <a:off x="6522943" y="3202081"/>
              <a:ext cx="5162916" cy="3143289"/>
              <a:chOff x="2379568" y="3487831"/>
              <a:chExt cx="5162916" cy="3143289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65098BB8-7C2F-3629-B487-2BD582770BE8}"/>
                  </a:ext>
                </a:extLst>
              </xdr:cNvPr>
              <xdr:cNvGrpSpPr/>
            </xdr:nvGrpSpPr>
            <xdr:grpSpPr>
              <a:xfrm>
                <a:off x="2379568" y="3487831"/>
                <a:ext cx="5162916" cy="3143289"/>
                <a:chOff x="2354355" y="3487831"/>
                <a:chExt cx="5050163" cy="3143289"/>
              </a:xfrm>
            </xdr:grpSpPr>
            <xdr:sp macro="" textlink="">
              <xdr:nvSpPr>
                <xdr:cNvPr id="4" name="Retângulo: Cantos Arredondados 3">
                  <a:extLst>
                    <a:ext uri="{FF2B5EF4-FFF2-40B4-BE49-F238E27FC236}">
                      <a16:creationId xmlns:a16="http://schemas.microsoft.com/office/drawing/2014/main" id="{54E36BAF-7DEC-1F99-70F9-72545B9DA28C}"/>
                    </a:ext>
                  </a:extLst>
                </xdr:cNvPr>
                <xdr:cNvSpPr/>
              </xdr:nvSpPr>
              <xdr:spPr>
                <a:xfrm>
                  <a:off x="2354357" y="3487831"/>
                  <a:ext cx="5050161" cy="3143289"/>
                </a:xfrm>
                <a:prstGeom prst="roundRect">
                  <a:avLst>
                    <a:gd name="adj" fmla="val 11789"/>
                  </a:avLst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E3F047E8-9FA6-D8AA-827A-67FBC1E28670}"/>
                    </a:ext>
                  </a:extLst>
                </xdr:cNvPr>
                <xdr:cNvSpPr/>
              </xdr:nvSpPr>
              <xdr:spPr>
                <a:xfrm>
                  <a:off x="2354355" y="3487831"/>
                  <a:ext cx="5037994" cy="42959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tx2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33B254EF-FD9E-43A6-9C2A-8A73C9DF6A9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93080" y="4498144"/>
              <a:ext cx="4637209" cy="19814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D73B147-55B0-7DBD-75A0-10550770AB24}"/>
                </a:ext>
              </a:extLst>
            </xdr:cNvPr>
            <xdr:cNvSpPr txBox="1"/>
          </xdr:nvSpPr>
          <xdr:spPr>
            <a:xfrm>
              <a:off x="7193622" y="3190871"/>
              <a:ext cx="1543776" cy="3719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8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Receitas</a:t>
              </a:r>
            </a:p>
          </xdr:txBody>
        </xdr:sp>
      </xdr:grpSp>
      <xdr:pic>
        <xdr:nvPicPr>
          <xdr:cNvPr id="17" name="Gráfico 16" descr="Gráfico de barras com tendência ascendente">
            <a:extLst>
              <a:ext uri="{FF2B5EF4-FFF2-40B4-BE49-F238E27FC236}">
                <a16:creationId xmlns:a16="http://schemas.microsoft.com/office/drawing/2014/main" id="{6FDE707E-BB89-DD00-79F1-869E04E23F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105243" y="1462485"/>
            <a:ext cx="281737" cy="25003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5274</xdr:colOff>
      <xdr:row>4</xdr:row>
      <xdr:rowOff>0</xdr:rowOff>
    </xdr:from>
    <xdr:to>
      <xdr:col>0</xdr:col>
      <xdr:colOff>1359297</xdr:colOff>
      <xdr:row>24</xdr:row>
      <xdr:rowOff>147896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ês">
              <a:extLst>
                <a:ext uri="{FF2B5EF4-FFF2-40B4-BE49-F238E27FC236}">
                  <a16:creationId xmlns:a16="http://schemas.microsoft.com/office/drawing/2014/main" id="{2C69BBCB-0595-4FFB-AD32-46CE79A850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4" y="754063"/>
              <a:ext cx="1354023" cy="3918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207819</xdr:colOff>
      <xdr:row>1</xdr:row>
      <xdr:rowOff>34636</xdr:rowOff>
    </xdr:from>
    <xdr:to>
      <xdr:col>18</xdr:col>
      <xdr:colOff>0</xdr:colOff>
      <xdr:row>6</xdr:row>
      <xdr:rowOff>103909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AD5EF0A3-339A-D490-B706-0694BC32F96D}"/>
            </a:ext>
          </a:extLst>
        </xdr:cNvPr>
        <xdr:cNvGrpSpPr/>
      </xdr:nvGrpSpPr>
      <xdr:grpSpPr>
        <a:xfrm>
          <a:off x="1813462" y="225136"/>
          <a:ext cx="10201645" cy="1021773"/>
          <a:chOff x="2944092" y="225136"/>
          <a:chExt cx="12382500" cy="1021773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00511229-BB03-4976-BE16-30116914435B}"/>
              </a:ext>
            </a:extLst>
          </xdr:cNvPr>
          <xdr:cNvSpPr/>
        </xdr:nvSpPr>
        <xdr:spPr>
          <a:xfrm>
            <a:off x="2944092" y="225136"/>
            <a:ext cx="12382500" cy="1021773"/>
          </a:xfrm>
          <a:prstGeom prst="roundRect">
            <a:avLst>
              <a:gd name="adj" fmla="val 1265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20644D65-6003-41BC-B4F0-12F61A416477}"/>
              </a:ext>
            </a:extLst>
          </xdr:cNvPr>
          <xdr:cNvSpPr txBox="1"/>
        </xdr:nvSpPr>
        <xdr:spPr>
          <a:xfrm>
            <a:off x="4866409" y="294409"/>
            <a:ext cx="3837545" cy="3709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000" b="1" kern="1200">
                <a:solidFill>
                  <a:schemeClr val="tx1">
                    <a:lumMod val="85000"/>
                    <a:lumOff val="1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Seja bem vindo, Flander!</a:t>
            </a: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962C9379-2362-49E6-B309-DE1E21589F30}"/>
              </a:ext>
            </a:extLst>
          </xdr:cNvPr>
          <xdr:cNvSpPr txBox="1"/>
        </xdr:nvSpPr>
        <xdr:spPr>
          <a:xfrm>
            <a:off x="4866409" y="692727"/>
            <a:ext cx="3837545" cy="3709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kern="1200" baseline="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 kern="1200">
              <a:solidFill>
                <a:schemeClr val="bg1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8" name="Imagem 27">
            <a:extLst>
              <a:ext uri="{FF2B5EF4-FFF2-40B4-BE49-F238E27FC236}">
                <a16:creationId xmlns:a16="http://schemas.microsoft.com/office/drawing/2014/main" id="{F5AED6B9-F753-8205-4D77-A79FAFDC7A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3290455" y="225137"/>
            <a:ext cx="917863" cy="917863"/>
          </a:xfrm>
          <a:prstGeom prst="rect">
            <a:avLst/>
          </a:prstGeom>
        </xdr:spPr>
      </xdr:pic>
      <xdr:sp macro="" textlink="">
        <xdr:nvSpPr>
          <xdr:cNvPr id="30" name="CaixaDeTexto 2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CD41C4D-0765-49D0-900D-FCCA1977BA05}"/>
              </a:ext>
            </a:extLst>
          </xdr:cNvPr>
          <xdr:cNvSpPr txBox="1"/>
        </xdr:nvSpPr>
        <xdr:spPr>
          <a:xfrm>
            <a:off x="9473045" y="450272"/>
            <a:ext cx="4651501" cy="450273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 kern="1200">
                <a:solidFill>
                  <a:schemeClr val="bg1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 transação...</a:t>
            </a:r>
          </a:p>
        </xdr:txBody>
      </xdr:sp>
      <xdr:pic>
        <xdr:nvPicPr>
          <xdr:cNvPr id="32" name="Gráfico 31" descr="Lupa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E94D1C43-EA09-BC1D-B048-BD924D97C0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3525501" y="502227"/>
            <a:ext cx="363682" cy="36368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411049</xdr:colOff>
      <xdr:row>0</xdr:row>
      <xdr:rowOff>81643</xdr:rowOff>
    </xdr:from>
    <xdr:to>
      <xdr:col>0</xdr:col>
      <xdr:colOff>1061356</xdr:colOff>
      <xdr:row>3</xdr:row>
      <xdr:rowOff>75590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D5ABD23-43B2-8DB3-E014-7CD30AAFE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049" y="81643"/>
          <a:ext cx="650307" cy="565447"/>
        </a:xfrm>
        <a:prstGeom prst="rect">
          <a:avLst/>
        </a:prstGeom>
      </xdr:spPr>
    </xdr:pic>
    <xdr:clientData/>
  </xdr:twoCellAnchor>
  <xdr:twoCellAnchor>
    <xdr:from>
      <xdr:col>1</xdr:col>
      <xdr:colOff>259953</xdr:colOff>
      <xdr:row>20</xdr:row>
      <xdr:rowOff>112688</xdr:rowOff>
    </xdr:from>
    <xdr:to>
      <xdr:col>8</xdr:col>
      <xdr:colOff>134625</xdr:colOff>
      <xdr:row>32</xdr:row>
      <xdr:rowOff>119719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10B1A330-0BE5-C4EE-5D38-5A1024C72205}"/>
            </a:ext>
          </a:extLst>
        </xdr:cNvPr>
        <xdr:cNvGrpSpPr/>
      </xdr:nvGrpSpPr>
      <xdr:grpSpPr>
        <a:xfrm>
          <a:off x="1865596" y="3922688"/>
          <a:ext cx="4160922" cy="2293031"/>
          <a:chOff x="1675096" y="4575831"/>
          <a:chExt cx="4160922" cy="2293031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B0EDB968-791D-8241-AD16-8DE2527D593F}"/>
              </a:ext>
            </a:extLst>
          </xdr:cNvPr>
          <xdr:cNvGrpSpPr/>
        </xdr:nvGrpSpPr>
        <xdr:grpSpPr>
          <a:xfrm>
            <a:off x="1675096" y="4580650"/>
            <a:ext cx="4160922" cy="2288212"/>
            <a:chOff x="2593878" y="7081647"/>
            <a:chExt cx="5788350" cy="3927660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C4D415F0-21B2-C132-BC77-414379939FCD}"/>
                </a:ext>
              </a:extLst>
            </xdr:cNvPr>
            <xdr:cNvGrpSpPr/>
          </xdr:nvGrpSpPr>
          <xdr:grpSpPr>
            <a:xfrm>
              <a:off x="2593878" y="7081647"/>
              <a:ext cx="5788350" cy="3927660"/>
              <a:chOff x="2277597" y="7597588"/>
              <a:chExt cx="5772514" cy="3927662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16CD409-CE68-4E8B-AB26-63A781344424}"/>
                  </a:ext>
                </a:extLst>
              </xdr:cNvPr>
              <xdr:cNvSpPr/>
            </xdr:nvSpPr>
            <xdr:spPr>
              <a:xfrm>
                <a:off x="2286000" y="7620000"/>
                <a:ext cx="5762711" cy="3905250"/>
              </a:xfrm>
              <a:prstGeom prst="roundRect">
                <a:avLst>
                  <a:gd name="adj" fmla="val 12650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C6E2126A-2451-4F65-A515-45D7D80729D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01232" y="8471630"/>
              <a:ext cx="5144425" cy="2567849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9"/>
              </a:graphicData>
            </a:graphic>
          </xdr:graphicFrame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84D0F137-5994-4563-8148-08BBA05557EE}"/>
                  </a:ext>
                </a:extLst>
              </xdr:cNvPr>
              <xdr:cNvSpPr/>
            </xdr:nvSpPr>
            <xdr:spPr>
              <a:xfrm>
                <a:off x="2277597" y="7597588"/>
                <a:ext cx="5772514" cy="52387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tx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pic>
          <xdr:nvPicPr>
            <xdr:cNvPr id="19" name="Gráfico 18" descr="Gráfico de barras com tendência descendente">
              <a:extLst>
                <a:ext uri="{FF2B5EF4-FFF2-40B4-BE49-F238E27FC236}">
                  <a16:creationId xmlns:a16="http://schemas.microsoft.com/office/drawing/2014/main" id="{8B20729E-8ED6-05A7-436A-8CE7C0F1C46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>
              <a:extLs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2890595" y="7162666"/>
              <a:ext cx="379587" cy="379588"/>
            </a:xfrm>
            <a:prstGeom prst="rect">
              <a:avLst/>
            </a:prstGeom>
          </xdr:spPr>
        </xdr:pic>
      </xdr:grp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E5710A5-12D0-44AC-B252-6D16B07F020E}"/>
              </a:ext>
            </a:extLst>
          </xdr:cNvPr>
          <xdr:cNvSpPr txBox="1"/>
        </xdr:nvSpPr>
        <xdr:spPr>
          <a:xfrm>
            <a:off x="2217398" y="4575831"/>
            <a:ext cx="1245381" cy="271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Despesas</a:t>
            </a:r>
          </a:p>
        </xdr:txBody>
      </xdr:sp>
    </xdr:grpSp>
    <xdr:clientData/>
  </xdr:twoCellAnchor>
  <xdr:twoCellAnchor>
    <xdr:from>
      <xdr:col>8</xdr:col>
      <xdr:colOff>488326</xdr:colOff>
      <xdr:row>7</xdr:row>
      <xdr:rowOff>58280</xdr:rowOff>
    </xdr:from>
    <xdr:to>
      <xdr:col>15</xdr:col>
      <xdr:colOff>369264</xdr:colOff>
      <xdr:row>19</xdr:row>
      <xdr:rowOff>136071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E30866DA-2C41-AFBF-AF5A-E3CD41AA21CB}"/>
            </a:ext>
          </a:extLst>
        </xdr:cNvPr>
        <xdr:cNvGrpSpPr/>
      </xdr:nvGrpSpPr>
      <xdr:grpSpPr>
        <a:xfrm>
          <a:off x="6380219" y="1391780"/>
          <a:ext cx="4167188" cy="2363791"/>
          <a:chOff x="6522943" y="3190871"/>
          <a:chExt cx="5162916" cy="3154499"/>
        </a:xfrm>
      </xdr:grpSpPr>
      <xdr:grpSp>
        <xdr:nvGrpSpPr>
          <xdr:cNvPr id="54" name="Agrupar 53">
            <a:extLst>
              <a:ext uri="{FF2B5EF4-FFF2-40B4-BE49-F238E27FC236}">
                <a16:creationId xmlns:a16="http://schemas.microsoft.com/office/drawing/2014/main" id="{515BEB1B-B01F-DC9F-9E49-C6330EFE9C64}"/>
              </a:ext>
            </a:extLst>
          </xdr:cNvPr>
          <xdr:cNvGrpSpPr/>
        </xdr:nvGrpSpPr>
        <xdr:grpSpPr>
          <a:xfrm>
            <a:off x="6522943" y="3202081"/>
            <a:ext cx="5162916" cy="3143289"/>
            <a:chOff x="2354355" y="3487831"/>
            <a:chExt cx="5050163" cy="3143289"/>
          </a:xfrm>
        </xdr:grpSpPr>
        <xdr:sp macro="" textlink="">
          <xdr:nvSpPr>
            <xdr:cNvPr id="56" name="Retângulo: Cantos Arredondados 55">
              <a:extLst>
                <a:ext uri="{FF2B5EF4-FFF2-40B4-BE49-F238E27FC236}">
                  <a16:creationId xmlns:a16="http://schemas.microsoft.com/office/drawing/2014/main" id="{C3339B20-DAE4-D46B-941E-9636B3533274}"/>
                </a:ext>
              </a:extLst>
            </xdr:cNvPr>
            <xdr:cNvSpPr/>
          </xdr:nvSpPr>
          <xdr:spPr>
            <a:xfrm>
              <a:off x="2354357" y="3487831"/>
              <a:ext cx="5050161" cy="3143289"/>
            </a:xfrm>
            <a:prstGeom prst="roundRect">
              <a:avLst>
                <a:gd name="adj" fmla="val 1178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57" name="Retângulo: Cantos Superiores Arredondados 56">
              <a:extLst>
                <a:ext uri="{FF2B5EF4-FFF2-40B4-BE49-F238E27FC236}">
                  <a16:creationId xmlns:a16="http://schemas.microsoft.com/office/drawing/2014/main" id="{75766AD1-F506-914E-23A0-363871255931}"/>
                </a:ext>
              </a:extLst>
            </xdr:cNvPr>
            <xdr:cNvSpPr/>
          </xdr:nvSpPr>
          <xdr:spPr>
            <a:xfrm>
              <a:off x="2354355" y="3487831"/>
              <a:ext cx="5037994" cy="42959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tx2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3EEBC943-CCD3-D14B-4EC7-D3BD611F4EE1}"/>
              </a:ext>
            </a:extLst>
          </xdr:cNvPr>
          <xdr:cNvSpPr txBox="1"/>
        </xdr:nvSpPr>
        <xdr:spPr>
          <a:xfrm>
            <a:off x="7193622" y="3190871"/>
            <a:ext cx="1543776" cy="3719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8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</xdr:grpSp>
    <xdr:clientData/>
  </xdr:twoCellAnchor>
  <xdr:twoCellAnchor>
    <xdr:from>
      <xdr:col>9</xdr:col>
      <xdr:colOff>111702</xdr:colOff>
      <xdr:row>7</xdr:row>
      <xdr:rowOff>54428</xdr:rowOff>
    </xdr:from>
    <xdr:to>
      <xdr:col>9</xdr:col>
      <xdr:colOff>462644</xdr:colOff>
      <xdr:row>9</xdr:row>
      <xdr:rowOff>10763</xdr:rowOff>
    </xdr:to>
    <xdr:pic>
      <xdr:nvPicPr>
        <xdr:cNvPr id="51" name="Gráfico 50" descr="Cofrinho">
          <a:extLst>
            <a:ext uri="{FF2B5EF4-FFF2-40B4-BE49-F238E27FC236}">
              <a16:creationId xmlns:a16="http://schemas.microsoft.com/office/drawing/2014/main" id="{F8BF4542-A940-4583-D78C-66F6B8F7E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6615916" y="1387928"/>
          <a:ext cx="350942" cy="337335"/>
        </a:xfrm>
        <a:prstGeom prst="rect">
          <a:avLst/>
        </a:prstGeom>
      </xdr:spPr>
    </xdr:pic>
    <xdr:clientData/>
  </xdr:twoCellAnchor>
  <xdr:twoCellAnchor>
    <xdr:from>
      <xdr:col>9</xdr:col>
      <xdr:colOff>27216</xdr:colOff>
      <xdr:row>9</xdr:row>
      <xdr:rowOff>40821</xdr:rowOff>
    </xdr:from>
    <xdr:to>
      <xdr:col>15</xdr:col>
      <xdr:colOff>204107</xdr:colOff>
      <xdr:row>19</xdr:row>
      <xdr:rowOff>81643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8EB42A9C-D4D2-4BAC-ADB6-2906729CF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NDER" refreshedDate="45680.962371759262" createdVersion="8" refreshedVersion="8" minRefreshableVersion="3" recordCount="100" xr:uid="{E092B766-9323-472C-8A8D-98B3F852C862}">
  <cacheSource type="worksheet">
    <worksheetSource name="Tabela1"/>
  </cacheSource>
  <cacheFields count="8">
    <cacheField name="Data" numFmtId="14">
      <sharedItems/>
    </cacheField>
    <cacheField name="Mês" numFmtId="1">
      <sharedItems containsSemiMixedTypes="0" containsString="0" containsNumber="1" containsInteger="1" minValue="1" maxValue="12" count="12">
        <n v="7"/>
        <n v="3"/>
        <n v="9"/>
        <n v="5"/>
        <n v="4"/>
        <n v="1"/>
        <n v="6"/>
        <n v="2"/>
        <n v="12"/>
        <n v="10"/>
        <n v="8"/>
        <n v="11"/>
      </sharedItems>
    </cacheField>
    <cacheField name="Tipo" numFmtId="0">
      <sharedItems count="2">
        <s v="Receita"/>
        <s v="Despesa"/>
      </sharedItems>
    </cacheField>
    <cacheField name="Categoria" numFmtId="0">
      <sharedItems count="6">
        <s v="Alimentação"/>
        <s v="Educação"/>
        <s v="Transporte"/>
        <s v="Moradia"/>
        <s v="Saúde"/>
        <s v="Lazer"/>
      </sharedItems>
    </cacheField>
    <cacheField name="Descrição" numFmtId="0">
      <sharedItems/>
    </cacheField>
    <cacheField name="Valor" numFmtId="164">
      <sharedItems containsSemiMixedTypes="0" containsString="0" containsNumber="1" minValue="40.04" maxValue="986.19"/>
    </cacheField>
    <cacheField name="Operação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85482392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2023-07-04"/>
    <x v="0"/>
    <x v="0"/>
    <x v="0"/>
    <s v="Descrição 1"/>
    <n v="945.5"/>
    <s v="Cartão de Crédito"/>
    <s v="Recebido"/>
  </r>
  <r>
    <s v="2022-03-31"/>
    <x v="1"/>
    <x v="0"/>
    <x v="1"/>
    <s v="Descrição 2"/>
    <n v="744.96"/>
    <s v="Cartão de Crédito"/>
    <s v="Pago"/>
  </r>
  <r>
    <s v="2022-09-07"/>
    <x v="2"/>
    <x v="1"/>
    <x v="2"/>
    <s v="Descrição 3"/>
    <n v="499.61"/>
    <s v="Dinheiro"/>
    <s v="Pago"/>
  </r>
  <r>
    <s v="2023-05-17"/>
    <x v="3"/>
    <x v="0"/>
    <x v="2"/>
    <s v="Descrição 4"/>
    <n v="124"/>
    <s v="Dinheiro"/>
    <s v="Pago"/>
  </r>
  <r>
    <s v="2023-04-23"/>
    <x v="4"/>
    <x v="1"/>
    <x v="2"/>
    <s v="Descrição 5"/>
    <n v="410.08"/>
    <s v="Dinheiro"/>
    <s v="Pago"/>
  </r>
  <r>
    <s v="2022-07-01"/>
    <x v="0"/>
    <x v="0"/>
    <x v="0"/>
    <s v="Descrição 6"/>
    <n v="435.43"/>
    <s v="Transferência Bancária"/>
    <s v="Pendente"/>
  </r>
  <r>
    <s v="2023-01-10"/>
    <x v="5"/>
    <x v="0"/>
    <x v="2"/>
    <s v="Descrição 7"/>
    <n v="877.37"/>
    <s v="Dinheiro"/>
    <s v="Pago"/>
  </r>
  <r>
    <s v="2022-06-26"/>
    <x v="6"/>
    <x v="0"/>
    <x v="1"/>
    <s v="Descrição 8"/>
    <n v="427.68"/>
    <s v="Dinheiro"/>
    <s v="Pendente"/>
  </r>
  <r>
    <s v="2022-01-09"/>
    <x v="5"/>
    <x v="1"/>
    <x v="1"/>
    <s v="Descrição 9"/>
    <n v="105.3"/>
    <s v="Transferência Bancária"/>
    <s v="Pendente"/>
  </r>
  <r>
    <s v="2023-07-25"/>
    <x v="0"/>
    <x v="1"/>
    <x v="1"/>
    <s v="Descrição 10"/>
    <n v="544.97"/>
    <s v="Dinheiro"/>
    <s v="Pendente"/>
  </r>
  <r>
    <s v="2022-02-07"/>
    <x v="7"/>
    <x v="1"/>
    <x v="3"/>
    <s v="Descrição 11"/>
    <n v="658.99"/>
    <s v="Transferência Bancária"/>
    <s v="Pendente"/>
  </r>
  <r>
    <s v="2022-01-15"/>
    <x v="5"/>
    <x v="0"/>
    <x v="1"/>
    <s v="Descrição 12"/>
    <n v="876.49"/>
    <s v="Cartão de Crédito"/>
    <s v="Recebido"/>
  </r>
  <r>
    <s v="2022-05-06"/>
    <x v="3"/>
    <x v="1"/>
    <x v="4"/>
    <s v="Descrição 13"/>
    <n v="758.38"/>
    <s v="Dinheiro"/>
    <s v="Recebido"/>
  </r>
  <r>
    <s v="2022-01-29"/>
    <x v="5"/>
    <x v="1"/>
    <x v="5"/>
    <s v="Descrição 14"/>
    <n v="469.75"/>
    <s v="Transferência Bancária"/>
    <s v="Pendente"/>
  </r>
  <r>
    <s v="2022-12-20"/>
    <x v="8"/>
    <x v="1"/>
    <x v="1"/>
    <s v="Descrição 15"/>
    <n v="940.51"/>
    <s v="Dinheiro"/>
    <s v="Pendente"/>
  </r>
  <r>
    <s v="2023-09-04"/>
    <x v="2"/>
    <x v="1"/>
    <x v="4"/>
    <s v="Descrição 16"/>
    <n v="217.41"/>
    <s v="Transferência Bancária"/>
    <s v="Recebido"/>
  </r>
  <r>
    <s v="2023-01-20"/>
    <x v="5"/>
    <x v="1"/>
    <x v="5"/>
    <s v="Descrição 17"/>
    <n v="284.36"/>
    <s v="Dinheiro"/>
    <s v="Pago"/>
  </r>
  <r>
    <s v="2023-12-08"/>
    <x v="8"/>
    <x v="0"/>
    <x v="0"/>
    <s v="Descrição 18"/>
    <n v="836.67"/>
    <s v="Dinheiro"/>
    <s v="Recebido"/>
  </r>
  <r>
    <s v="2022-01-16"/>
    <x v="5"/>
    <x v="0"/>
    <x v="4"/>
    <s v="Descrição 19"/>
    <n v="657.76"/>
    <s v="Transferência Bancária"/>
    <s v="Pago"/>
  </r>
  <r>
    <s v="2022-03-08"/>
    <x v="1"/>
    <x v="1"/>
    <x v="5"/>
    <s v="Descrição 20"/>
    <n v="602.6"/>
    <s v="Dinheiro"/>
    <s v="Pago"/>
  </r>
  <r>
    <s v="2023-09-28"/>
    <x v="2"/>
    <x v="0"/>
    <x v="3"/>
    <s v="Descrição 21"/>
    <n v="391.61"/>
    <s v="Transferência Bancária"/>
    <s v="Recebido"/>
  </r>
  <r>
    <s v="2022-04-10"/>
    <x v="4"/>
    <x v="1"/>
    <x v="0"/>
    <s v="Descrição 22"/>
    <n v="897.27"/>
    <s v="Cartão de Crédito"/>
    <s v="Pendente"/>
  </r>
  <r>
    <s v="2022-07-11"/>
    <x v="0"/>
    <x v="1"/>
    <x v="3"/>
    <s v="Descrição 23"/>
    <n v="79.77"/>
    <s v="Cartão de Crédito"/>
    <s v="Recebido"/>
  </r>
  <r>
    <s v="2023-04-03"/>
    <x v="4"/>
    <x v="1"/>
    <x v="3"/>
    <s v="Descrição 24"/>
    <n v="656"/>
    <s v="Dinheiro"/>
    <s v="Pendente"/>
  </r>
  <r>
    <s v="2022-10-24"/>
    <x v="9"/>
    <x v="0"/>
    <x v="0"/>
    <s v="Descrição 25"/>
    <n v="853.8"/>
    <s v="Transferência Bancária"/>
    <s v="Pendente"/>
  </r>
  <r>
    <s v="2023-12-10"/>
    <x v="8"/>
    <x v="0"/>
    <x v="3"/>
    <s v="Descrição 26"/>
    <n v="40.04"/>
    <s v="Cartão de Crédito"/>
    <s v="Pago"/>
  </r>
  <r>
    <s v="2022-10-10"/>
    <x v="9"/>
    <x v="1"/>
    <x v="0"/>
    <s v="Descrição 27"/>
    <n v="546.98"/>
    <s v="Dinheiro"/>
    <s v="Recebido"/>
  </r>
  <r>
    <s v="2022-07-05"/>
    <x v="0"/>
    <x v="1"/>
    <x v="2"/>
    <s v="Descrição 28"/>
    <n v="962.81"/>
    <s v="Cartão de Crédito"/>
    <s v="Pago"/>
  </r>
  <r>
    <s v="2022-03-22"/>
    <x v="1"/>
    <x v="1"/>
    <x v="5"/>
    <s v="Descrição 29"/>
    <n v="55.24"/>
    <s v="Dinheiro"/>
    <s v="Pendente"/>
  </r>
  <r>
    <s v="2022-02-16"/>
    <x v="7"/>
    <x v="1"/>
    <x v="5"/>
    <s v="Descrição 30"/>
    <n v="106.19"/>
    <s v="Transferência Bancária"/>
    <s v="Recebido"/>
  </r>
  <r>
    <s v="2023-01-14"/>
    <x v="5"/>
    <x v="1"/>
    <x v="3"/>
    <s v="Descrição 31"/>
    <n v="290.39999999999998"/>
    <s v="Cartão de Crédito"/>
    <s v="Pendente"/>
  </r>
  <r>
    <s v="2023-10-23"/>
    <x v="9"/>
    <x v="1"/>
    <x v="2"/>
    <s v="Descrição 32"/>
    <n v="132.03"/>
    <s v="Transferência Bancária"/>
    <s v="Recebido"/>
  </r>
  <r>
    <s v="2023-01-13"/>
    <x v="5"/>
    <x v="1"/>
    <x v="5"/>
    <s v="Descrição 33"/>
    <n v="879.56"/>
    <s v="Transferência Bancária"/>
    <s v="Pago"/>
  </r>
  <r>
    <s v="2022-08-12"/>
    <x v="10"/>
    <x v="1"/>
    <x v="4"/>
    <s v="Descrição 34"/>
    <n v="498.85"/>
    <s v="Dinheiro"/>
    <s v="Pago"/>
  </r>
  <r>
    <s v="2022-10-17"/>
    <x v="9"/>
    <x v="0"/>
    <x v="5"/>
    <s v="Descrição 35"/>
    <n v="80.06"/>
    <s v="Transferência Bancária"/>
    <s v="Recebido"/>
  </r>
  <r>
    <s v="2023-01-31"/>
    <x v="5"/>
    <x v="0"/>
    <x v="2"/>
    <s v="Descrição 36"/>
    <n v="544.54999999999995"/>
    <s v="Transferência Bancária"/>
    <s v="Pago"/>
  </r>
  <r>
    <s v="2023-09-07"/>
    <x v="2"/>
    <x v="0"/>
    <x v="0"/>
    <s v="Descrição 37"/>
    <n v="96.84"/>
    <s v="Cartão de Crédito"/>
    <s v="Recebido"/>
  </r>
  <r>
    <s v="2022-11-09"/>
    <x v="11"/>
    <x v="1"/>
    <x v="0"/>
    <s v="Descrição 38"/>
    <n v="942.47"/>
    <s v="Transferência Bancária"/>
    <s v="Pendente"/>
  </r>
  <r>
    <s v="2022-09-10"/>
    <x v="2"/>
    <x v="1"/>
    <x v="2"/>
    <s v="Descrição 39"/>
    <n v="500.55"/>
    <s v="Dinheiro"/>
    <s v="Recebido"/>
  </r>
  <r>
    <s v="2022-07-03"/>
    <x v="0"/>
    <x v="0"/>
    <x v="4"/>
    <s v="Descrição 40"/>
    <n v="833.76"/>
    <s v="Cartão de Crédito"/>
    <s v="Pago"/>
  </r>
  <r>
    <s v="2022-12-14"/>
    <x v="8"/>
    <x v="1"/>
    <x v="4"/>
    <s v="Descrição 41"/>
    <n v="449.57"/>
    <s v="Transferência Bancária"/>
    <s v="Pago"/>
  </r>
  <r>
    <s v="2022-04-04"/>
    <x v="4"/>
    <x v="1"/>
    <x v="4"/>
    <s v="Descrição 42"/>
    <n v="108.11"/>
    <s v="Transferência Bancária"/>
    <s v="Pago"/>
  </r>
  <r>
    <s v="2022-11-26"/>
    <x v="11"/>
    <x v="0"/>
    <x v="5"/>
    <s v="Descrição 43"/>
    <n v="773.6"/>
    <s v="Transferência Bancária"/>
    <s v="Pendente"/>
  </r>
  <r>
    <s v="2022-01-30"/>
    <x v="5"/>
    <x v="1"/>
    <x v="1"/>
    <s v="Descrição 44"/>
    <n v="759.96"/>
    <s v="Cartão de Crédito"/>
    <s v="Recebido"/>
  </r>
  <r>
    <s v="2022-03-04"/>
    <x v="1"/>
    <x v="0"/>
    <x v="1"/>
    <s v="Descrição 45"/>
    <n v="384.5"/>
    <s v="Transferência Bancária"/>
    <s v="Pago"/>
  </r>
  <r>
    <s v="2022-01-03"/>
    <x v="5"/>
    <x v="1"/>
    <x v="5"/>
    <s v="Descrição 46"/>
    <n v="505.73"/>
    <s v="Transferência Bancária"/>
    <s v="Pendente"/>
  </r>
  <r>
    <s v="2023-04-17"/>
    <x v="4"/>
    <x v="0"/>
    <x v="3"/>
    <s v="Descrição 47"/>
    <n v="465.77"/>
    <s v="Dinheiro"/>
    <s v="Recebido"/>
  </r>
  <r>
    <s v="2022-10-16"/>
    <x v="9"/>
    <x v="0"/>
    <x v="2"/>
    <s v="Descrição 48"/>
    <n v="470.03"/>
    <s v="Dinheiro"/>
    <s v="Pago"/>
  </r>
  <r>
    <s v="2023-02-27"/>
    <x v="7"/>
    <x v="0"/>
    <x v="1"/>
    <s v="Descrição 49"/>
    <n v="986.19"/>
    <s v="Dinheiro"/>
    <s v="Pago"/>
  </r>
  <r>
    <s v="2023-07-18"/>
    <x v="0"/>
    <x v="0"/>
    <x v="0"/>
    <s v="Descrição 50"/>
    <n v="351.41"/>
    <s v="Dinheiro"/>
    <s v="Pendente"/>
  </r>
  <r>
    <s v="2023-01-11"/>
    <x v="5"/>
    <x v="0"/>
    <x v="5"/>
    <s v="Descrição 51"/>
    <n v="439.63"/>
    <s v="Transferência Bancária"/>
    <s v="Recebido"/>
  </r>
  <r>
    <s v="2022-06-22"/>
    <x v="6"/>
    <x v="0"/>
    <x v="0"/>
    <s v="Descrição 52"/>
    <n v="124.27"/>
    <s v="Transferência Bancária"/>
    <s v="Recebido"/>
  </r>
  <r>
    <s v="2022-05-23"/>
    <x v="3"/>
    <x v="0"/>
    <x v="4"/>
    <s v="Descrição 53"/>
    <n v="711.67"/>
    <s v="Transferência Bancária"/>
    <s v="Recebido"/>
  </r>
  <r>
    <s v="2023-12-20"/>
    <x v="8"/>
    <x v="0"/>
    <x v="3"/>
    <s v="Descrição 54"/>
    <n v="135.18"/>
    <s v="Dinheiro"/>
    <s v="Pendente"/>
  </r>
  <r>
    <s v="2023-07-16"/>
    <x v="0"/>
    <x v="1"/>
    <x v="4"/>
    <s v="Descrição 55"/>
    <n v="940.62"/>
    <s v="Cartão de Crédito"/>
    <s v="Recebido"/>
  </r>
  <r>
    <s v="2022-10-21"/>
    <x v="9"/>
    <x v="0"/>
    <x v="5"/>
    <s v="Descrição 56"/>
    <n v="657.84"/>
    <s v="Dinheiro"/>
    <s v="Pendente"/>
  </r>
  <r>
    <s v="2022-04-23"/>
    <x v="4"/>
    <x v="1"/>
    <x v="1"/>
    <s v="Descrição 57"/>
    <n v="299.56"/>
    <s v="Transferência Bancária"/>
    <s v="Pago"/>
  </r>
  <r>
    <s v="2022-04-02"/>
    <x v="4"/>
    <x v="0"/>
    <x v="4"/>
    <s v="Descrição 58"/>
    <n v="351.71"/>
    <s v="Transferência Bancária"/>
    <s v="Pago"/>
  </r>
  <r>
    <s v="2023-03-27"/>
    <x v="1"/>
    <x v="1"/>
    <x v="4"/>
    <s v="Descrição 59"/>
    <n v="562.73"/>
    <s v="Cartão de Crédito"/>
    <s v="Pendente"/>
  </r>
  <r>
    <s v="2023-12-15"/>
    <x v="8"/>
    <x v="0"/>
    <x v="1"/>
    <s v="Descrição 60"/>
    <n v="282.87"/>
    <s v="Transferência Bancária"/>
    <s v="Pago"/>
  </r>
  <r>
    <s v="2022-11-03"/>
    <x v="11"/>
    <x v="1"/>
    <x v="3"/>
    <s v="Descrição 61"/>
    <n v="692.95"/>
    <s v="Cartão de Crédito"/>
    <s v="Recebido"/>
  </r>
  <r>
    <s v="2022-10-17"/>
    <x v="9"/>
    <x v="0"/>
    <x v="5"/>
    <s v="Descrição 62"/>
    <n v="307.57"/>
    <s v="Transferência Bancária"/>
    <s v="Pago"/>
  </r>
  <r>
    <s v="2022-02-08"/>
    <x v="7"/>
    <x v="1"/>
    <x v="1"/>
    <s v="Descrição 63"/>
    <n v="463.13"/>
    <s v="Dinheiro"/>
    <s v="Recebido"/>
  </r>
  <r>
    <s v="2022-09-08"/>
    <x v="2"/>
    <x v="0"/>
    <x v="2"/>
    <s v="Descrição 64"/>
    <n v="334.28"/>
    <s v="Transferência Bancária"/>
    <s v="Recebido"/>
  </r>
  <r>
    <s v="2022-10-28"/>
    <x v="9"/>
    <x v="1"/>
    <x v="0"/>
    <s v="Descrição 65"/>
    <n v="748.31"/>
    <s v="Dinheiro"/>
    <s v="Recebido"/>
  </r>
  <r>
    <s v="2022-07-03"/>
    <x v="0"/>
    <x v="1"/>
    <x v="1"/>
    <s v="Descrição 66"/>
    <n v="163.63"/>
    <s v="Cartão de Crédito"/>
    <s v="Pendente"/>
  </r>
  <r>
    <s v="2022-11-06"/>
    <x v="11"/>
    <x v="0"/>
    <x v="0"/>
    <s v="Descrição 67"/>
    <n v="220.95"/>
    <s v="Transferência Bancária"/>
    <s v="Pago"/>
  </r>
  <r>
    <s v="2023-09-30"/>
    <x v="2"/>
    <x v="0"/>
    <x v="2"/>
    <s v="Descrição 68"/>
    <n v="716.13"/>
    <s v="Transferência Bancária"/>
    <s v="Pago"/>
  </r>
  <r>
    <s v="2022-04-05"/>
    <x v="4"/>
    <x v="0"/>
    <x v="3"/>
    <s v="Descrição 69"/>
    <n v="81.08"/>
    <s v="Cartão de Crédito"/>
    <s v="Pendente"/>
  </r>
  <r>
    <s v="2023-04-30"/>
    <x v="4"/>
    <x v="0"/>
    <x v="3"/>
    <s v="Descrição 70"/>
    <n v="858.53"/>
    <s v="Cartão de Crédito"/>
    <s v="Recebido"/>
  </r>
  <r>
    <s v="2022-09-17"/>
    <x v="2"/>
    <x v="1"/>
    <x v="1"/>
    <s v="Descrição 71"/>
    <n v="765.46"/>
    <s v="Dinheiro"/>
    <s v="Recebido"/>
  </r>
  <r>
    <s v="2023-12-02"/>
    <x v="8"/>
    <x v="1"/>
    <x v="2"/>
    <s v="Descrição 72"/>
    <n v="672.39"/>
    <s v="Dinheiro"/>
    <s v="Recebido"/>
  </r>
  <r>
    <s v="2022-01-26"/>
    <x v="5"/>
    <x v="0"/>
    <x v="3"/>
    <s v="Descrição 73"/>
    <n v="328.49"/>
    <s v="Cartão de Crédito"/>
    <s v="Pago"/>
  </r>
  <r>
    <s v="2023-02-02"/>
    <x v="7"/>
    <x v="1"/>
    <x v="0"/>
    <s v="Descrição 74"/>
    <n v="974.18"/>
    <s v="Transferência Bancária"/>
    <s v="Pago"/>
  </r>
  <r>
    <s v="2023-01-16"/>
    <x v="5"/>
    <x v="0"/>
    <x v="0"/>
    <s v="Descrição 75"/>
    <n v="209.49"/>
    <s v="Cartão de Crédito"/>
    <s v="Recebido"/>
  </r>
  <r>
    <s v="2022-10-11"/>
    <x v="9"/>
    <x v="0"/>
    <x v="2"/>
    <s v="Descrição 76"/>
    <n v="463.89"/>
    <s v="Cartão de Crédito"/>
    <s v="Pago"/>
  </r>
  <r>
    <s v="2022-09-09"/>
    <x v="2"/>
    <x v="1"/>
    <x v="4"/>
    <s v="Descrição 77"/>
    <n v="280.54000000000002"/>
    <s v="Cartão de Crédito"/>
    <s v="Pendente"/>
  </r>
  <r>
    <s v="2023-04-03"/>
    <x v="4"/>
    <x v="0"/>
    <x v="3"/>
    <s v="Descrição 78"/>
    <n v="182.06"/>
    <s v="Transferência Bancária"/>
    <s v="Pendente"/>
  </r>
  <r>
    <s v="2022-02-11"/>
    <x v="7"/>
    <x v="1"/>
    <x v="4"/>
    <s v="Descrição 79"/>
    <n v="327.87"/>
    <s v="Dinheiro"/>
    <s v="Pago"/>
  </r>
  <r>
    <s v="2023-06-28"/>
    <x v="6"/>
    <x v="1"/>
    <x v="0"/>
    <s v="Descrição 80"/>
    <n v="228.77"/>
    <s v="Dinheiro"/>
    <s v="Recebido"/>
  </r>
  <r>
    <s v="2022-08-05"/>
    <x v="10"/>
    <x v="1"/>
    <x v="3"/>
    <s v="Descrição 81"/>
    <n v="543.13"/>
    <s v="Transferência Bancária"/>
    <s v="Recebido"/>
  </r>
  <r>
    <s v="2022-05-12"/>
    <x v="3"/>
    <x v="1"/>
    <x v="0"/>
    <s v="Descrição 82"/>
    <n v="357.09"/>
    <s v="Dinheiro"/>
    <s v="Pago"/>
  </r>
  <r>
    <s v="2023-02-02"/>
    <x v="7"/>
    <x v="1"/>
    <x v="1"/>
    <s v="Descrição 83"/>
    <n v="172.65"/>
    <s v="Transferência Bancária"/>
    <s v="Pago"/>
  </r>
  <r>
    <s v="2023-01-18"/>
    <x v="5"/>
    <x v="1"/>
    <x v="3"/>
    <s v="Descrição 84"/>
    <n v="535.97"/>
    <s v="Cartão de Crédito"/>
    <s v="Pago"/>
  </r>
  <r>
    <s v="2023-09-19"/>
    <x v="2"/>
    <x v="0"/>
    <x v="5"/>
    <s v="Descrição 85"/>
    <n v="349.68"/>
    <s v="Dinheiro"/>
    <s v="Pendente"/>
  </r>
  <r>
    <s v="2022-07-05"/>
    <x v="0"/>
    <x v="0"/>
    <x v="1"/>
    <s v="Descrição 86"/>
    <n v="605.29"/>
    <s v="Transferência Bancária"/>
    <s v="Pago"/>
  </r>
  <r>
    <s v="2023-08-15"/>
    <x v="10"/>
    <x v="0"/>
    <x v="0"/>
    <s v="Descrição 87"/>
    <n v="364.34"/>
    <s v="Transferência Bancária"/>
    <s v="Recebido"/>
  </r>
  <r>
    <s v="2022-08-27"/>
    <x v="10"/>
    <x v="0"/>
    <x v="0"/>
    <s v="Descrição 88"/>
    <n v="291.98"/>
    <s v="Cartão de Crédito"/>
    <s v="Pago"/>
  </r>
  <r>
    <s v="2022-08-17"/>
    <x v="10"/>
    <x v="1"/>
    <x v="4"/>
    <s v="Descrição 89"/>
    <n v="886.43"/>
    <s v="Transferência Bancária"/>
    <s v="Pendente"/>
  </r>
  <r>
    <s v="2023-03-16"/>
    <x v="1"/>
    <x v="1"/>
    <x v="5"/>
    <s v="Descrição 90"/>
    <n v="949.61"/>
    <s v="Transferência Bancária"/>
    <s v="Recebido"/>
  </r>
  <r>
    <s v="2023-06-14"/>
    <x v="6"/>
    <x v="1"/>
    <x v="2"/>
    <s v="Descrição 91"/>
    <n v="691.23"/>
    <s v="Dinheiro"/>
    <s v="Recebido"/>
  </r>
  <r>
    <s v="2023-09-30"/>
    <x v="2"/>
    <x v="1"/>
    <x v="2"/>
    <s v="Descrição 92"/>
    <n v="824.08"/>
    <s v="Transferência Bancária"/>
    <s v="Recebido"/>
  </r>
  <r>
    <s v="2023-07-22"/>
    <x v="0"/>
    <x v="1"/>
    <x v="5"/>
    <s v="Descrição 93"/>
    <n v="388.71"/>
    <s v="Cartão de Crédito"/>
    <s v="Recebido"/>
  </r>
  <r>
    <s v="2022-07-04"/>
    <x v="0"/>
    <x v="0"/>
    <x v="5"/>
    <s v="Descrição 94"/>
    <n v="213.08"/>
    <s v="Dinheiro"/>
    <s v="Pendente"/>
  </r>
  <r>
    <s v="2022-11-14"/>
    <x v="11"/>
    <x v="0"/>
    <x v="3"/>
    <s v="Descrição 95"/>
    <n v="594.82000000000005"/>
    <s v="Cartão de Crédito"/>
    <s v="Pago"/>
  </r>
  <r>
    <s v="2022-10-02"/>
    <x v="9"/>
    <x v="1"/>
    <x v="4"/>
    <s v="Descrição 96"/>
    <n v="315.07"/>
    <s v="Cartão de Crédito"/>
    <s v="Recebido"/>
  </r>
  <r>
    <s v="2022-12-12"/>
    <x v="8"/>
    <x v="1"/>
    <x v="4"/>
    <s v="Descrição 97"/>
    <n v="595.91"/>
    <s v="Cartão de Crédito"/>
    <s v="Pago"/>
  </r>
  <r>
    <s v="2022-11-21"/>
    <x v="11"/>
    <x v="0"/>
    <x v="4"/>
    <s v="Descrição 98"/>
    <n v="784.73"/>
    <s v="Cartão de Crédito"/>
    <s v="Recebido"/>
  </r>
  <r>
    <s v="2022-03-18"/>
    <x v="1"/>
    <x v="0"/>
    <x v="3"/>
    <s v="Descrição 99"/>
    <n v="482.17"/>
    <s v="Transferência Bancária"/>
    <s v="Pendente"/>
  </r>
  <r>
    <s v="2023-11-14"/>
    <x v="11"/>
    <x v="1"/>
    <x v="3"/>
    <s v="Descrição 100"/>
    <n v="320.05"/>
    <s v="Transferência Bancária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F920A-2A28-4466-95DD-A661AED3646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F11:G18" firstHeaderRow="1" firstDataRow="1" firstDataCol="1" rowPageCount="1" colPageCount="1"/>
  <pivotFields count="8">
    <pivotField showAll="0"/>
    <pivotField showAll="0">
      <items count="13">
        <item x="5"/>
        <item h="1" x="7"/>
        <item h="1" x="1"/>
        <item h="1" x="4"/>
        <item h="1" x="3"/>
        <item h="1" x="6"/>
        <item h="1" x="0"/>
        <item h="1" x="10"/>
        <item h="1" x="2"/>
        <item h="1" x="9"/>
        <item h="1" x="11"/>
        <item h="1" x="8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0"/>
        <item x="1"/>
        <item x="5"/>
        <item x="3"/>
        <item x="4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07A29-4F9C-4418-B467-FB6FC1FE0F2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C8:D12" firstHeaderRow="1" firstDataRow="1" firstDataCol="1" rowPageCount="1" colPageCount="1"/>
  <pivotFields count="8">
    <pivotField showAll="0"/>
    <pivotField showAll="0">
      <items count="13">
        <item x="5"/>
        <item h="1" x="7"/>
        <item h="1" x="1"/>
        <item h="1" x="4"/>
        <item h="1" x="3"/>
        <item h="1" x="6"/>
        <item h="1" x="0"/>
        <item h="1" x="10"/>
        <item h="1" x="2"/>
        <item h="1" x="9"/>
        <item h="1" x="11"/>
        <item h="1" x="8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7">
        <item x="0"/>
        <item x="1"/>
        <item x="5"/>
        <item x="3"/>
        <item x="4"/>
        <item x="2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3738235-D6D9-44EC-B2C3-4E7594813D97}" sourceName="Mês">
  <pivotTables>
    <pivotTable tabId="2" name="Tabela dinâmica1"/>
    <pivotTable tabId="2" name="Tabela dinâmica2"/>
  </pivotTables>
  <data>
    <tabular pivotCacheId="854823925">
      <items count="12">
        <i x="5" s="1"/>
        <i x="7"/>
        <i x="1"/>
        <i x="4"/>
        <i x="3"/>
        <i x="6"/>
        <i x="0"/>
        <i x="10"/>
        <i x="2"/>
        <i x="9"/>
        <i x="11"/>
        <i x="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3C6092FA-1F22-47EF-98FA-B9FD0F55E5E7}" cache="SegmentaçãodeDados_Mês" caption="Mês" style="Estilo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F479EE-5466-4245-94C0-CBA0F1FDC1AC}" name="Tabela1" displayName="Tabela1" ref="A1:H101" totalsRowShown="0">
  <autoFilter ref="A1:H101" xr:uid="{5EF479EE-5466-4245-94C0-CBA0F1FDC1AC}"/>
  <tableColumns count="8">
    <tableColumn id="1" xr3:uid="{87FC4891-C7EB-4FCB-B15B-21026B0B15CF}" name="Data" dataDxfId="6"/>
    <tableColumn id="8" xr3:uid="{C5265FF4-CFB7-419E-A67A-04B870EDF693}" name="Mês" dataDxfId="5">
      <calculatedColumnFormula>MONTH(Tabela1[[#This Row],[Data]])</calculatedColumnFormula>
    </tableColumn>
    <tableColumn id="2" xr3:uid="{FD7D9133-7128-404F-9354-0DC0D26D29F3}" name="Tipo"/>
    <tableColumn id="3" xr3:uid="{DD88209E-B756-4A69-AE5A-0CA57498F329}" name="Categoria"/>
    <tableColumn id="4" xr3:uid="{85A15EE2-778D-4BF7-B98B-51C95195721F}" name="Descrição"/>
    <tableColumn id="5" xr3:uid="{9FCE97BC-87E9-4AD1-BD10-E6BF637FC596}" name="Valor" dataDxfId="4"/>
    <tableColumn id="6" xr3:uid="{DA0E6FD2-556A-477F-A386-78BC94172E91}" name="Operação"/>
    <tableColumn id="7" xr3:uid="{7A2E9437-28C6-407D-A08E-3E374E8640F2}" name="Statu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BC429-FC52-47E7-95EA-07199F098ECB}" name="Tabela2" displayName="Tabela2" ref="C6:D15" totalsRowShown="0" headerRowDxfId="3" dataDxfId="2">
  <autoFilter ref="C6:D15" xr:uid="{547BC429-FC52-47E7-95EA-07199F098ECB}"/>
  <tableColumns count="2">
    <tableColumn id="1" xr3:uid="{E6917186-63A9-40FB-9B68-A8B563C01E89}" name="Data de Lançamento" dataDxfId="1"/>
    <tableColumn id="2" xr3:uid="{BEA76A7D-5AA7-4B71-86EF-61B07637746D}" name="Depósito Reservado" dataDxfId="0">
      <calculatedColumnFormula>Ale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005A-E4FA-4243-B145-30D30F7EF692}">
  <sheetPr>
    <tabColor theme="4" tint="0.39997558519241921"/>
  </sheetPr>
  <dimension ref="A1:H101"/>
  <sheetViews>
    <sheetView zoomScale="85" zoomScaleNormal="85" workbookViewId="0">
      <selection activeCell="J11" sqref="J11"/>
    </sheetView>
  </sheetViews>
  <sheetFormatPr defaultRowHeight="15" x14ac:dyDescent="0.25"/>
  <cols>
    <col min="1" max="1" width="10.42578125" bestFit="1" customWidth="1"/>
    <col min="2" max="2" width="10.85546875" bestFit="1" customWidth="1"/>
    <col min="3" max="3" width="10" bestFit="1" customWidth="1"/>
    <col min="4" max="4" width="12.5703125" customWidth="1"/>
    <col min="5" max="5" width="16.28515625" bestFit="1" customWidth="1"/>
    <col min="6" max="6" width="11.140625" customWidth="1"/>
    <col min="7" max="7" width="23.85546875" bestFit="1" customWidth="1"/>
    <col min="8" max="8" width="12.42578125" bestFit="1" customWidth="1"/>
  </cols>
  <sheetData>
    <row r="1" spans="1:8" x14ac:dyDescent="0.25">
      <c r="A1" s="1" t="s">
        <v>0</v>
      </c>
      <c r="B1" s="1" t="s">
        <v>218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 t="s">
        <v>7</v>
      </c>
      <c r="B2" s="6">
        <f>MONTH(Tabela1[[#This Row],[Data]])</f>
        <v>7</v>
      </c>
      <c r="C2" t="s">
        <v>8</v>
      </c>
      <c r="D2" t="s">
        <v>9</v>
      </c>
      <c r="E2" t="s">
        <v>10</v>
      </c>
      <c r="F2" s="2">
        <v>945.5</v>
      </c>
      <c r="G2" t="s">
        <v>11</v>
      </c>
      <c r="H2" t="s">
        <v>12</v>
      </c>
    </row>
    <row r="3" spans="1:8" x14ac:dyDescent="0.25">
      <c r="A3" s="1" t="s">
        <v>13</v>
      </c>
      <c r="B3" s="6">
        <f>MONTH(Tabela1[[#This Row],[Data]])</f>
        <v>3</v>
      </c>
      <c r="C3" t="s">
        <v>8</v>
      </c>
      <c r="D3" t="s">
        <v>14</v>
      </c>
      <c r="E3" t="s">
        <v>15</v>
      </c>
      <c r="F3" s="2">
        <v>744.96</v>
      </c>
      <c r="G3" t="s">
        <v>11</v>
      </c>
      <c r="H3" t="s">
        <v>16</v>
      </c>
    </row>
    <row r="4" spans="1:8" x14ac:dyDescent="0.25">
      <c r="A4" s="1" t="s">
        <v>17</v>
      </c>
      <c r="B4" s="6">
        <f>MONTH(Tabela1[[#This Row],[Data]])</f>
        <v>9</v>
      </c>
      <c r="C4" t="s">
        <v>18</v>
      </c>
      <c r="D4" t="s">
        <v>19</v>
      </c>
      <c r="E4" t="s">
        <v>20</v>
      </c>
      <c r="F4" s="2">
        <v>499.61</v>
      </c>
      <c r="G4" t="s">
        <v>21</v>
      </c>
      <c r="H4" t="s">
        <v>16</v>
      </c>
    </row>
    <row r="5" spans="1:8" x14ac:dyDescent="0.25">
      <c r="A5" s="1" t="s">
        <v>22</v>
      </c>
      <c r="B5" s="6">
        <f>MONTH(Tabela1[[#This Row],[Data]])</f>
        <v>5</v>
      </c>
      <c r="C5" t="s">
        <v>8</v>
      </c>
      <c r="D5" t="s">
        <v>19</v>
      </c>
      <c r="E5" t="s">
        <v>23</v>
      </c>
      <c r="F5" s="2">
        <v>124</v>
      </c>
      <c r="G5" t="s">
        <v>21</v>
      </c>
      <c r="H5" t="s">
        <v>16</v>
      </c>
    </row>
    <row r="6" spans="1:8" x14ac:dyDescent="0.25">
      <c r="A6" s="1" t="s">
        <v>24</v>
      </c>
      <c r="B6" s="6">
        <f>MONTH(Tabela1[[#This Row],[Data]])</f>
        <v>4</v>
      </c>
      <c r="C6" t="s">
        <v>18</v>
      </c>
      <c r="D6" t="s">
        <v>19</v>
      </c>
      <c r="E6" t="s">
        <v>25</v>
      </c>
      <c r="F6" s="2">
        <v>410.08</v>
      </c>
      <c r="G6" t="s">
        <v>21</v>
      </c>
      <c r="H6" t="s">
        <v>16</v>
      </c>
    </row>
    <row r="7" spans="1:8" x14ac:dyDescent="0.25">
      <c r="A7" s="1" t="s">
        <v>26</v>
      </c>
      <c r="B7" s="6">
        <f>MONTH(Tabela1[[#This Row],[Data]])</f>
        <v>7</v>
      </c>
      <c r="C7" t="s">
        <v>8</v>
      </c>
      <c r="D7" t="s">
        <v>9</v>
      </c>
      <c r="E7" t="s">
        <v>27</v>
      </c>
      <c r="F7" s="2">
        <v>435.43</v>
      </c>
      <c r="G7" t="s">
        <v>28</v>
      </c>
      <c r="H7" t="s">
        <v>29</v>
      </c>
    </row>
    <row r="8" spans="1:8" x14ac:dyDescent="0.25">
      <c r="A8" s="1" t="s">
        <v>30</v>
      </c>
      <c r="B8" s="6">
        <f>MONTH(Tabela1[[#This Row],[Data]])</f>
        <v>1</v>
      </c>
      <c r="C8" t="s">
        <v>8</v>
      </c>
      <c r="D8" t="s">
        <v>19</v>
      </c>
      <c r="E8" t="s">
        <v>31</v>
      </c>
      <c r="F8" s="2">
        <v>877.37</v>
      </c>
      <c r="G8" t="s">
        <v>21</v>
      </c>
      <c r="H8" t="s">
        <v>16</v>
      </c>
    </row>
    <row r="9" spans="1:8" x14ac:dyDescent="0.25">
      <c r="A9" s="1" t="s">
        <v>32</v>
      </c>
      <c r="B9" s="6">
        <f>MONTH(Tabela1[[#This Row],[Data]])</f>
        <v>6</v>
      </c>
      <c r="C9" t="s">
        <v>8</v>
      </c>
      <c r="D9" t="s">
        <v>14</v>
      </c>
      <c r="E9" t="s">
        <v>33</v>
      </c>
      <c r="F9" s="2">
        <v>427.68</v>
      </c>
      <c r="G9" t="s">
        <v>21</v>
      </c>
      <c r="H9" t="s">
        <v>29</v>
      </c>
    </row>
    <row r="10" spans="1:8" x14ac:dyDescent="0.25">
      <c r="A10" s="1" t="s">
        <v>34</v>
      </c>
      <c r="B10" s="6">
        <f>MONTH(Tabela1[[#This Row],[Data]])</f>
        <v>1</v>
      </c>
      <c r="C10" t="s">
        <v>18</v>
      </c>
      <c r="D10" t="s">
        <v>14</v>
      </c>
      <c r="E10" t="s">
        <v>35</v>
      </c>
      <c r="F10" s="2">
        <v>105.3</v>
      </c>
      <c r="G10" t="s">
        <v>28</v>
      </c>
      <c r="H10" t="s">
        <v>29</v>
      </c>
    </row>
    <row r="11" spans="1:8" x14ac:dyDescent="0.25">
      <c r="A11" s="1" t="s">
        <v>36</v>
      </c>
      <c r="B11" s="6">
        <f>MONTH(Tabela1[[#This Row],[Data]])</f>
        <v>7</v>
      </c>
      <c r="C11" t="s">
        <v>18</v>
      </c>
      <c r="D11" t="s">
        <v>14</v>
      </c>
      <c r="E11" t="s">
        <v>37</v>
      </c>
      <c r="F11" s="2">
        <v>544.97</v>
      </c>
      <c r="G11" t="s">
        <v>21</v>
      </c>
      <c r="H11" t="s">
        <v>29</v>
      </c>
    </row>
    <row r="12" spans="1:8" x14ac:dyDescent="0.25">
      <c r="A12" s="1" t="s">
        <v>38</v>
      </c>
      <c r="B12" s="6">
        <f>MONTH(Tabela1[[#This Row],[Data]])</f>
        <v>2</v>
      </c>
      <c r="C12" t="s">
        <v>18</v>
      </c>
      <c r="D12" t="s">
        <v>39</v>
      </c>
      <c r="E12" t="s">
        <v>40</v>
      </c>
      <c r="F12" s="2">
        <v>658.99</v>
      </c>
      <c r="G12" t="s">
        <v>28</v>
      </c>
      <c r="H12" t="s">
        <v>29</v>
      </c>
    </row>
    <row r="13" spans="1:8" x14ac:dyDescent="0.25">
      <c r="A13" s="1" t="s">
        <v>41</v>
      </c>
      <c r="B13" s="6">
        <f>MONTH(Tabela1[[#This Row],[Data]])</f>
        <v>1</v>
      </c>
      <c r="C13" t="s">
        <v>8</v>
      </c>
      <c r="D13" t="s">
        <v>14</v>
      </c>
      <c r="E13" t="s">
        <v>42</v>
      </c>
      <c r="F13" s="2">
        <v>876.49</v>
      </c>
      <c r="G13" t="s">
        <v>11</v>
      </c>
      <c r="H13" t="s">
        <v>12</v>
      </c>
    </row>
    <row r="14" spans="1:8" x14ac:dyDescent="0.25">
      <c r="A14" s="1" t="s">
        <v>43</v>
      </c>
      <c r="B14" s="6">
        <f>MONTH(Tabela1[[#This Row],[Data]])</f>
        <v>5</v>
      </c>
      <c r="C14" t="s">
        <v>18</v>
      </c>
      <c r="D14" t="s">
        <v>44</v>
      </c>
      <c r="E14" t="s">
        <v>45</v>
      </c>
      <c r="F14" s="2">
        <v>758.38</v>
      </c>
      <c r="G14" t="s">
        <v>21</v>
      </c>
      <c r="H14" t="s">
        <v>12</v>
      </c>
    </row>
    <row r="15" spans="1:8" x14ac:dyDescent="0.25">
      <c r="A15" s="1" t="s">
        <v>46</v>
      </c>
      <c r="B15" s="6">
        <f>MONTH(Tabela1[[#This Row],[Data]])</f>
        <v>1</v>
      </c>
      <c r="C15" t="s">
        <v>18</v>
      </c>
      <c r="D15" t="s">
        <v>47</v>
      </c>
      <c r="E15" t="s">
        <v>48</v>
      </c>
      <c r="F15" s="2">
        <v>469.75</v>
      </c>
      <c r="G15" t="s">
        <v>28</v>
      </c>
      <c r="H15" t="s">
        <v>29</v>
      </c>
    </row>
    <row r="16" spans="1:8" x14ac:dyDescent="0.25">
      <c r="A16" s="1" t="s">
        <v>49</v>
      </c>
      <c r="B16" s="6">
        <f>MONTH(Tabela1[[#This Row],[Data]])</f>
        <v>12</v>
      </c>
      <c r="C16" t="s">
        <v>18</v>
      </c>
      <c r="D16" t="s">
        <v>14</v>
      </c>
      <c r="E16" t="s">
        <v>50</v>
      </c>
      <c r="F16" s="2">
        <v>940.51</v>
      </c>
      <c r="G16" t="s">
        <v>21</v>
      </c>
      <c r="H16" t="s">
        <v>29</v>
      </c>
    </row>
    <row r="17" spans="1:8" x14ac:dyDescent="0.25">
      <c r="A17" s="1" t="s">
        <v>51</v>
      </c>
      <c r="B17" s="6">
        <f>MONTH(Tabela1[[#This Row],[Data]])</f>
        <v>9</v>
      </c>
      <c r="C17" t="s">
        <v>18</v>
      </c>
      <c r="D17" t="s">
        <v>44</v>
      </c>
      <c r="E17" t="s">
        <v>52</v>
      </c>
      <c r="F17" s="2">
        <v>217.41</v>
      </c>
      <c r="G17" t="s">
        <v>28</v>
      </c>
      <c r="H17" t="s">
        <v>12</v>
      </c>
    </row>
    <row r="18" spans="1:8" x14ac:dyDescent="0.25">
      <c r="A18" s="1" t="s">
        <v>53</v>
      </c>
      <c r="B18" s="6">
        <f>MONTH(Tabela1[[#This Row],[Data]])</f>
        <v>1</v>
      </c>
      <c r="C18" t="s">
        <v>18</v>
      </c>
      <c r="D18" t="s">
        <v>47</v>
      </c>
      <c r="E18" t="s">
        <v>54</v>
      </c>
      <c r="F18" s="2">
        <v>284.36</v>
      </c>
      <c r="G18" t="s">
        <v>21</v>
      </c>
      <c r="H18" t="s">
        <v>16</v>
      </c>
    </row>
    <row r="19" spans="1:8" x14ac:dyDescent="0.25">
      <c r="A19" s="1" t="s">
        <v>55</v>
      </c>
      <c r="B19" s="6">
        <f>MONTH(Tabela1[[#This Row],[Data]])</f>
        <v>12</v>
      </c>
      <c r="C19" t="s">
        <v>8</v>
      </c>
      <c r="D19" t="s">
        <v>9</v>
      </c>
      <c r="E19" t="s">
        <v>56</v>
      </c>
      <c r="F19" s="2">
        <v>836.67</v>
      </c>
      <c r="G19" t="s">
        <v>21</v>
      </c>
      <c r="H19" t="s">
        <v>12</v>
      </c>
    </row>
    <row r="20" spans="1:8" x14ac:dyDescent="0.25">
      <c r="A20" s="1" t="s">
        <v>57</v>
      </c>
      <c r="B20" s="6">
        <f>MONTH(Tabela1[[#This Row],[Data]])</f>
        <v>1</v>
      </c>
      <c r="C20" t="s">
        <v>8</v>
      </c>
      <c r="D20" t="s">
        <v>44</v>
      </c>
      <c r="E20" t="s">
        <v>58</v>
      </c>
      <c r="F20" s="2">
        <v>657.76</v>
      </c>
      <c r="G20" t="s">
        <v>28</v>
      </c>
      <c r="H20" t="s">
        <v>16</v>
      </c>
    </row>
    <row r="21" spans="1:8" x14ac:dyDescent="0.25">
      <c r="A21" s="1" t="s">
        <v>59</v>
      </c>
      <c r="B21" s="6">
        <f>MONTH(Tabela1[[#This Row],[Data]])</f>
        <v>3</v>
      </c>
      <c r="C21" t="s">
        <v>18</v>
      </c>
      <c r="D21" t="s">
        <v>47</v>
      </c>
      <c r="E21" t="s">
        <v>60</v>
      </c>
      <c r="F21" s="2">
        <v>602.6</v>
      </c>
      <c r="G21" t="s">
        <v>21</v>
      </c>
      <c r="H21" t="s">
        <v>16</v>
      </c>
    </row>
    <row r="22" spans="1:8" x14ac:dyDescent="0.25">
      <c r="A22" s="1" t="s">
        <v>61</v>
      </c>
      <c r="B22" s="6">
        <f>MONTH(Tabela1[[#This Row],[Data]])</f>
        <v>9</v>
      </c>
      <c r="C22" t="s">
        <v>8</v>
      </c>
      <c r="D22" t="s">
        <v>39</v>
      </c>
      <c r="E22" t="s">
        <v>62</v>
      </c>
      <c r="F22" s="2">
        <v>391.61</v>
      </c>
      <c r="G22" t="s">
        <v>28</v>
      </c>
      <c r="H22" t="s">
        <v>12</v>
      </c>
    </row>
    <row r="23" spans="1:8" x14ac:dyDescent="0.25">
      <c r="A23" s="1" t="s">
        <v>63</v>
      </c>
      <c r="B23" s="6">
        <f>MONTH(Tabela1[[#This Row],[Data]])</f>
        <v>4</v>
      </c>
      <c r="C23" t="s">
        <v>18</v>
      </c>
      <c r="D23" t="s">
        <v>9</v>
      </c>
      <c r="E23" t="s">
        <v>64</v>
      </c>
      <c r="F23" s="2">
        <v>897.27</v>
      </c>
      <c r="G23" t="s">
        <v>11</v>
      </c>
      <c r="H23" t="s">
        <v>29</v>
      </c>
    </row>
    <row r="24" spans="1:8" x14ac:dyDescent="0.25">
      <c r="A24" s="1" t="s">
        <v>65</v>
      </c>
      <c r="B24" s="6">
        <f>MONTH(Tabela1[[#This Row],[Data]])</f>
        <v>7</v>
      </c>
      <c r="C24" t="s">
        <v>18</v>
      </c>
      <c r="D24" t="s">
        <v>39</v>
      </c>
      <c r="E24" t="s">
        <v>66</v>
      </c>
      <c r="F24" s="2">
        <v>79.77</v>
      </c>
      <c r="G24" t="s">
        <v>11</v>
      </c>
      <c r="H24" t="s">
        <v>12</v>
      </c>
    </row>
    <row r="25" spans="1:8" x14ac:dyDescent="0.25">
      <c r="A25" s="1" t="s">
        <v>67</v>
      </c>
      <c r="B25" s="6">
        <f>MONTH(Tabela1[[#This Row],[Data]])</f>
        <v>4</v>
      </c>
      <c r="C25" t="s">
        <v>18</v>
      </c>
      <c r="D25" t="s">
        <v>39</v>
      </c>
      <c r="E25" t="s">
        <v>68</v>
      </c>
      <c r="F25" s="2">
        <v>656</v>
      </c>
      <c r="G25" t="s">
        <v>21</v>
      </c>
      <c r="H25" t="s">
        <v>29</v>
      </c>
    </row>
    <row r="26" spans="1:8" x14ac:dyDescent="0.25">
      <c r="A26" s="1" t="s">
        <v>69</v>
      </c>
      <c r="B26" s="6">
        <f>MONTH(Tabela1[[#This Row],[Data]])</f>
        <v>10</v>
      </c>
      <c r="C26" t="s">
        <v>8</v>
      </c>
      <c r="D26" t="s">
        <v>9</v>
      </c>
      <c r="E26" t="s">
        <v>70</v>
      </c>
      <c r="F26" s="2">
        <v>853.8</v>
      </c>
      <c r="G26" t="s">
        <v>28</v>
      </c>
      <c r="H26" t="s">
        <v>29</v>
      </c>
    </row>
    <row r="27" spans="1:8" x14ac:dyDescent="0.25">
      <c r="A27" s="1" t="s">
        <v>71</v>
      </c>
      <c r="B27" s="6">
        <f>MONTH(Tabela1[[#This Row],[Data]])</f>
        <v>12</v>
      </c>
      <c r="C27" t="s">
        <v>8</v>
      </c>
      <c r="D27" t="s">
        <v>39</v>
      </c>
      <c r="E27" t="s">
        <v>72</v>
      </c>
      <c r="F27" s="2">
        <v>40.04</v>
      </c>
      <c r="G27" t="s">
        <v>11</v>
      </c>
      <c r="H27" t="s">
        <v>16</v>
      </c>
    </row>
    <row r="28" spans="1:8" x14ac:dyDescent="0.25">
      <c r="A28" s="1" t="s">
        <v>73</v>
      </c>
      <c r="B28" s="6">
        <f>MONTH(Tabela1[[#This Row],[Data]])</f>
        <v>10</v>
      </c>
      <c r="C28" t="s">
        <v>18</v>
      </c>
      <c r="D28" t="s">
        <v>9</v>
      </c>
      <c r="E28" t="s">
        <v>74</v>
      </c>
      <c r="F28" s="2">
        <v>546.98</v>
      </c>
      <c r="G28" t="s">
        <v>21</v>
      </c>
      <c r="H28" t="s">
        <v>12</v>
      </c>
    </row>
    <row r="29" spans="1:8" x14ac:dyDescent="0.25">
      <c r="A29" s="1" t="s">
        <v>75</v>
      </c>
      <c r="B29" s="6">
        <f>MONTH(Tabela1[[#This Row],[Data]])</f>
        <v>7</v>
      </c>
      <c r="C29" t="s">
        <v>18</v>
      </c>
      <c r="D29" t="s">
        <v>19</v>
      </c>
      <c r="E29" t="s">
        <v>76</v>
      </c>
      <c r="F29" s="2">
        <v>962.81</v>
      </c>
      <c r="G29" t="s">
        <v>11</v>
      </c>
      <c r="H29" t="s">
        <v>16</v>
      </c>
    </row>
    <row r="30" spans="1:8" x14ac:dyDescent="0.25">
      <c r="A30" s="1" t="s">
        <v>77</v>
      </c>
      <c r="B30" s="6">
        <f>MONTH(Tabela1[[#This Row],[Data]])</f>
        <v>3</v>
      </c>
      <c r="C30" t="s">
        <v>18</v>
      </c>
      <c r="D30" t="s">
        <v>47</v>
      </c>
      <c r="E30" t="s">
        <v>78</v>
      </c>
      <c r="F30" s="2">
        <v>55.24</v>
      </c>
      <c r="G30" t="s">
        <v>21</v>
      </c>
      <c r="H30" t="s">
        <v>29</v>
      </c>
    </row>
    <row r="31" spans="1:8" x14ac:dyDescent="0.25">
      <c r="A31" s="1" t="s">
        <v>79</v>
      </c>
      <c r="B31" s="6">
        <f>MONTH(Tabela1[[#This Row],[Data]])</f>
        <v>2</v>
      </c>
      <c r="C31" t="s">
        <v>18</v>
      </c>
      <c r="D31" t="s">
        <v>47</v>
      </c>
      <c r="E31" t="s">
        <v>80</v>
      </c>
      <c r="F31" s="2">
        <v>106.19</v>
      </c>
      <c r="G31" t="s">
        <v>28</v>
      </c>
      <c r="H31" t="s">
        <v>12</v>
      </c>
    </row>
    <row r="32" spans="1:8" x14ac:dyDescent="0.25">
      <c r="A32" s="1" t="s">
        <v>81</v>
      </c>
      <c r="B32" s="6">
        <f>MONTH(Tabela1[[#This Row],[Data]])</f>
        <v>1</v>
      </c>
      <c r="C32" t="s">
        <v>18</v>
      </c>
      <c r="D32" t="s">
        <v>39</v>
      </c>
      <c r="E32" t="s">
        <v>82</v>
      </c>
      <c r="F32" s="2">
        <v>290.39999999999998</v>
      </c>
      <c r="G32" t="s">
        <v>11</v>
      </c>
      <c r="H32" t="s">
        <v>29</v>
      </c>
    </row>
    <row r="33" spans="1:8" x14ac:dyDescent="0.25">
      <c r="A33" s="1" t="s">
        <v>83</v>
      </c>
      <c r="B33" s="6">
        <f>MONTH(Tabela1[[#This Row],[Data]])</f>
        <v>10</v>
      </c>
      <c r="C33" t="s">
        <v>18</v>
      </c>
      <c r="D33" t="s">
        <v>19</v>
      </c>
      <c r="E33" t="s">
        <v>84</v>
      </c>
      <c r="F33" s="2">
        <v>132.03</v>
      </c>
      <c r="G33" t="s">
        <v>28</v>
      </c>
      <c r="H33" t="s">
        <v>12</v>
      </c>
    </row>
    <row r="34" spans="1:8" x14ac:dyDescent="0.25">
      <c r="A34" s="1" t="s">
        <v>85</v>
      </c>
      <c r="B34" s="6">
        <f>MONTH(Tabela1[[#This Row],[Data]])</f>
        <v>1</v>
      </c>
      <c r="C34" t="s">
        <v>18</v>
      </c>
      <c r="D34" t="s">
        <v>47</v>
      </c>
      <c r="E34" t="s">
        <v>86</v>
      </c>
      <c r="F34" s="2">
        <v>879.56</v>
      </c>
      <c r="G34" t="s">
        <v>28</v>
      </c>
      <c r="H34" t="s">
        <v>16</v>
      </c>
    </row>
    <row r="35" spans="1:8" x14ac:dyDescent="0.25">
      <c r="A35" s="1" t="s">
        <v>87</v>
      </c>
      <c r="B35" s="6">
        <f>MONTH(Tabela1[[#This Row],[Data]])</f>
        <v>8</v>
      </c>
      <c r="C35" t="s">
        <v>18</v>
      </c>
      <c r="D35" t="s">
        <v>44</v>
      </c>
      <c r="E35" t="s">
        <v>88</v>
      </c>
      <c r="F35" s="2">
        <v>498.85</v>
      </c>
      <c r="G35" t="s">
        <v>21</v>
      </c>
      <c r="H35" t="s">
        <v>16</v>
      </c>
    </row>
    <row r="36" spans="1:8" x14ac:dyDescent="0.25">
      <c r="A36" s="1" t="s">
        <v>89</v>
      </c>
      <c r="B36" s="6">
        <f>MONTH(Tabela1[[#This Row],[Data]])</f>
        <v>10</v>
      </c>
      <c r="C36" t="s">
        <v>8</v>
      </c>
      <c r="D36" t="s">
        <v>47</v>
      </c>
      <c r="E36" t="s">
        <v>90</v>
      </c>
      <c r="F36" s="2">
        <v>80.06</v>
      </c>
      <c r="G36" t="s">
        <v>28</v>
      </c>
      <c r="H36" t="s">
        <v>12</v>
      </c>
    </row>
    <row r="37" spans="1:8" x14ac:dyDescent="0.25">
      <c r="A37" s="1" t="s">
        <v>91</v>
      </c>
      <c r="B37" s="6">
        <f>MONTH(Tabela1[[#This Row],[Data]])</f>
        <v>1</v>
      </c>
      <c r="C37" t="s">
        <v>8</v>
      </c>
      <c r="D37" t="s">
        <v>19</v>
      </c>
      <c r="E37" t="s">
        <v>92</v>
      </c>
      <c r="F37" s="2">
        <v>544.54999999999995</v>
      </c>
      <c r="G37" t="s">
        <v>28</v>
      </c>
      <c r="H37" t="s">
        <v>16</v>
      </c>
    </row>
    <row r="38" spans="1:8" x14ac:dyDescent="0.25">
      <c r="A38" s="1" t="s">
        <v>93</v>
      </c>
      <c r="B38" s="6">
        <f>MONTH(Tabela1[[#This Row],[Data]])</f>
        <v>9</v>
      </c>
      <c r="C38" t="s">
        <v>8</v>
      </c>
      <c r="D38" t="s">
        <v>9</v>
      </c>
      <c r="E38" t="s">
        <v>94</v>
      </c>
      <c r="F38" s="2">
        <v>96.84</v>
      </c>
      <c r="G38" t="s">
        <v>11</v>
      </c>
      <c r="H38" t="s">
        <v>12</v>
      </c>
    </row>
    <row r="39" spans="1:8" x14ac:dyDescent="0.25">
      <c r="A39" s="1" t="s">
        <v>95</v>
      </c>
      <c r="B39" s="6">
        <f>MONTH(Tabela1[[#This Row],[Data]])</f>
        <v>11</v>
      </c>
      <c r="C39" t="s">
        <v>18</v>
      </c>
      <c r="D39" t="s">
        <v>9</v>
      </c>
      <c r="E39" t="s">
        <v>96</v>
      </c>
      <c r="F39" s="2">
        <v>942.47</v>
      </c>
      <c r="G39" t="s">
        <v>28</v>
      </c>
      <c r="H39" t="s">
        <v>29</v>
      </c>
    </row>
    <row r="40" spans="1:8" x14ac:dyDescent="0.25">
      <c r="A40" s="1" t="s">
        <v>97</v>
      </c>
      <c r="B40" s="6">
        <f>MONTH(Tabela1[[#This Row],[Data]])</f>
        <v>9</v>
      </c>
      <c r="C40" t="s">
        <v>18</v>
      </c>
      <c r="D40" t="s">
        <v>19</v>
      </c>
      <c r="E40" t="s">
        <v>98</v>
      </c>
      <c r="F40" s="2">
        <v>500.55</v>
      </c>
      <c r="G40" t="s">
        <v>21</v>
      </c>
      <c r="H40" t="s">
        <v>12</v>
      </c>
    </row>
    <row r="41" spans="1:8" x14ac:dyDescent="0.25">
      <c r="A41" s="1" t="s">
        <v>99</v>
      </c>
      <c r="B41" s="6">
        <f>MONTH(Tabela1[[#This Row],[Data]])</f>
        <v>7</v>
      </c>
      <c r="C41" t="s">
        <v>8</v>
      </c>
      <c r="D41" t="s">
        <v>44</v>
      </c>
      <c r="E41" t="s">
        <v>100</v>
      </c>
      <c r="F41" s="2">
        <v>833.76</v>
      </c>
      <c r="G41" t="s">
        <v>11</v>
      </c>
      <c r="H41" t="s">
        <v>16</v>
      </c>
    </row>
    <row r="42" spans="1:8" x14ac:dyDescent="0.25">
      <c r="A42" s="1" t="s">
        <v>101</v>
      </c>
      <c r="B42" s="6">
        <f>MONTH(Tabela1[[#This Row],[Data]])</f>
        <v>12</v>
      </c>
      <c r="C42" t="s">
        <v>18</v>
      </c>
      <c r="D42" t="s">
        <v>44</v>
      </c>
      <c r="E42" t="s">
        <v>102</v>
      </c>
      <c r="F42" s="2">
        <v>449.57</v>
      </c>
      <c r="G42" t="s">
        <v>28</v>
      </c>
      <c r="H42" t="s">
        <v>16</v>
      </c>
    </row>
    <row r="43" spans="1:8" x14ac:dyDescent="0.25">
      <c r="A43" s="1" t="s">
        <v>103</v>
      </c>
      <c r="B43" s="6">
        <f>MONTH(Tabela1[[#This Row],[Data]])</f>
        <v>4</v>
      </c>
      <c r="C43" t="s">
        <v>18</v>
      </c>
      <c r="D43" t="s">
        <v>44</v>
      </c>
      <c r="E43" t="s">
        <v>104</v>
      </c>
      <c r="F43" s="2">
        <v>108.11</v>
      </c>
      <c r="G43" t="s">
        <v>28</v>
      </c>
      <c r="H43" t="s">
        <v>16</v>
      </c>
    </row>
    <row r="44" spans="1:8" x14ac:dyDescent="0.25">
      <c r="A44" s="1" t="s">
        <v>105</v>
      </c>
      <c r="B44" s="6">
        <f>MONTH(Tabela1[[#This Row],[Data]])</f>
        <v>11</v>
      </c>
      <c r="C44" t="s">
        <v>8</v>
      </c>
      <c r="D44" t="s">
        <v>47</v>
      </c>
      <c r="E44" t="s">
        <v>106</v>
      </c>
      <c r="F44" s="2">
        <v>773.6</v>
      </c>
      <c r="G44" t="s">
        <v>28</v>
      </c>
      <c r="H44" t="s">
        <v>29</v>
      </c>
    </row>
    <row r="45" spans="1:8" x14ac:dyDescent="0.25">
      <c r="A45" s="1" t="s">
        <v>107</v>
      </c>
      <c r="B45" s="6">
        <f>MONTH(Tabela1[[#This Row],[Data]])</f>
        <v>1</v>
      </c>
      <c r="C45" t="s">
        <v>18</v>
      </c>
      <c r="D45" t="s">
        <v>14</v>
      </c>
      <c r="E45" t="s">
        <v>108</v>
      </c>
      <c r="F45" s="2">
        <v>759.96</v>
      </c>
      <c r="G45" t="s">
        <v>11</v>
      </c>
      <c r="H45" t="s">
        <v>12</v>
      </c>
    </row>
    <row r="46" spans="1:8" x14ac:dyDescent="0.25">
      <c r="A46" s="1" t="s">
        <v>109</v>
      </c>
      <c r="B46" s="6">
        <f>MONTH(Tabela1[[#This Row],[Data]])</f>
        <v>3</v>
      </c>
      <c r="C46" t="s">
        <v>8</v>
      </c>
      <c r="D46" t="s">
        <v>14</v>
      </c>
      <c r="E46" t="s">
        <v>110</v>
      </c>
      <c r="F46" s="2">
        <v>384.5</v>
      </c>
      <c r="G46" t="s">
        <v>28</v>
      </c>
      <c r="H46" t="s">
        <v>16</v>
      </c>
    </row>
    <row r="47" spans="1:8" x14ac:dyDescent="0.25">
      <c r="A47" s="1" t="s">
        <v>111</v>
      </c>
      <c r="B47" s="6">
        <f>MONTH(Tabela1[[#This Row],[Data]])</f>
        <v>1</v>
      </c>
      <c r="C47" t="s">
        <v>18</v>
      </c>
      <c r="D47" t="s">
        <v>47</v>
      </c>
      <c r="E47" t="s">
        <v>112</v>
      </c>
      <c r="F47" s="2">
        <v>505.73</v>
      </c>
      <c r="G47" t="s">
        <v>28</v>
      </c>
      <c r="H47" t="s">
        <v>29</v>
      </c>
    </row>
    <row r="48" spans="1:8" x14ac:dyDescent="0.25">
      <c r="A48" s="1" t="s">
        <v>113</v>
      </c>
      <c r="B48" s="6">
        <f>MONTH(Tabela1[[#This Row],[Data]])</f>
        <v>4</v>
      </c>
      <c r="C48" t="s">
        <v>8</v>
      </c>
      <c r="D48" t="s">
        <v>39</v>
      </c>
      <c r="E48" t="s">
        <v>114</v>
      </c>
      <c r="F48" s="2">
        <v>465.77</v>
      </c>
      <c r="G48" t="s">
        <v>21</v>
      </c>
      <c r="H48" t="s">
        <v>12</v>
      </c>
    </row>
    <row r="49" spans="1:8" x14ac:dyDescent="0.25">
      <c r="A49" s="1" t="s">
        <v>115</v>
      </c>
      <c r="B49" s="6">
        <f>MONTH(Tabela1[[#This Row],[Data]])</f>
        <v>10</v>
      </c>
      <c r="C49" t="s">
        <v>8</v>
      </c>
      <c r="D49" t="s">
        <v>19</v>
      </c>
      <c r="E49" t="s">
        <v>116</v>
      </c>
      <c r="F49" s="2">
        <v>470.03</v>
      </c>
      <c r="G49" t="s">
        <v>21</v>
      </c>
      <c r="H49" t="s">
        <v>16</v>
      </c>
    </row>
    <row r="50" spans="1:8" x14ac:dyDescent="0.25">
      <c r="A50" s="1" t="s">
        <v>117</v>
      </c>
      <c r="B50" s="6">
        <f>MONTH(Tabela1[[#This Row],[Data]])</f>
        <v>2</v>
      </c>
      <c r="C50" t="s">
        <v>8</v>
      </c>
      <c r="D50" t="s">
        <v>14</v>
      </c>
      <c r="E50" t="s">
        <v>118</v>
      </c>
      <c r="F50" s="2">
        <v>986.19</v>
      </c>
      <c r="G50" t="s">
        <v>21</v>
      </c>
      <c r="H50" t="s">
        <v>16</v>
      </c>
    </row>
    <row r="51" spans="1:8" x14ac:dyDescent="0.25">
      <c r="A51" s="1" t="s">
        <v>119</v>
      </c>
      <c r="B51" s="6">
        <f>MONTH(Tabela1[[#This Row],[Data]])</f>
        <v>7</v>
      </c>
      <c r="C51" t="s">
        <v>8</v>
      </c>
      <c r="D51" t="s">
        <v>9</v>
      </c>
      <c r="E51" t="s">
        <v>120</v>
      </c>
      <c r="F51" s="2">
        <v>351.41</v>
      </c>
      <c r="G51" t="s">
        <v>21</v>
      </c>
      <c r="H51" t="s">
        <v>29</v>
      </c>
    </row>
    <row r="52" spans="1:8" x14ac:dyDescent="0.25">
      <c r="A52" s="1" t="s">
        <v>121</v>
      </c>
      <c r="B52" s="6">
        <f>MONTH(Tabela1[[#This Row],[Data]])</f>
        <v>1</v>
      </c>
      <c r="C52" t="s">
        <v>8</v>
      </c>
      <c r="D52" t="s">
        <v>47</v>
      </c>
      <c r="E52" t="s">
        <v>122</v>
      </c>
      <c r="F52" s="2">
        <v>439.63</v>
      </c>
      <c r="G52" t="s">
        <v>28</v>
      </c>
      <c r="H52" t="s">
        <v>12</v>
      </c>
    </row>
    <row r="53" spans="1:8" x14ac:dyDescent="0.25">
      <c r="A53" s="1" t="s">
        <v>123</v>
      </c>
      <c r="B53" s="6">
        <f>MONTH(Tabela1[[#This Row],[Data]])</f>
        <v>6</v>
      </c>
      <c r="C53" t="s">
        <v>8</v>
      </c>
      <c r="D53" t="s">
        <v>9</v>
      </c>
      <c r="E53" t="s">
        <v>124</v>
      </c>
      <c r="F53" s="2">
        <v>124.27</v>
      </c>
      <c r="G53" t="s">
        <v>28</v>
      </c>
      <c r="H53" t="s">
        <v>12</v>
      </c>
    </row>
    <row r="54" spans="1:8" x14ac:dyDescent="0.25">
      <c r="A54" s="1" t="s">
        <v>125</v>
      </c>
      <c r="B54" s="6">
        <f>MONTH(Tabela1[[#This Row],[Data]])</f>
        <v>5</v>
      </c>
      <c r="C54" t="s">
        <v>8</v>
      </c>
      <c r="D54" t="s">
        <v>44</v>
      </c>
      <c r="E54" t="s">
        <v>126</v>
      </c>
      <c r="F54" s="2">
        <v>711.67</v>
      </c>
      <c r="G54" t="s">
        <v>28</v>
      </c>
      <c r="H54" t="s">
        <v>12</v>
      </c>
    </row>
    <row r="55" spans="1:8" x14ac:dyDescent="0.25">
      <c r="A55" s="1" t="s">
        <v>127</v>
      </c>
      <c r="B55" s="6">
        <f>MONTH(Tabela1[[#This Row],[Data]])</f>
        <v>12</v>
      </c>
      <c r="C55" t="s">
        <v>8</v>
      </c>
      <c r="D55" t="s">
        <v>39</v>
      </c>
      <c r="E55" t="s">
        <v>128</v>
      </c>
      <c r="F55" s="2">
        <v>135.18</v>
      </c>
      <c r="G55" t="s">
        <v>21</v>
      </c>
      <c r="H55" t="s">
        <v>29</v>
      </c>
    </row>
    <row r="56" spans="1:8" x14ac:dyDescent="0.25">
      <c r="A56" s="1" t="s">
        <v>129</v>
      </c>
      <c r="B56" s="6">
        <f>MONTH(Tabela1[[#This Row],[Data]])</f>
        <v>7</v>
      </c>
      <c r="C56" t="s">
        <v>18</v>
      </c>
      <c r="D56" t="s">
        <v>44</v>
      </c>
      <c r="E56" t="s">
        <v>130</v>
      </c>
      <c r="F56" s="2">
        <v>940.62</v>
      </c>
      <c r="G56" t="s">
        <v>11</v>
      </c>
      <c r="H56" t="s">
        <v>12</v>
      </c>
    </row>
    <row r="57" spans="1:8" x14ac:dyDescent="0.25">
      <c r="A57" s="1" t="s">
        <v>131</v>
      </c>
      <c r="B57" s="6">
        <f>MONTH(Tabela1[[#This Row],[Data]])</f>
        <v>10</v>
      </c>
      <c r="C57" t="s">
        <v>8</v>
      </c>
      <c r="D57" t="s">
        <v>47</v>
      </c>
      <c r="E57" t="s">
        <v>132</v>
      </c>
      <c r="F57" s="2">
        <v>657.84</v>
      </c>
      <c r="G57" t="s">
        <v>21</v>
      </c>
      <c r="H57" t="s">
        <v>29</v>
      </c>
    </row>
    <row r="58" spans="1:8" x14ac:dyDescent="0.25">
      <c r="A58" s="1" t="s">
        <v>133</v>
      </c>
      <c r="B58" s="6">
        <f>MONTH(Tabela1[[#This Row],[Data]])</f>
        <v>4</v>
      </c>
      <c r="C58" t="s">
        <v>18</v>
      </c>
      <c r="D58" t="s">
        <v>14</v>
      </c>
      <c r="E58" t="s">
        <v>134</v>
      </c>
      <c r="F58" s="2">
        <v>299.56</v>
      </c>
      <c r="G58" t="s">
        <v>28</v>
      </c>
      <c r="H58" t="s">
        <v>16</v>
      </c>
    </row>
    <row r="59" spans="1:8" x14ac:dyDescent="0.25">
      <c r="A59" s="1" t="s">
        <v>135</v>
      </c>
      <c r="B59" s="6">
        <f>MONTH(Tabela1[[#This Row],[Data]])</f>
        <v>4</v>
      </c>
      <c r="C59" t="s">
        <v>8</v>
      </c>
      <c r="D59" t="s">
        <v>44</v>
      </c>
      <c r="E59" t="s">
        <v>136</v>
      </c>
      <c r="F59" s="2">
        <v>351.71</v>
      </c>
      <c r="G59" t="s">
        <v>28</v>
      </c>
      <c r="H59" t="s">
        <v>16</v>
      </c>
    </row>
    <row r="60" spans="1:8" x14ac:dyDescent="0.25">
      <c r="A60" s="1" t="s">
        <v>137</v>
      </c>
      <c r="B60" s="6">
        <f>MONTH(Tabela1[[#This Row],[Data]])</f>
        <v>3</v>
      </c>
      <c r="C60" t="s">
        <v>18</v>
      </c>
      <c r="D60" t="s">
        <v>44</v>
      </c>
      <c r="E60" t="s">
        <v>138</v>
      </c>
      <c r="F60" s="2">
        <v>562.73</v>
      </c>
      <c r="G60" t="s">
        <v>11</v>
      </c>
      <c r="H60" t="s">
        <v>29</v>
      </c>
    </row>
    <row r="61" spans="1:8" x14ac:dyDescent="0.25">
      <c r="A61" s="1" t="s">
        <v>139</v>
      </c>
      <c r="B61" s="6">
        <f>MONTH(Tabela1[[#This Row],[Data]])</f>
        <v>12</v>
      </c>
      <c r="C61" t="s">
        <v>8</v>
      </c>
      <c r="D61" t="s">
        <v>14</v>
      </c>
      <c r="E61" t="s">
        <v>140</v>
      </c>
      <c r="F61" s="2">
        <v>282.87</v>
      </c>
      <c r="G61" t="s">
        <v>28</v>
      </c>
      <c r="H61" t="s">
        <v>16</v>
      </c>
    </row>
    <row r="62" spans="1:8" x14ac:dyDescent="0.25">
      <c r="A62" s="1" t="s">
        <v>141</v>
      </c>
      <c r="B62" s="6">
        <f>MONTH(Tabela1[[#This Row],[Data]])</f>
        <v>11</v>
      </c>
      <c r="C62" t="s">
        <v>18</v>
      </c>
      <c r="D62" t="s">
        <v>39</v>
      </c>
      <c r="E62" t="s">
        <v>142</v>
      </c>
      <c r="F62" s="2">
        <v>692.95</v>
      </c>
      <c r="G62" t="s">
        <v>11</v>
      </c>
      <c r="H62" t="s">
        <v>12</v>
      </c>
    </row>
    <row r="63" spans="1:8" x14ac:dyDescent="0.25">
      <c r="A63" s="1" t="s">
        <v>89</v>
      </c>
      <c r="B63" s="6">
        <f>MONTH(Tabela1[[#This Row],[Data]])</f>
        <v>10</v>
      </c>
      <c r="C63" t="s">
        <v>8</v>
      </c>
      <c r="D63" t="s">
        <v>47</v>
      </c>
      <c r="E63" t="s">
        <v>143</v>
      </c>
      <c r="F63" s="2">
        <v>307.57</v>
      </c>
      <c r="G63" t="s">
        <v>28</v>
      </c>
      <c r="H63" t="s">
        <v>16</v>
      </c>
    </row>
    <row r="64" spans="1:8" x14ac:dyDescent="0.25">
      <c r="A64" s="1" t="s">
        <v>144</v>
      </c>
      <c r="B64" s="6">
        <f>MONTH(Tabela1[[#This Row],[Data]])</f>
        <v>2</v>
      </c>
      <c r="C64" t="s">
        <v>18</v>
      </c>
      <c r="D64" t="s">
        <v>14</v>
      </c>
      <c r="E64" t="s">
        <v>145</v>
      </c>
      <c r="F64" s="2">
        <v>463.13</v>
      </c>
      <c r="G64" t="s">
        <v>21</v>
      </c>
      <c r="H64" t="s">
        <v>12</v>
      </c>
    </row>
    <row r="65" spans="1:8" x14ac:dyDescent="0.25">
      <c r="A65" s="1" t="s">
        <v>146</v>
      </c>
      <c r="B65" s="6">
        <f>MONTH(Tabela1[[#This Row],[Data]])</f>
        <v>9</v>
      </c>
      <c r="C65" t="s">
        <v>8</v>
      </c>
      <c r="D65" t="s">
        <v>19</v>
      </c>
      <c r="E65" t="s">
        <v>147</v>
      </c>
      <c r="F65" s="2">
        <v>334.28</v>
      </c>
      <c r="G65" t="s">
        <v>28</v>
      </c>
      <c r="H65" t="s">
        <v>12</v>
      </c>
    </row>
    <row r="66" spans="1:8" x14ac:dyDescent="0.25">
      <c r="A66" s="1" t="s">
        <v>148</v>
      </c>
      <c r="B66" s="6">
        <f>MONTH(Tabela1[[#This Row],[Data]])</f>
        <v>10</v>
      </c>
      <c r="C66" t="s">
        <v>18</v>
      </c>
      <c r="D66" t="s">
        <v>9</v>
      </c>
      <c r="E66" t="s">
        <v>149</v>
      </c>
      <c r="F66" s="2">
        <v>748.31</v>
      </c>
      <c r="G66" t="s">
        <v>21</v>
      </c>
      <c r="H66" t="s">
        <v>12</v>
      </c>
    </row>
    <row r="67" spans="1:8" x14ac:dyDescent="0.25">
      <c r="A67" s="1" t="s">
        <v>99</v>
      </c>
      <c r="B67" s="6">
        <f>MONTH(Tabela1[[#This Row],[Data]])</f>
        <v>7</v>
      </c>
      <c r="C67" t="s">
        <v>18</v>
      </c>
      <c r="D67" t="s">
        <v>14</v>
      </c>
      <c r="E67" t="s">
        <v>150</v>
      </c>
      <c r="F67" s="2">
        <v>163.63</v>
      </c>
      <c r="G67" t="s">
        <v>11</v>
      </c>
      <c r="H67" t="s">
        <v>29</v>
      </c>
    </row>
    <row r="68" spans="1:8" x14ac:dyDescent="0.25">
      <c r="A68" s="1" t="s">
        <v>151</v>
      </c>
      <c r="B68" s="6">
        <f>MONTH(Tabela1[[#This Row],[Data]])</f>
        <v>11</v>
      </c>
      <c r="C68" t="s">
        <v>8</v>
      </c>
      <c r="D68" t="s">
        <v>9</v>
      </c>
      <c r="E68" t="s">
        <v>152</v>
      </c>
      <c r="F68" s="2">
        <v>220.95</v>
      </c>
      <c r="G68" t="s">
        <v>28</v>
      </c>
      <c r="H68" t="s">
        <v>16</v>
      </c>
    </row>
    <row r="69" spans="1:8" x14ac:dyDescent="0.25">
      <c r="A69" s="1" t="s">
        <v>153</v>
      </c>
      <c r="B69" s="6">
        <f>MONTH(Tabela1[[#This Row],[Data]])</f>
        <v>9</v>
      </c>
      <c r="C69" t="s">
        <v>8</v>
      </c>
      <c r="D69" t="s">
        <v>19</v>
      </c>
      <c r="E69" t="s">
        <v>154</v>
      </c>
      <c r="F69" s="2">
        <v>716.13</v>
      </c>
      <c r="G69" t="s">
        <v>28</v>
      </c>
      <c r="H69" t="s">
        <v>16</v>
      </c>
    </row>
    <row r="70" spans="1:8" x14ac:dyDescent="0.25">
      <c r="A70" s="1" t="s">
        <v>155</v>
      </c>
      <c r="B70" s="6">
        <f>MONTH(Tabela1[[#This Row],[Data]])</f>
        <v>4</v>
      </c>
      <c r="C70" t="s">
        <v>8</v>
      </c>
      <c r="D70" t="s">
        <v>39</v>
      </c>
      <c r="E70" t="s">
        <v>156</v>
      </c>
      <c r="F70" s="2">
        <v>81.08</v>
      </c>
      <c r="G70" t="s">
        <v>11</v>
      </c>
      <c r="H70" t="s">
        <v>29</v>
      </c>
    </row>
    <row r="71" spans="1:8" x14ac:dyDescent="0.25">
      <c r="A71" s="1" t="s">
        <v>157</v>
      </c>
      <c r="B71" s="6">
        <f>MONTH(Tabela1[[#This Row],[Data]])</f>
        <v>4</v>
      </c>
      <c r="C71" t="s">
        <v>8</v>
      </c>
      <c r="D71" t="s">
        <v>39</v>
      </c>
      <c r="E71" t="s">
        <v>158</v>
      </c>
      <c r="F71" s="2">
        <v>858.53</v>
      </c>
      <c r="G71" t="s">
        <v>11</v>
      </c>
      <c r="H71" t="s">
        <v>12</v>
      </c>
    </row>
    <row r="72" spans="1:8" x14ac:dyDescent="0.25">
      <c r="A72" s="1" t="s">
        <v>159</v>
      </c>
      <c r="B72" s="6">
        <f>MONTH(Tabela1[[#This Row],[Data]])</f>
        <v>9</v>
      </c>
      <c r="C72" t="s">
        <v>18</v>
      </c>
      <c r="D72" t="s">
        <v>14</v>
      </c>
      <c r="E72" t="s">
        <v>160</v>
      </c>
      <c r="F72" s="2">
        <v>765.46</v>
      </c>
      <c r="G72" t="s">
        <v>21</v>
      </c>
      <c r="H72" t="s">
        <v>12</v>
      </c>
    </row>
    <row r="73" spans="1:8" x14ac:dyDescent="0.25">
      <c r="A73" s="1" t="s">
        <v>161</v>
      </c>
      <c r="B73" s="6">
        <f>MONTH(Tabela1[[#This Row],[Data]])</f>
        <v>12</v>
      </c>
      <c r="C73" t="s">
        <v>18</v>
      </c>
      <c r="D73" t="s">
        <v>19</v>
      </c>
      <c r="E73" t="s">
        <v>162</v>
      </c>
      <c r="F73" s="2">
        <v>672.39</v>
      </c>
      <c r="G73" t="s">
        <v>21</v>
      </c>
      <c r="H73" t="s">
        <v>12</v>
      </c>
    </row>
    <row r="74" spans="1:8" x14ac:dyDescent="0.25">
      <c r="A74" s="1" t="s">
        <v>163</v>
      </c>
      <c r="B74" s="6">
        <f>MONTH(Tabela1[[#This Row],[Data]])</f>
        <v>1</v>
      </c>
      <c r="C74" t="s">
        <v>8</v>
      </c>
      <c r="D74" t="s">
        <v>39</v>
      </c>
      <c r="E74" t="s">
        <v>164</v>
      </c>
      <c r="F74" s="2">
        <v>328.49</v>
      </c>
      <c r="G74" t="s">
        <v>11</v>
      </c>
      <c r="H74" t="s">
        <v>16</v>
      </c>
    </row>
    <row r="75" spans="1:8" x14ac:dyDescent="0.25">
      <c r="A75" s="1" t="s">
        <v>165</v>
      </c>
      <c r="B75" s="6">
        <f>MONTH(Tabela1[[#This Row],[Data]])</f>
        <v>2</v>
      </c>
      <c r="C75" t="s">
        <v>18</v>
      </c>
      <c r="D75" t="s">
        <v>9</v>
      </c>
      <c r="E75" t="s">
        <v>166</v>
      </c>
      <c r="F75" s="2">
        <v>974.18</v>
      </c>
      <c r="G75" t="s">
        <v>28</v>
      </c>
      <c r="H75" t="s">
        <v>16</v>
      </c>
    </row>
    <row r="76" spans="1:8" x14ac:dyDescent="0.25">
      <c r="A76" s="1" t="s">
        <v>167</v>
      </c>
      <c r="B76" s="6">
        <f>MONTH(Tabela1[[#This Row],[Data]])</f>
        <v>1</v>
      </c>
      <c r="C76" t="s">
        <v>8</v>
      </c>
      <c r="D76" t="s">
        <v>9</v>
      </c>
      <c r="E76" t="s">
        <v>168</v>
      </c>
      <c r="F76" s="2">
        <v>209.49</v>
      </c>
      <c r="G76" t="s">
        <v>11</v>
      </c>
      <c r="H76" t="s">
        <v>12</v>
      </c>
    </row>
    <row r="77" spans="1:8" x14ac:dyDescent="0.25">
      <c r="A77" s="1" t="s">
        <v>169</v>
      </c>
      <c r="B77" s="6">
        <f>MONTH(Tabela1[[#This Row],[Data]])</f>
        <v>10</v>
      </c>
      <c r="C77" t="s">
        <v>8</v>
      </c>
      <c r="D77" t="s">
        <v>19</v>
      </c>
      <c r="E77" t="s">
        <v>170</v>
      </c>
      <c r="F77" s="2">
        <v>463.89</v>
      </c>
      <c r="G77" t="s">
        <v>11</v>
      </c>
      <c r="H77" t="s">
        <v>16</v>
      </c>
    </row>
    <row r="78" spans="1:8" x14ac:dyDescent="0.25">
      <c r="A78" s="1" t="s">
        <v>171</v>
      </c>
      <c r="B78" s="6">
        <f>MONTH(Tabela1[[#This Row],[Data]])</f>
        <v>9</v>
      </c>
      <c r="C78" t="s">
        <v>18</v>
      </c>
      <c r="D78" t="s">
        <v>44</v>
      </c>
      <c r="E78" t="s">
        <v>172</v>
      </c>
      <c r="F78" s="2">
        <v>280.54000000000002</v>
      </c>
      <c r="G78" t="s">
        <v>11</v>
      </c>
      <c r="H78" t="s">
        <v>29</v>
      </c>
    </row>
    <row r="79" spans="1:8" x14ac:dyDescent="0.25">
      <c r="A79" s="1" t="s">
        <v>67</v>
      </c>
      <c r="B79" s="6">
        <f>MONTH(Tabela1[[#This Row],[Data]])</f>
        <v>4</v>
      </c>
      <c r="C79" t="s">
        <v>8</v>
      </c>
      <c r="D79" t="s">
        <v>39</v>
      </c>
      <c r="E79" t="s">
        <v>173</v>
      </c>
      <c r="F79" s="2">
        <v>182.06</v>
      </c>
      <c r="G79" t="s">
        <v>28</v>
      </c>
      <c r="H79" t="s">
        <v>29</v>
      </c>
    </row>
    <row r="80" spans="1:8" x14ac:dyDescent="0.25">
      <c r="A80" s="1" t="s">
        <v>174</v>
      </c>
      <c r="B80" s="6">
        <f>MONTH(Tabela1[[#This Row],[Data]])</f>
        <v>2</v>
      </c>
      <c r="C80" t="s">
        <v>18</v>
      </c>
      <c r="D80" t="s">
        <v>44</v>
      </c>
      <c r="E80" t="s">
        <v>175</v>
      </c>
      <c r="F80" s="2">
        <v>327.87</v>
      </c>
      <c r="G80" t="s">
        <v>21</v>
      </c>
      <c r="H80" t="s">
        <v>16</v>
      </c>
    </row>
    <row r="81" spans="1:8" x14ac:dyDescent="0.25">
      <c r="A81" s="1" t="s">
        <v>176</v>
      </c>
      <c r="B81" s="6">
        <f>MONTH(Tabela1[[#This Row],[Data]])</f>
        <v>6</v>
      </c>
      <c r="C81" t="s">
        <v>18</v>
      </c>
      <c r="D81" t="s">
        <v>9</v>
      </c>
      <c r="E81" t="s">
        <v>177</v>
      </c>
      <c r="F81" s="2">
        <v>228.77</v>
      </c>
      <c r="G81" t="s">
        <v>21</v>
      </c>
      <c r="H81" t="s">
        <v>12</v>
      </c>
    </row>
    <row r="82" spans="1:8" x14ac:dyDescent="0.25">
      <c r="A82" s="1" t="s">
        <v>178</v>
      </c>
      <c r="B82" s="6">
        <f>MONTH(Tabela1[[#This Row],[Data]])</f>
        <v>8</v>
      </c>
      <c r="C82" t="s">
        <v>18</v>
      </c>
      <c r="D82" t="s">
        <v>39</v>
      </c>
      <c r="E82" t="s">
        <v>179</v>
      </c>
      <c r="F82" s="2">
        <v>543.13</v>
      </c>
      <c r="G82" t="s">
        <v>28</v>
      </c>
      <c r="H82" t="s">
        <v>12</v>
      </c>
    </row>
    <row r="83" spans="1:8" x14ac:dyDescent="0.25">
      <c r="A83" s="1" t="s">
        <v>180</v>
      </c>
      <c r="B83" s="6">
        <f>MONTH(Tabela1[[#This Row],[Data]])</f>
        <v>5</v>
      </c>
      <c r="C83" t="s">
        <v>18</v>
      </c>
      <c r="D83" t="s">
        <v>9</v>
      </c>
      <c r="E83" t="s">
        <v>181</v>
      </c>
      <c r="F83" s="2">
        <v>357.09</v>
      </c>
      <c r="G83" t="s">
        <v>21</v>
      </c>
      <c r="H83" t="s">
        <v>16</v>
      </c>
    </row>
    <row r="84" spans="1:8" x14ac:dyDescent="0.25">
      <c r="A84" s="1" t="s">
        <v>165</v>
      </c>
      <c r="B84" s="6">
        <f>MONTH(Tabela1[[#This Row],[Data]])</f>
        <v>2</v>
      </c>
      <c r="C84" t="s">
        <v>18</v>
      </c>
      <c r="D84" t="s">
        <v>14</v>
      </c>
      <c r="E84" t="s">
        <v>182</v>
      </c>
      <c r="F84" s="2">
        <v>172.65</v>
      </c>
      <c r="G84" t="s">
        <v>28</v>
      </c>
      <c r="H84" t="s">
        <v>16</v>
      </c>
    </row>
    <row r="85" spans="1:8" x14ac:dyDescent="0.25">
      <c r="A85" s="1" t="s">
        <v>183</v>
      </c>
      <c r="B85" s="6">
        <f>MONTH(Tabela1[[#This Row],[Data]])</f>
        <v>1</v>
      </c>
      <c r="C85" t="s">
        <v>18</v>
      </c>
      <c r="D85" t="s">
        <v>39</v>
      </c>
      <c r="E85" t="s">
        <v>184</v>
      </c>
      <c r="F85" s="2">
        <v>535.97</v>
      </c>
      <c r="G85" t="s">
        <v>11</v>
      </c>
      <c r="H85" t="s">
        <v>16</v>
      </c>
    </row>
    <row r="86" spans="1:8" x14ac:dyDescent="0.25">
      <c r="A86" s="1" t="s">
        <v>185</v>
      </c>
      <c r="B86" s="6">
        <f>MONTH(Tabela1[[#This Row],[Data]])</f>
        <v>9</v>
      </c>
      <c r="C86" t="s">
        <v>8</v>
      </c>
      <c r="D86" t="s">
        <v>47</v>
      </c>
      <c r="E86" t="s">
        <v>186</v>
      </c>
      <c r="F86" s="2">
        <v>349.68</v>
      </c>
      <c r="G86" t="s">
        <v>21</v>
      </c>
      <c r="H86" t="s">
        <v>29</v>
      </c>
    </row>
    <row r="87" spans="1:8" x14ac:dyDescent="0.25">
      <c r="A87" s="1" t="s">
        <v>75</v>
      </c>
      <c r="B87" s="6">
        <f>MONTH(Tabela1[[#This Row],[Data]])</f>
        <v>7</v>
      </c>
      <c r="C87" t="s">
        <v>8</v>
      </c>
      <c r="D87" t="s">
        <v>14</v>
      </c>
      <c r="E87" t="s">
        <v>187</v>
      </c>
      <c r="F87" s="2">
        <v>605.29</v>
      </c>
      <c r="G87" t="s">
        <v>28</v>
      </c>
      <c r="H87" t="s">
        <v>16</v>
      </c>
    </row>
    <row r="88" spans="1:8" x14ac:dyDescent="0.25">
      <c r="A88" s="1" t="s">
        <v>188</v>
      </c>
      <c r="B88" s="6">
        <f>MONTH(Tabela1[[#This Row],[Data]])</f>
        <v>8</v>
      </c>
      <c r="C88" t="s">
        <v>8</v>
      </c>
      <c r="D88" t="s">
        <v>9</v>
      </c>
      <c r="E88" t="s">
        <v>189</v>
      </c>
      <c r="F88" s="2">
        <v>364.34</v>
      </c>
      <c r="G88" t="s">
        <v>28</v>
      </c>
      <c r="H88" t="s">
        <v>12</v>
      </c>
    </row>
    <row r="89" spans="1:8" x14ac:dyDescent="0.25">
      <c r="A89" s="1" t="s">
        <v>190</v>
      </c>
      <c r="B89" s="6">
        <f>MONTH(Tabela1[[#This Row],[Data]])</f>
        <v>8</v>
      </c>
      <c r="C89" t="s">
        <v>8</v>
      </c>
      <c r="D89" t="s">
        <v>9</v>
      </c>
      <c r="E89" t="s">
        <v>191</v>
      </c>
      <c r="F89" s="2">
        <v>291.98</v>
      </c>
      <c r="G89" t="s">
        <v>11</v>
      </c>
      <c r="H89" t="s">
        <v>16</v>
      </c>
    </row>
    <row r="90" spans="1:8" x14ac:dyDescent="0.25">
      <c r="A90" s="1" t="s">
        <v>192</v>
      </c>
      <c r="B90" s="6">
        <f>MONTH(Tabela1[[#This Row],[Data]])</f>
        <v>8</v>
      </c>
      <c r="C90" t="s">
        <v>18</v>
      </c>
      <c r="D90" t="s">
        <v>44</v>
      </c>
      <c r="E90" t="s">
        <v>193</v>
      </c>
      <c r="F90" s="2">
        <v>886.43</v>
      </c>
      <c r="G90" t="s">
        <v>28</v>
      </c>
      <c r="H90" t="s">
        <v>29</v>
      </c>
    </row>
    <row r="91" spans="1:8" x14ac:dyDescent="0.25">
      <c r="A91" s="1" t="s">
        <v>194</v>
      </c>
      <c r="B91" s="6">
        <f>MONTH(Tabela1[[#This Row],[Data]])</f>
        <v>3</v>
      </c>
      <c r="C91" t="s">
        <v>18</v>
      </c>
      <c r="D91" t="s">
        <v>47</v>
      </c>
      <c r="E91" t="s">
        <v>195</v>
      </c>
      <c r="F91" s="2">
        <v>949.61</v>
      </c>
      <c r="G91" t="s">
        <v>28</v>
      </c>
      <c r="H91" t="s">
        <v>12</v>
      </c>
    </row>
    <row r="92" spans="1:8" x14ac:dyDescent="0.25">
      <c r="A92" s="1" t="s">
        <v>196</v>
      </c>
      <c r="B92" s="6">
        <f>MONTH(Tabela1[[#This Row],[Data]])</f>
        <v>6</v>
      </c>
      <c r="C92" t="s">
        <v>18</v>
      </c>
      <c r="D92" t="s">
        <v>19</v>
      </c>
      <c r="E92" t="s">
        <v>197</v>
      </c>
      <c r="F92" s="2">
        <v>691.23</v>
      </c>
      <c r="G92" t="s">
        <v>21</v>
      </c>
      <c r="H92" t="s">
        <v>12</v>
      </c>
    </row>
    <row r="93" spans="1:8" x14ac:dyDescent="0.25">
      <c r="A93" s="1" t="s">
        <v>153</v>
      </c>
      <c r="B93" s="6">
        <f>MONTH(Tabela1[[#This Row],[Data]])</f>
        <v>9</v>
      </c>
      <c r="C93" t="s">
        <v>18</v>
      </c>
      <c r="D93" t="s">
        <v>19</v>
      </c>
      <c r="E93" t="s">
        <v>198</v>
      </c>
      <c r="F93" s="2">
        <v>824.08</v>
      </c>
      <c r="G93" t="s">
        <v>28</v>
      </c>
      <c r="H93" t="s">
        <v>12</v>
      </c>
    </row>
    <row r="94" spans="1:8" x14ac:dyDescent="0.25">
      <c r="A94" s="1" t="s">
        <v>199</v>
      </c>
      <c r="B94" s="6">
        <f>MONTH(Tabela1[[#This Row],[Data]])</f>
        <v>7</v>
      </c>
      <c r="C94" t="s">
        <v>18</v>
      </c>
      <c r="D94" t="s">
        <v>47</v>
      </c>
      <c r="E94" t="s">
        <v>200</v>
      </c>
      <c r="F94" s="2">
        <v>388.71</v>
      </c>
      <c r="G94" t="s">
        <v>11</v>
      </c>
      <c r="H94" t="s">
        <v>12</v>
      </c>
    </row>
    <row r="95" spans="1:8" x14ac:dyDescent="0.25">
      <c r="A95" s="1" t="s">
        <v>201</v>
      </c>
      <c r="B95" s="6">
        <f>MONTH(Tabela1[[#This Row],[Data]])</f>
        <v>7</v>
      </c>
      <c r="C95" t="s">
        <v>8</v>
      </c>
      <c r="D95" t="s">
        <v>47</v>
      </c>
      <c r="E95" t="s">
        <v>202</v>
      </c>
      <c r="F95" s="2">
        <v>213.08</v>
      </c>
      <c r="G95" t="s">
        <v>21</v>
      </c>
      <c r="H95" t="s">
        <v>29</v>
      </c>
    </row>
    <row r="96" spans="1:8" x14ac:dyDescent="0.25">
      <c r="A96" s="1" t="s">
        <v>203</v>
      </c>
      <c r="B96" s="6">
        <f>MONTH(Tabela1[[#This Row],[Data]])</f>
        <v>11</v>
      </c>
      <c r="C96" t="s">
        <v>8</v>
      </c>
      <c r="D96" t="s">
        <v>39</v>
      </c>
      <c r="E96" t="s">
        <v>204</v>
      </c>
      <c r="F96" s="2">
        <v>594.82000000000005</v>
      </c>
      <c r="G96" t="s">
        <v>11</v>
      </c>
      <c r="H96" t="s">
        <v>16</v>
      </c>
    </row>
    <row r="97" spans="1:8" x14ac:dyDescent="0.25">
      <c r="A97" s="1" t="s">
        <v>205</v>
      </c>
      <c r="B97" s="6">
        <f>MONTH(Tabela1[[#This Row],[Data]])</f>
        <v>10</v>
      </c>
      <c r="C97" t="s">
        <v>18</v>
      </c>
      <c r="D97" t="s">
        <v>44</v>
      </c>
      <c r="E97" t="s">
        <v>206</v>
      </c>
      <c r="F97" s="2">
        <v>315.07</v>
      </c>
      <c r="G97" t="s">
        <v>11</v>
      </c>
      <c r="H97" t="s">
        <v>12</v>
      </c>
    </row>
    <row r="98" spans="1:8" x14ac:dyDescent="0.25">
      <c r="A98" s="1" t="s">
        <v>207</v>
      </c>
      <c r="B98" s="6">
        <f>MONTH(Tabela1[[#This Row],[Data]])</f>
        <v>12</v>
      </c>
      <c r="C98" t="s">
        <v>18</v>
      </c>
      <c r="D98" t="s">
        <v>44</v>
      </c>
      <c r="E98" t="s">
        <v>208</v>
      </c>
      <c r="F98" s="2">
        <v>595.91</v>
      </c>
      <c r="G98" t="s">
        <v>11</v>
      </c>
      <c r="H98" t="s">
        <v>16</v>
      </c>
    </row>
    <row r="99" spans="1:8" x14ac:dyDescent="0.25">
      <c r="A99" s="1" t="s">
        <v>209</v>
      </c>
      <c r="B99" s="6">
        <f>MONTH(Tabela1[[#This Row],[Data]])</f>
        <v>11</v>
      </c>
      <c r="C99" t="s">
        <v>8</v>
      </c>
      <c r="D99" t="s">
        <v>44</v>
      </c>
      <c r="E99" t="s">
        <v>210</v>
      </c>
      <c r="F99" s="2">
        <v>784.73</v>
      </c>
      <c r="G99" t="s">
        <v>11</v>
      </c>
      <c r="H99" t="s">
        <v>12</v>
      </c>
    </row>
    <row r="100" spans="1:8" x14ac:dyDescent="0.25">
      <c r="A100" s="1" t="s">
        <v>211</v>
      </c>
      <c r="B100" s="6">
        <f>MONTH(Tabela1[[#This Row],[Data]])</f>
        <v>3</v>
      </c>
      <c r="C100" t="s">
        <v>8</v>
      </c>
      <c r="D100" t="s">
        <v>39</v>
      </c>
      <c r="E100" t="s">
        <v>212</v>
      </c>
      <c r="F100" s="2">
        <v>482.17</v>
      </c>
      <c r="G100" t="s">
        <v>28</v>
      </c>
      <c r="H100" t="s">
        <v>29</v>
      </c>
    </row>
    <row r="101" spans="1:8" x14ac:dyDescent="0.25">
      <c r="A101" s="1" t="s">
        <v>213</v>
      </c>
      <c r="B101" s="6">
        <f>MONTH(Tabela1[[#This Row],[Data]])</f>
        <v>11</v>
      </c>
      <c r="C101" t="s">
        <v>18</v>
      </c>
      <c r="D101" t="s">
        <v>39</v>
      </c>
      <c r="E101" t="s">
        <v>214</v>
      </c>
      <c r="F101" s="2">
        <v>320.05</v>
      </c>
      <c r="G101" t="s">
        <v>28</v>
      </c>
      <c r="H101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C9C3-3289-4E30-841D-37CC10D4A674}">
  <sheetPr>
    <tabColor theme="9" tint="0.39997558519241921"/>
  </sheetPr>
  <dimension ref="C6:G18"/>
  <sheetViews>
    <sheetView workbookViewId="0">
      <selection activeCell="J11" sqref="J11"/>
    </sheetView>
  </sheetViews>
  <sheetFormatPr defaultRowHeight="15" x14ac:dyDescent="0.25"/>
  <cols>
    <col min="3" max="3" width="18" bestFit="1" customWidth="1"/>
    <col min="4" max="4" width="13.85546875" bestFit="1" customWidth="1"/>
    <col min="5" max="5" width="19.5703125" bestFit="1" customWidth="1"/>
    <col min="6" max="6" width="18" bestFit="1" customWidth="1"/>
    <col min="7" max="7" width="13.85546875" bestFit="1" customWidth="1"/>
    <col min="8" max="8" width="19.5703125" bestFit="1" customWidth="1"/>
    <col min="9" max="9" width="10.7109375" bestFit="1" customWidth="1"/>
  </cols>
  <sheetData>
    <row r="6" spans="3:7" x14ac:dyDescent="0.25">
      <c r="C6" s="3" t="s">
        <v>1</v>
      </c>
      <c r="D6" t="s">
        <v>18</v>
      </c>
    </row>
    <row r="8" spans="3:7" x14ac:dyDescent="0.25">
      <c r="C8" s="3" t="s">
        <v>216</v>
      </c>
      <c r="D8" t="s">
        <v>217</v>
      </c>
    </row>
    <row r="9" spans="3:7" x14ac:dyDescent="0.25">
      <c r="C9" s="4" t="s">
        <v>14</v>
      </c>
      <c r="D9" s="2">
        <v>865.26</v>
      </c>
      <c r="F9" s="3" t="s">
        <v>1</v>
      </c>
      <c r="G9" t="s">
        <v>8</v>
      </c>
    </row>
    <row r="10" spans="3:7" x14ac:dyDescent="0.25">
      <c r="C10" s="4" t="s">
        <v>47</v>
      </c>
      <c r="D10" s="2">
        <v>2139.4</v>
      </c>
    </row>
    <row r="11" spans="3:7" x14ac:dyDescent="0.25">
      <c r="C11" s="4" t="s">
        <v>39</v>
      </c>
      <c r="D11" s="2">
        <v>826.37</v>
      </c>
      <c r="F11" s="3" t="s">
        <v>216</v>
      </c>
      <c r="G11" t="s">
        <v>217</v>
      </c>
    </row>
    <row r="12" spans="3:7" x14ac:dyDescent="0.25">
      <c r="C12" s="4" t="s">
        <v>215</v>
      </c>
      <c r="D12" s="2">
        <v>3831.0299999999997</v>
      </c>
      <c r="F12" s="4" t="s">
        <v>9</v>
      </c>
      <c r="G12" s="2">
        <v>209.49</v>
      </c>
    </row>
    <row r="13" spans="3:7" x14ac:dyDescent="0.25">
      <c r="F13" s="4" t="s">
        <v>14</v>
      </c>
      <c r="G13" s="2">
        <v>876.49</v>
      </c>
    </row>
    <row r="14" spans="3:7" x14ac:dyDescent="0.25">
      <c r="F14" s="4" t="s">
        <v>47</v>
      </c>
      <c r="G14" s="2">
        <v>439.63</v>
      </c>
    </row>
    <row r="15" spans="3:7" x14ac:dyDescent="0.25">
      <c r="F15" s="4" t="s">
        <v>39</v>
      </c>
      <c r="G15" s="2">
        <v>328.49</v>
      </c>
    </row>
    <row r="16" spans="3:7" x14ac:dyDescent="0.25">
      <c r="F16" s="4" t="s">
        <v>44</v>
      </c>
      <c r="G16" s="2">
        <v>657.76</v>
      </c>
    </row>
    <row r="17" spans="6:7" x14ac:dyDescent="0.25">
      <c r="F17" s="4" t="s">
        <v>19</v>
      </c>
      <c r="G17" s="2">
        <v>1421.92</v>
      </c>
    </row>
    <row r="18" spans="6:7" x14ac:dyDescent="0.25">
      <c r="F18" s="4" t="s">
        <v>215</v>
      </c>
      <c r="G18" s="2">
        <v>3933.78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AEEA-4504-4CA5-AB9B-8129DBA75CD6}">
  <dimension ref="C1:D15"/>
  <sheetViews>
    <sheetView workbookViewId="0">
      <selection activeCell="J11" sqref="J11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7" customFormat="1" ht="49.5" customHeight="1" x14ac:dyDescent="0.25"/>
    <row r="3" spans="3:4" x14ac:dyDescent="0.25">
      <c r="C3" s="12" t="s">
        <v>221</v>
      </c>
      <c r="D3" s="2">
        <f>SUM(Tabela2[Depósito Reservado])</f>
        <v>4980</v>
      </c>
    </row>
    <row r="4" spans="3:4" x14ac:dyDescent="0.25">
      <c r="C4" s="12" t="s">
        <v>222</v>
      </c>
      <c r="D4" s="2">
        <v>20000</v>
      </c>
    </row>
    <row r="6" spans="3:4" x14ac:dyDescent="0.25">
      <c r="C6" s="9" t="s">
        <v>219</v>
      </c>
      <c r="D6" s="9" t="s">
        <v>220</v>
      </c>
    </row>
    <row r="7" spans="3:4" x14ac:dyDescent="0.25">
      <c r="C7" s="11">
        <v>45575</v>
      </c>
      <c r="D7" s="10">
        <v>50</v>
      </c>
    </row>
    <row r="8" spans="3:4" x14ac:dyDescent="0.25">
      <c r="C8" s="11">
        <v>45576</v>
      </c>
      <c r="D8" s="10">
        <v>639</v>
      </c>
    </row>
    <row r="9" spans="3:4" x14ac:dyDescent="0.25">
      <c r="C9" s="11">
        <v>45577</v>
      </c>
      <c r="D9" s="10">
        <v>790</v>
      </c>
    </row>
    <row r="10" spans="3:4" x14ac:dyDescent="0.25">
      <c r="C10" s="11">
        <v>45578</v>
      </c>
      <c r="D10" s="10">
        <v>508</v>
      </c>
    </row>
    <row r="11" spans="3:4" x14ac:dyDescent="0.25">
      <c r="C11" s="11">
        <v>45579</v>
      </c>
      <c r="D11" s="10">
        <v>140</v>
      </c>
    </row>
    <row r="12" spans="3:4" x14ac:dyDescent="0.25">
      <c r="C12" s="11">
        <v>45580</v>
      </c>
      <c r="D12" s="10">
        <v>776</v>
      </c>
    </row>
    <row r="13" spans="3:4" x14ac:dyDescent="0.25">
      <c r="C13" s="11">
        <v>45581</v>
      </c>
      <c r="D13" s="10">
        <v>785</v>
      </c>
    </row>
    <row r="14" spans="3:4" x14ac:dyDescent="0.25">
      <c r="C14" s="11">
        <v>45582</v>
      </c>
      <c r="D14" s="10">
        <v>452</v>
      </c>
    </row>
    <row r="15" spans="3:4" x14ac:dyDescent="0.25">
      <c r="C15" s="11">
        <v>45583</v>
      </c>
      <c r="D15" s="10">
        <v>840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AD87-92FA-4F0E-8FBB-A9ED5826AFA3}">
  <dimension ref="A11:V11"/>
  <sheetViews>
    <sheetView showGridLines="0" showRowColHeaders="0" tabSelected="1" zoomScale="70" zoomScaleNormal="70" workbookViewId="0">
      <selection activeCell="M28" sqref="M28"/>
    </sheetView>
  </sheetViews>
  <sheetFormatPr defaultColWidth="0" defaultRowHeight="15" x14ac:dyDescent="0.25"/>
  <cols>
    <col min="1" max="1" width="24.140625" style="7" customWidth="1"/>
    <col min="2" max="22" width="9.140625" style="5" customWidth="1"/>
    <col min="23" max="16384" width="9.140625" hidden="1"/>
  </cols>
  <sheetData>
    <row r="11" spans="7:7" x14ac:dyDescent="0.25">
      <c r="G11" s="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Flander Junior de Carvalho</dc:creator>
  <cp:lastModifiedBy>DINA CARVALHO</cp:lastModifiedBy>
  <dcterms:created xsi:type="dcterms:W3CDTF">2025-01-16T20:08:56Z</dcterms:created>
  <dcterms:modified xsi:type="dcterms:W3CDTF">2025-01-27T20:18:11Z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2025-01-16T20:29:04Z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51698f9b-a25a-4c51-9b3f-445b04cd0f08</vt:lpwstr>
  </property>
  <property fmtid="{D5CDD505-2E9C-101B-9397-08002B2CF9AE}" pid="8" name="MSIP_Label_fde7aacd-7cc4-4c31-9e6f-7ef306428f09_ContentBits">
    <vt:lpwstr>1</vt:lpwstr>
  </property>
</Properties>
</file>