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lab-ggw\Desktop\"/>
    </mc:Choice>
  </mc:AlternateContent>
  <bookViews>
    <workbookView xWindow="0" yWindow="0" windowWidth="24360" windowHeight="11925"/>
  </bookViews>
  <sheets>
    <sheet name="총점" sheetId="1" r:id="rId1"/>
    <sheet name="Tasks" sheetId="3" r:id="rId2"/>
    <sheet name="HW1" sheetId="4" r:id="rId3"/>
    <sheet name="출결" sheetId="7" r:id="rId4"/>
  </sheets>
  <calcPr calcId="162913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2" i="7"/>
  <c r="D16" i="1"/>
  <c r="D22" i="1"/>
  <c r="D24" i="1"/>
  <c r="D30" i="1"/>
  <c r="D32" i="1"/>
  <c r="D38" i="1"/>
  <c r="D40" i="1"/>
  <c r="D46" i="1"/>
  <c r="D48" i="1"/>
  <c r="D54" i="1"/>
  <c r="D56" i="1"/>
  <c r="D62" i="1"/>
  <c r="D64" i="1"/>
  <c r="D14" i="1"/>
  <c r="D6" i="1"/>
  <c r="C12" i="1"/>
  <c r="C21" i="1"/>
  <c r="C22" i="1"/>
  <c r="C30" i="1"/>
  <c r="C33" i="1"/>
  <c r="C36" i="1"/>
  <c r="C38" i="1"/>
  <c r="C41" i="1"/>
  <c r="C44" i="1"/>
  <c r="C46" i="1"/>
  <c r="C49" i="1"/>
  <c r="C52" i="1"/>
  <c r="C54" i="1"/>
  <c r="C61" i="1"/>
  <c r="C62" i="1"/>
  <c r="C65" i="1"/>
  <c r="C68" i="1"/>
  <c r="C69" i="1"/>
  <c r="C70" i="1"/>
  <c r="L39" i="4"/>
  <c r="C71" i="1" s="1"/>
  <c r="L40" i="4"/>
  <c r="C18" i="1" s="1"/>
  <c r="L41" i="4"/>
  <c r="C47" i="1" s="1"/>
  <c r="L42" i="4"/>
  <c r="C19" i="1" s="1"/>
  <c r="L43" i="4"/>
  <c r="C13" i="1" s="1"/>
  <c r="L44" i="4"/>
  <c r="C14" i="1" s="1"/>
  <c r="L45" i="4"/>
  <c r="L46" i="4"/>
  <c r="C32" i="1" s="1"/>
  <c r="L47" i="4"/>
  <c r="C10" i="1" s="1"/>
  <c r="L48" i="4"/>
  <c r="L49" i="4"/>
  <c r="C50" i="1" s="1"/>
  <c r="L50" i="4"/>
  <c r="C51" i="1" s="1"/>
  <c r="L51" i="4"/>
  <c r="C37" i="1" s="1"/>
  <c r="L52" i="4"/>
  <c r="L53" i="4"/>
  <c r="C23" i="1" s="1"/>
  <c r="L54" i="4"/>
  <c r="C34" i="1" s="1"/>
  <c r="L55" i="4"/>
  <c r="C25" i="1" s="1"/>
  <c r="L56" i="4"/>
  <c r="C9" i="1" s="1"/>
  <c r="L57" i="4"/>
  <c r="C26" i="1" s="1"/>
  <c r="L58" i="4"/>
  <c r="C11" i="1" s="1"/>
  <c r="L59" i="4"/>
  <c r="L60" i="4"/>
  <c r="C28" i="1" s="1"/>
  <c r="L61" i="4"/>
  <c r="C35" i="1" s="1"/>
  <c r="L62" i="4"/>
  <c r="C63" i="1" s="1"/>
  <c r="L63" i="4"/>
  <c r="L64" i="4"/>
  <c r="C16" i="1" s="1"/>
  <c r="L65" i="4"/>
  <c r="C7" i="1" s="1"/>
  <c r="L66" i="4"/>
  <c r="C8" i="1" s="1"/>
  <c r="L67" i="4"/>
  <c r="L68" i="4"/>
  <c r="C17" i="1" s="1"/>
  <c r="L38" i="4"/>
  <c r="C43" i="1" s="1"/>
  <c r="L3" i="4"/>
  <c r="L4" i="4"/>
  <c r="C45" i="1" s="1"/>
  <c r="L5" i="4"/>
  <c r="L6" i="4"/>
  <c r="L7" i="4"/>
  <c r="L8" i="4"/>
  <c r="C48" i="1" s="1"/>
  <c r="L9" i="4"/>
  <c r="C20" i="1" s="1"/>
  <c r="L10" i="4"/>
  <c r="L11" i="4"/>
  <c r="L12" i="4"/>
  <c r="C39" i="1" s="1"/>
  <c r="L13" i="4"/>
  <c r="L14" i="4"/>
  <c r="L15" i="4"/>
  <c r="C53" i="1" s="1"/>
  <c r="L16" i="4"/>
  <c r="C15" i="1" s="1"/>
  <c r="L17" i="4"/>
  <c r="C24" i="1" s="1"/>
  <c r="L18" i="4"/>
  <c r="C55" i="1" s="1"/>
  <c r="L19" i="4"/>
  <c r="C56" i="1" s="1"/>
  <c r="L20" i="4"/>
  <c r="C57" i="1" s="1"/>
  <c r="L21" i="4"/>
  <c r="C58" i="1" s="1"/>
  <c r="L22" i="4"/>
  <c r="C59" i="1" s="1"/>
  <c r="L23" i="4"/>
  <c r="C60" i="1" s="1"/>
  <c r="L24" i="4"/>
  <c r="C27" i="1" s="1"/>
  <c r="L25" i="4"/>
  <c r="C29" i="1" s="1"/>
  <c r="L26" i="4"/>
  <c r="L27" i="4"/>
  <c r="L28" i="4"/>
  <c r="C64" i="1" s="1"/>
  <c r="L29" i="4"/>
  <c r="L30" i="4"/>
  <c r="C66" i="1" s="1"/>
  <c r="L31" i="4"/>
  <c r="C31" i="1" s="1"/>
  <c r="L32" i="4"/>
  <c r="C67" i="1" s="1"/>
  <c r="L33" i="4"/>
  <c r="C6" i="1" s="1"/>
  <c r="L34" i="4"/>
  <c r="L35" i="4"/>
  <c r="L36" i="4"/>
  <c r="C40" i="1" s="1"/>
  <c r="L2" i="4"/>
  <c r="C42" i="1" s="1"/>
  <c r="B40" i="3"/>
  <c r="D71" i="1" s="1"/>
  <c r="B41" i="3"/>
  <c r="D18" i="1" s="1"/>
  <c r="B42" i="3"/>
  <c r="D47" i="1" s="1"/>
  <c r="B43" i="3"/>
  <c r="D19" i="1" s="1"/>
  <c r="B44" i="3"/>
  <c r="D13" i="1" s="1"/>
  <c r="B45" i="3"/>
  <c r="B46" i="3"/>
  <c r="D21" i="1" s="1"/>
  <c r="B47" i="3"/>
  <c r="B48" i="3"/>
  <c r="D10" i="1" s="1"/>
  <c r="B49" i="3"/>
  <c r="D41" i="1" s="1"/>
  <c r="B50" i="3"/>
  <c r="D50" i="1" s="1"/>
  <c r="B51" i="3"/>
  <c r="D51" i="1" s="1"/>
  <c r="B52" i="3"/>
  <c r="D37" i="1" s="1"/>
  <c r="B53" i="3"/>
  <c r="B54" i="3"/>
  <c r="D23" i="1" s="1"/>
  <c r="B55" i="3"/>
  <c r="D34" i="1" s="1"/>
  <c r="B56" i="3"/>
  <c r="D25" i="1" s="1"/>
  <c r="B57" i="3"/>
  <c r="D9" i="1" s="1"/>
  <c r="B58" i="3"/>
  <c r="D26" i="1" s="1"/>
  <c r="B59" i="3"/>
  <c r="D11" i="1" s="1"/>
  <c r="B60" i="3"/>
  <c r="B61" i="3"/>
  <c r="D28" i="1" s="1"/>
  <c r="B62" i="3"/>
  <c r="D35" i="1" s="1"/>
  <c r="B63" i="3"/>
  <c r="D63" i="1" s="1"/>
  <c r="B64" i="3"/>
  <c r="B65" i="3"/>
  <c r="B66" i="3"/>
  <c r="D7" i="1" s="1"/>
  <c r="B67" i="3"/>
  <c r="D8" i="1" s="1"/>
  <c r="B68" i="3"/>
  <c r="D12" i="1" s="1"/>
  <c r="B69" i="3"/>
  <c r="D17" i="1" s="1"/>
  <c r="B39" i="3"/>
  <c r="D43" i="1" s="1"/>
  <c r="B4" i="3"/>
  <c r="D44" i="1" s="1"/>
  <c r="B5" i="3"/>
  <c r="D45" i="1" s="1"/>
  <c r="B6" i="3"/>
  <c r="D36" i="1" s="1"/>
  <c r="B7" i="3"/>
  <c r="B8" i="3"/>
  <c r="D70" i="1" s="1"/>
  <c r="B9" i="3"/>
  <c r="B10" i="3"/>
  <c r="D20" i="1" s="1"/>
  <c r="B11" i="3"/>
  <c r="D49" i="1" s="1"/>
  <c r="B12" i="3"/>
  <c r="D33" i="1" s="1"/>
  <c r="B13" i="3"/>
  <c r="D39" i="1" s="1"/>
  <c r="B14" i="3"/>
  <c r="D52" i="1" s="1"/>
  <c r="B15" i="3"/>
  <c r="B16" i="3"/>
  <c r="D53" i="1" s="1"/>
  <c r="B17" i="3"/>
  <c r="D15" i="1" s="1"/>
  <c r="B18" i="3"/>
  <c r="B19" i="3"/>
  <c r="D55" i="1" s="1"/>
  <c r="B20" i="3"/>
  <c r="B21" i="3"/>
  <c r="D57" i="1" s="1"/>
  <c r="B22" i="3"/>
  <c r="D58" i="1" s="1"/>
  <c r="B23" i="3"/>
  <c r="D59" i="1" s="1"/>
  <c r="B24" i="3"/>
  <c r="D60" i="1" s="1"/>
  <c r="B25" i="3"/>
  <c r="D27" i="1" s="1"/>
  <c r="B26" i="3"/>
  <c r="D29" i="1" s="1"/>
  <c r="B27" i="3"/>
  <c r="D61" i="1" s="1"/>
  <c r="B28" i="3"/>
  <c r="B29" i="3"/>
  <c r="B30" i="3"/>
  <c r="D65" i="1" s="1"/>
  <c r="B31" i="3"/>
  <c r="D66" i="1" s="1"/>
  <c r="B32" i="3"/>
  <c r="D31" i="1" s="1"/>
  <c r="B33" i="3"/>
  <c r="D67" i="1" s="1"/>
  <c r="B34" i="3"/>
  <c r="B35" i="3"/>
  <c r="D68" i="1" s="1"/>
  <c r="B36" i="3"/>
  <c r="D69" i="1" s="1"/>
  <c r="B37" i="3"/>
  <c r="B3" i="3"/>
  <c r="D42" i="1" s="1"/>
  <c r="B47" i="1" l="1"/>
  <c r="B45" i="1"/>
  <c r="B29" i="1"/>
  <c r="B63" i="1"/>
  <c r="B23" i="1"/>
  <c r="B61" i="1"/>
  <c r="B55" i="1"/>
  <c r="B37" i="1"/>
  <c r="B13" i="1"/>
  <c r="B69" i="1"/>
  <c r="B21" i="1"/>
  <c r="B53" i="1"/>
  <c r="B31" i="1"/>
  <c r="B39" i="1"/>
  <c r="B7" i="1"/>
  <c r="B71" i="1"/>
  <c r="B15" i="1"/>
  <c r="B70" i="1"/>
  <c r="B62" i="1"/>
  <c r="B54" i="1"/>
  <c r="B46" i="1"/>
  <c r="B38" i="1"/>
  <c r="B30" i="1"/>
  <c r="B22" i="1"/>
  <c r="B14" i="1"/>
  <c r="B67" i="1"/>
  <c r="B59" i="1"/>
  <c r="B43" i="1"/>
  <c r="B27" i="1"/>
  <c r="B11" i="1"/>
  <c r="B58" i="1"/>
  <c r="B50" i="1"/>
  <c r="B42" i="1"/>
  <c r="B34" i="1"/>
  <c r="B26" i="1"/>
  <c r="B18" i="1"/>
  <c r="B10" i="1"/>
  <c r="B51" i="1"/>
  <c r="B35" i="1"/>
  <c r="B19" i="1"/>
  <c r="B66" i="1"/>
  <c r="B65" i="1"/>
  <c r="B57" i="1"/>
  <c r="B41" i="1"/>
  <c r="B33" i="1"/>
  <c r="B25" i="1"/>
  <c r="B17" i="1"/>
  <c r="B9" i="1"/>
  <c r="B64" i="1"/>
  <c r="B56" i="1"/>
  <c r="B48" i="1"/>
  <c r="B40" i="1"/>
  <c r="B32" i="1"/>
  <c r="B24" i="1"/>
  <c r="B16" i="1"/>
  <c r="B8" i="1"/>
  <c r="B68" i="1"/>
  <c r="B60" i="1"/>
  <c r="B52" i="1"/>
  <c r="B44" i="1"/>
  <c r="B36" i="1"/>
  <c r="B28" i="1"/>
  <c r="B20" i="1"/>
  <c r="B12" i="1"/>
  <c r="B49" i="1"/>
  <c r="B6" i="1"/>
</calcChain>
</file>

<file path=xl/sharedStrings.xml><?xml version="1.0" encoding="utf-8"?>
<sst xmlns="http://schemas.openxmlformats.org/spreadsheetml/2006/main" count="86" uniqueCount="79">
  <si>
    <t>학번</t>
  </si>
  <si>
    <t>과제1</t>
    <phoneticPr fontId="2" type="noConversion"/>
  </si>
  <si>
    <t>[2020-1] 고급프로그래밍및실습 종합</t>
    <phoneticPr fontId="2" type="noConversion"/>
  </si>
  <si>
    <t>Task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</si>
  <si>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</si>
  <si>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</si>
  <si>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</si>
  <si>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</si>
  <si>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</si>
  <si>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</si>
  <si>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</si>
  <si>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</si>
  <si>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</si>
  <si>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</si>
  <si>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</si>
  <si>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</si>
  <si>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</si>
  <si>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</si>
  <si>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</si>
  <si>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</si>
  <si>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</si>
  <si>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</si>
  <si>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</si>
  <si>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</si>
  <si>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</si>
  <si>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</si>
  <si>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</si>
  <si>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</si>
  <si>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</si>
  <si>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</si>
  <si>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</si>
  <si>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</si>
  <si>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</si>
  <si>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</si>
  <si>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r>
      <rPr>
        <b/>
        <sz val="9"/>
        <color rgb="FFFFFFFF"/>
        <rFont val="Arial"/>
        <family val="2"/>
      </rPr>
      <t>학번</t>
    </r>
  </si>
  <si>
    <r>
      <rPr>
        <b/>
        <sz val="9"/>
        <color rgb="FFFFFFFF"/>
        <rFont val="돋움"/>
        <family val="3"/>
        <charset val="129"/>
      </rPr>
      <t>총점</t>
    </r>
    <phoneticPr fontId="2" type="noConversion"/>
  </si>
  <si>
    <t>7점 검사X</t>
  </si>
  <si>
    <t>미제출</t>
  </si>
  <si>
    <t>7점 검사X, 딜레이(1일이내)</t>
  </si>
  <si>
    <r>
      <rPr>
        <b/>
        <sz val="9"/>
        <color rgb="FFFFFFFF"/>
        <rFont val="돋움"/>
        <family val="3"/>
        <charset val="129"/>
      </rPr>
      <t>고정배치</t>
    </r>
    <r>
      <rPr>
        <b/>
        <sz val="9"/>
        <color rgb="FFFFFFFF"/>
        <rFont val="Calibri"/>
        <family val="2"/>
      </rPr>
      <t>(0.5)</t>
    </r>
  </si>
  <si>
    <r>
      <rPr>
        <b/>
        <sz val="9"/>
        <color rgb="FFFFFFFF"/>
        <rFont val="돋움"/>
        <family val="3"/>
        <charset val="129"/>
      </rPr>
      <t>좌표입력</t>
    </r>
    <r>
      <rPr>
        <b/>
        <sz val="9"/>
        <color rgb="FFFFFFFF"/>
        <rFont val="Calibri"/>
        <family val="2"/>
      </rPr>
      <t>(0.5)</t>
    </r>
  </si>
  <si>
    <r>
      <rPr>
        <b/>
        <sz val="9"/>
        <color rgb="FFFFFFFF"/>
        <rFont val="돋움"/>
        <family val="3"/>
        <charset val="129"/>
      </rPr>
      <t>좌표</t>
    </r>
    <r>
      <rPr>
        <b/>
        <sz val="9"/>
        <color rgb="FFFFFFFF"/>
        <rFont val="Calibri"/>
        <family val="2"/>
      </rPr>
      <t xml:space="preserve"> </t>
    </r>
    <r>
      <rPr>
        <b/>
        <sz val="9"/>
        <color rgb="FFFFFFFF"/>
        <rFont val="돋움"/>
        <family val="3"/>
        <charset val="129"/>
      </rPr>
      <t>검출</t>
    </r>
    <r>
      <rPr>
        <b/>
        <sz val="9"/>
        <color rgb="FFFFFFFF"/>
        <rFont val="Calibri"/>
        <family val="2"/>
      </rPr>
      <t xml:space="preserve"> </t>
    </r>
    <r>
      <rPr>
        <b/>
        <sz val="9"/>
        <color rgb="FFFFFFFF"/>
        <rFont val="돋움"/>
        <family val="3"/>
        <charset val="129"/>
      </rPr>
      <t>및</t>
    </r>
    <r>
      <rPr>
        <b/>
        <sz val="9"/>
        <color rgb="FFFFFFFF"/>
        <rFont val="Calibri"/>
        <family val="2"/>
      </rPr>
      <t xml:space="preserve"> </t>
    </r>
    <r>
      <rPr>
        <b/>
        <sz val="9"/>
        <color rgb="FFFFFFFF"/>
        <rFont val="돋움"/>
        <family val="3"/>
        <charset val="129"/>
      </rPr>
      <t>쌍검사</t>
    </r>
    <r>
      <rPr>
        <b/>
        <sz val="9"/>
        <color rgb="FFFFFFFF"/>
        <rFont val="Calibri"/>
        <family val="2"/>
      </rPr>
      <t>(1)</t>
    </r>
  </si>
  <si>
    <r>
      <rPr>
        <b/>
        <sz val="9"/>
        <color rgb="FFFFFFFF"/>
        <rFont val="돋움"/>
        <family val="3"/>
        <charset val="129"/>
      </rPr>
      <t>게임</t>
    </r>
    <r>
      <rPr>
        <b/>
        <sz val="9"/>
        <color rgb="FFFFFFFF"/>
        <rFont val="Calibri"/>
        <family val="2"/>
      </rPr>
      <t xml:space="preserve"> </t>
    </r>
    <r>
      <rPr>
        <b/>
        <sz val="9"/>
        <color rgb="FFFFFFFF"/>
        <rFont val="돋움"/>
        <family val="3"/>
        <charset val="129"/>
      </rPr>
      <t>정상</t>
    </r>
    <r>
      <rPr>
        <b/>
        <sz val="9"/>
        <color rgb="FFFFFFFF"/>
        <rFont val="Calibri"/>
        <family val="2"/>
      </rPr>
      <t xml:space="preserve"> </t>
    </r>
    <r>
      <rPr>
        <b/>
        <sz val="9"/>
        <color rgb="FFFFFFFF"/>
        <rFont val="돋움"/>
        <family val="3"/>
        <charset val="129"/>
      </rPr>
      <t>종료</t>
    </r>
    <r>
      <rPr>
        <b/>
        <sz val="9"/>
        <color rgb="FFFFFFFF"/>
        <rFont val="Calibri"/>
        <family val="2"/>
      </rPr>
      <t>(0.5)</t>
    </r>
  </si>
  <si>
    <r>
      <rPr>
        <b/>
        <sz val="9"/>
        <color rgb="FFFFFFFF"/>
        <rFont val="돋움"/>
        <family val="3"/>
        <charset val="129"/>
      </rPr>
      <t>무작위</t>
    </r>
    <r>
      <rPr>
        <b/>
        <sz val="9"/>
        <color rgb="FFFFFFFF"/>
        <rFont val="Calibri"/>
        <family val="2"/>
      </rPr>
      <t xml:space="preserve"> </t>
    </r>
    <r>
      <rPr>
        <b/>
        <sz val="9"/>
        <color rgb="FFFFFFFF"/>
        <rFont val="돋움"/>
        <family val="3"/>
        <charset val="129"/>
      </rPr>
      <t>배치</t>
    </r>
    <r>
      <rPr>
        <b/>
        <sz val="9"/>
        <color rgb="FFFFFFFF"/>
        <rFont val="Calibri"/>
        <family val="2"/>
      </rPr>
      <t>(1)</t>
    </r>
  </si>
  <si>
    <r>
      <rPr>
        <b/>
        <sz val="9"/>
        <color rgb="FFFFFFFF"/>
        <rFont val="돋움"/>
        <family val="3"/>
        <charset val="129"/>
      </rPr>
      <t>특별규칙</t>
    </r>
    <r>
      <rPr>
        <b/>
        <sz val="9"/>
        <color rgb="FFFFFFFF"/>
        <rFont val="Calibri"/>
        <family val="2"/>
      </rPr>
      <t>(0.5)</t>
    </r>
  </si>
  <si>
    <r>
      <rPr>
        <b/>
        <sz val="9"/>
        <color rgb="FFFFFFFF"/>
        <rFont val="돋움"/>
        <family val="3"/>
        <charset val="129"/>
      </rPr>
      <t>보고서</t>
    </r>
    <r>
      <rPr>
        <b/>
        <sz val="9"/>
        <color rgb="FFFFFFFF"/>
        <rFont val="Calibri"/>
        <family val="2"/>
      </rPr>
      <t>(1)</t>
    </r>
  </si>
  <si>
    <r>
      <rPr>
        <b/>
        <sz val="9"/>
        <color rgb="FFFFFFFF"/>
        <rFont val="돋움"/>
        <family val="3"/>
        <charset val="129"/>
      </rPr>
      <t>기타</t>
    </r>
    <r>
      <rPr>
        <b/>
        <sz val="9"/>
        <color rgb="FFFFFFFF"/>
        <rFont val="Calibri"/>
        <family val="2"/>
      </rPr>
      <t xml:space="preserve"> </t>
    </r>
    <r>
      <rPr>
        <b/>
        <sz val="9"/>
        <color rgb="FFFFFFFF"/>
        <rFont val="돋움"/>
        <family val="3"/>
        <charset val="129"/>
      </rPr>
      <t>감점</t>
    </r>
    <r>
      <rPr>
        <b/>
        <sz val="9"/>
        <color rgb="FFFFFFFF"/>
        <rFont val="Calibri"/>
        <family val="2"/>
      </rPr>
      <t xml:space="preserve"> </t>
    </r>
  </si>
  <si>
    <r>
      <rPr>
        <b/>
        <sz val="9"/>
        <color rgb="FFFFFFFF"/>
        <rFont val="돋움"/>
        <family val="3"/>
        <charset val="129"/>
      </rPr>
      <t>기타</t>
    </r>
    <r>
      <rPr>
        <b/>
        <sz val="9"/>
        <color rgb="FFFFFFFF"/>
        <rFont val="Calibri"/>
        <family val="2"/>
      </rPr>
      <t xml:space="preserve"> </t>
    </r>
    <r>
      <rPr>
        <b/>
        <sz val="9"/>
        <color rgb="FFFFFFFF"/>
        <rFont val="돋움"/>
        <family val="3"/>
        <charset val="129"/>
      </rPr>
      <t>감점</t>
    </r>
    <r>
      <rPr>
        <b/>
        <sz val="9"/>
        <color rgb="FFFFFFFF"/>
        <rFont val="Calibri"/>
        <family val="2"/>
      </rPr>
      <t xml:space="preserve"> </t>
    </r>
    <r>
      <rPr>
        <b/>
        <sz val="9"/>
        <color rgb="FFFFFFFF"/>
        <rFont val="돋움"/>
        <family val="3"/>
        <charset val="129"/>
      </rPr>
      <t>사유</t>
    </r>
    <r>
      <rPr>
        <b/>
        <sz val="9"/>
        <color rgb="FFFFFFFF"/>
        <rFont val="Calibri"/>
        <family val="2"/>
      </rPr>
      <t xml:space="preserve"> </t>
    </r>
  </si>
  <si>
    <r>
      <rPr>
        <b/>
        <sz val="9"/>
        <color rgb="FFFFFFFF"/>
        <rFont val="돋움"/>
        <family val="3"/>
        <charset val="129"/>
      </rPr>
      <t>총점</t>
    </r>
  </si>
  <si>
    <r>
      <rPr>
        <sz val="9"/>
        <color rgb="FF000000"/>
        <rFont val="돋움"/>
        <family val="3"/>
        <charset val="129"/>
      </rPr>
      <t>미제출</t>
    </r>
  </si>
  <si>
    <r>
      <t>7</t>
    </r>
    <r>
      <rPr>
        <sz val="9"/>
        <color rgb="FF000000"/>
        <rFont val="돋움"/>
        <family val="3"/>
        <charset val="129"/>
      </rPr>
      <t>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검사</t>
    </r>
    <r>
      <rPr>
        <sz val="9"/>
        <color rgb="FF000000"/>
        <rFont val="Calibri"/>
        <family val="2"/>
      </rPr>
      <t>X</t>
    </r>
  </si>
  <si>
    <r>
      <rPr>
        <sz val="9"/>
        <color rgb="FF000000"/>
        <rFont val="돋움"/>
        <family val="3"/>
        <charset val="129"/>
      </rPr>
      <t>고정배치</t>
    </r>
    <r>
      <rPr>
        <sz val="9"/>
        <color rgb="FF000000"/>
        <rFont val="Calibri"/>
        <family val="2"/>
      </rPr>
      <t>X, 7</t>
    </r>
    <r>
      <rPr>
        <sz val="9"/>
        <color rgb="FF000000"/>
        <rFont val="돋움"/>
        <family val="3"/>
        <charset val="129"/>
      </rPr>
      <t>점검사</t>
    </r>
    <r>
      <rPr>
        <sz val="9"/>
        <color rgb="FF000000"/>
        <rFont val="Calibri"/>
        <family val="2"/>
      </rPr>
      <t xml:space="preserve">X, </t>
    </r>
    <r>
      <rPr>
        <sz val="9"/>
        <color rgb="FF000000"/>
        <rFont val="돋움"/>
        <family val="3"/>
        <charset val="129"/>
      </rPr>
      <t>중복검사</t>
    </r>
    <r>
      <rPr>
        <sz val="9"/>
        <color rgb="FF000000"/>
        <rFont val="Calibri"/>
        <family val="2"/>
      </rPr>
      <t>X</t>
    </r>
  </si>
  <si>
    <r>
      <rPr>
        <sz val="9"/>
        <color rgb="FF000000"/>
        <rFont val="돋움"/>
        <family val="3"/>
        <charset val="129"/>
      </rPr>
      <t>코드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미작동</t>
    </r>
  </si>
  <si>
    <r>
      <rPr>
        <sz val="9"/>
        <color rgb="FF000000"/>
        <rFont val="돋움"/>
        <family val="3"/>
        <charset val="129"/>
      </rPr>
      <t>중복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검사</t>
    </r>
    <r>
      <rPr>
        <sz val="9"/>
        <color rgb="FF000000"/>
        <rFont val="Calibri"/>
        <family val="2"/>
      </rPr>
      <t>X</t>
    </r>
  </si>
  <si>
    <t>지연제출
(+24h: 70%, +48h: 30%)</t>
    <phoneticPr fontId="2" type="noConversion"/>
  </si>
  <si>
    <r>
      <t xml:space="preserve"> 7</t>
    </r>
    <r>
      <rPr>
        <sz val="9"/>
        <color rgb="FF000000"/>
        <rFont val="돋움"/>
        <family val="3"/>
        <charset val="129"/>
      </rPr>
      <t>점검사</t>
    </r>
    <r>
      <rPr>
        <sz val="9"/>
        <color rgb="FF000000"/>
        <rFont val="Calibri"/>
        <family val="2"/>
      </rPr>
      <t>X</t>
    </r>
    <phoneticPr fontId="2" type="noConversion"/>
  </si>
  <si>
    <r>
      <rPr>
        <sz val="9"/>
        <color rgb="FF000000"/>
        <rFont val="돋움"/>
        <family val="3"/>
        <charset val="129"/>
      </rPr>
      <t>중복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검사</t>
    </r>
    <r>
      <rPr>
        <sz val="9"/>
        <color rgb="FF000000"/>
        <rFont val="Arial"/>
        <family val="2"/>
      </rPr>
      <t xml:space="preserve">X, </t>
    </r>
    <r>
      <rPr>
        <sz val="9"/>
        <color rgb="FF000000"/>
        <rFont val="돋움"/>
        <family val="3"/>
        <charset val="129"/>
      </rPr>
      <t>딜레이</t>
    </r>
    <r>
      <rPr>
        <sz val="9"/>
        <color rgb="FF000000"/>
        <rFont val="Arial"/>
        <family val="2"/>
      </rPr>
      <t>(2</t>
    </r>
    <r>
      <rPr>
        <sz val="9"/>
        <color rgb="FF000000"/>
        <rFont val="돋움"/>
        <family val="3"/>
        <charset val="129"/>
      </rPr>
      <t>일이내</t>
    </r>
    <r>
      <rPr>
        <sz val="9"/>
        <color rgb="FF000000"/>
        <rFont val="Arial"/>
        <family val="2"/>
      </rPr>
      <t>)</t>
    </r>
  </si>
  <si>
    <r>
      <t>7</t>
    </r>
    <r>
      <rPr>
        <sz val="9"/>
        <color rgb="FF000000"/>
        <rFont val="돋움"/>
        <family val="3"/>
        <charset val="129"/>
      </rPr>
      <t>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검사</t>
    </r>
    <r>
      <rPr>
        <sz val="9"/>
        <color rgb="FF000000"/>
        <rFont val="Arial"/>
        <family val="2"/>
      </rPr>
      <t>X</t>
    </r>
  </si>
  <si>
    <r>
      <t>7</t>
    </r>
    <r>
      <rPr>
        <sz val="9"/>
        <color rgb="FF000000"/>
        <rFont val="돋움"/>
        <family val="3"/>
        <charset val="129"/>
      </rPr>
      <t>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검사</t>
    </r>
    <r>
      <rPr>
        <sz val="9"/>
        <color rgb="FF000000"/>
        <rFont val="Arial"/>
        <family val="2"/>
      </rPr>
      <t xml:space="preserve">X, </t>
    </r>
    <r>
      <rPr>
        <sz val="9"/>
        <color rgb="FF000000"/>
        <rFont val="돋움"/>
        <family val="3"/>
        <charset val="129"/>
      </rPr>
      <t>중복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검사</t>
    </r>
    <r>
      <rPr>
        <sz val="9"/>
        <color rgb="FF000000"/>
        <rFont val="Arial"/>
        <family val="2"/>
      </rPr>
      <t>X</t>
    </r>
  </si>
  <si>
    <r>
      <rPr>
        <sz val="9"/>
        <color rgb="FF000000"/>
        <rFont val="돋움"/>
        <family val="3"/>
        <charset val="129"/>
      </rPr>
      <t>중복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검사</t>
    </r>
    <r>
      <rPr>
        <sz val="9"/>
        <color rgb="FF000000"/>
        <rFont val="Arial"/>
        <family val="2"/>
      </rPr>
      <t>X</t>
    </r>
  </si>
  <si>
    <r>
      <t xml:space="preserve"> </t>
    </r>
    <r>
      <rPr>
        <sz val="9"/>
        <color rgb="FF000000"/>
        <rFont val="돋움"/>
        <family val="3"/>
        <charset val="129"/>
      </rPr>
      <t>코드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미작동</t>
    </r>
  </si>
  <si>
    <t>출결</t>
    <phoneticPr fontId="2" type="noConversion"/>
  </si>
  <si>
    <t>결석</t>
    <phoneticPr fontId="2" type="noConversion"/>
  </si>
  <si>
    <t>계</t>
    <phoneticPr fontId="2" type="noConversion"/>
  </si>
  <si>
    <t>~7주</t>
    <phoneticPr fontId="2" type="noConversion"/>
  </si>
  <si>
    <t>(3/17) ch.0
56:00</t>
  </si>
  <si>
    <t>(3/20) ch1-1
01:13:00</t>
  </si>
  <si>
    <t>(3/24) ch1-2
01:13:00</t>
  </si>
  <si>
    <t>(3/27) ch2-2
01:05:00</t>
  </si>
  <si>
    <t>(3/31) chA-1
01:02:00</t>
  </si>
  <si>
    <t>(4/3) ch3
01:20:00</t>
  </si>
  <si>
    <t>(4/7) ch4-1
01:03:00</t>
  </si>
  <si>
    <t>(4/10) ch4-2
40:00</t>
  </si>
  <si>
    <t>(4/14) ch6-1
01:10:00</t>
  </si>
  <si>
    <t>(4/17) ch6-2
01:06:00</t>
  </si>
  <si>
    <r>
      <t xml:space="preserve">(3/3 </t>
    </r>
    <r>
      <rPr>
        <sz val="9"/>
        <color rgb="FF000000"/>
        <rFont val="Arial"/>
        <family val="2"/>
      </rPr>
      <t>보강</t>
    </r>
    <r>
      <rPr>
        <sz val="9"/>
        <color rgb="FF000000"/>
        <rFont val="cali"/>
        <family val="2"/>
      </rPr>
      <t>) ch2-1
01:07:00</t>
    </r>
  </si>
  <si>
    <r>
      <t>(3/6</t>
    </r>
    <r>
      <rPr>
        <sz val="9"/>
        <color rgb="FF000000"/>
        <rFont val="Arial"/>
        <family val="2"/>
      </rPr>
      <t>보강</t>
    </r>
    <r>
      <rPr>
        <sz val="9"/>
        <color rgb="FF000000"/>
        <rFont val="cali"/>
        <family val="2"/>
      </rPr>
      <t>) chA-2
01:03:00</t>
    </r>
  </si>
  <si>
    <r>
      <t xml:space="preserve">(3/10 </t>
    </r>
    <r>
      <rPr>
        <sz val="9"/>
        <color rgb="FF000000"/>
        <rFont val="Arial"/>
        <family val="2"/>
      </rPr>
      <t>보강</t>
    </r>
    <r>
      <rPr>
        <sz val="9"/>
        <color rgb="FF000000"/>
        <rFont val="cali"/>
        <family val="2"/>
      </rPr>
      <t>) chA-3
42:00</t>
    </r>
  </si>
  <si>
    <t>학번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</si>
</sst>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Calibri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18"/>
      <color theme="1"/>
      <name val="HY견고딕"/>
      <family val="1"/>
      <charset val="129"/>
    </font>
    <font>
      <sz val="9"/>
      <color rgb="FF000000"/>
      <name val="Calibri"/>
      <family val="2"/>
    </font>
    <font>
      <sz val="9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9"/>
      <color rgb="FFFFFFFF"/>
      <name val="Arial"/>
      <family val="2"/>
    </font>
    <font>
      <b/>
      <sz val="9"/>
      <color rgb="FFFFFFFF"/>
      <name val="돋움"/>
      <family val="3"/>
      <charset val="129"/>
    </font>
    <font>
      <sz val="9"/>
      <color rgb="FF000000"/>
      <name val="Arial"/>
      <family val="2"/>
    </font>
    <font>
      <b/>
      <sz val="9"/>
      <color rgb="FFFFFFFF"/>
      <name val="Calibri"/>
      <family val="2"/>
    </font>
    <font>
      <sz val="9"/>
      <color rgb="FF000000"/>
      <name val="ca"/>
    </font>
    <font>
      <b/>
      <sz val="9"/>
      <color rgb="FFFFFFFF"/>
      <name val="ca"/>
    </font>
    <font>
      <b/>
      <sz val="9"/>
      <color rgb="FFFFFFFF"/>
      <name val="ca"/>
      <family val="2"/>
    </font>
    <font>
      <sz val="9"/>
      <color rgb="FF000000"/>
      <name val="ca"/>
      <family val="2"/>
    </font>
    <font>
      <b/>
      <sz val="8"/>
      <color rgb="FFFFFFFF"/>
      <name val="돋움"/>
      <family val="3"/>
      <charset val="129"/>
    </font>
    <font>
      <b/>
      <sz val="9"/>
      <color theme="0"/>
      <name val="돋움"/>
      <family val="3"/>
      <charset val="129"/>
    </font>
    <font>
      <sz val="9"/>
      <color rgb="FF000000"/>
      <name val="cali"/>
    </font>
    <font>
      <sz val="9"/>
      <color rgb="FF000000"/>
      <name val="cali"/>
      <family val="2"/>
    </font>
  </fonts>
  <fills count="6">
    <fill>
      <patternFill patternType="none"/>
    </fill>
    <fill>
      <patternFill patternType="gray125"/>
    </fill>
    <fill>
      <patternFill patternType="solid">
        <fgColor rgb="FF54728C"/>
        <bgColor rgb="FF000000"/>
      </patternFill>
    </fill>
    <fill>
      <patternFill patternType="solid">
        <fgColor rgb="FF54728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5F5F5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4" fillId="0" borderId="0" xfId="0" applyFont="1"/>
    <xf numFmtId="49" fontId="10" fillId="2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11" fillId="0" borderId="0" xfId="0" applyFont="1"/>
    <xf numFmtId="49" fontId="12" fillId="2" borderId="1" xfId="1" applyNumberFormat="1" applyFont="1" applyFill="1" applyBorder="1" applyAlignment="1">
      <alignment horizontal="center" vertical="center" wrapText="1"/>
    </xf>
    <xf numFmtId="49" fontId="13" fillId="2" borderId="3" xfId="1" applyNumberFormat="1" applyFont="1" applyFill="1" applyBorder="1" applyAlignment="1">
      <alignment horizontal="center" vertical="center" wrapText="1"/>
    </xf>
    <xf numFmtId="0" fontId="14" fillId="0" borderId="1" xfId="1" applyNumberFormat="1" applyFont="1" applyBorder="1" applyAlignment="1">
      <alignment horizontal="center" vertical="center" wrapText="1"/>
    </xf>
    <xf numFmtId="0" fontId="14" fillId="0" borderId="2" xfId="1" applyNumberFormat="1" applyFont="1" applyBorder="1" applyAlignment="1">
      <alignment horizontal="center" vertical="center" wrapText="1"/>
    </xf>
    <xf numFmtId="0" fontId="14" fillId="0" borderId="6" xfId="1" applyNumberFormat="1" applyFont="1" applyBorder="1" applyAlignment="1">
      <alignment horizontal="center" vertical="center" wrapText="1"/>
    </xf>
    <xf numFmtId="0" fontId="14" fillId="0" borderId="7" xfId="1" applyNumberFormat="1" applyFont="1" applyBorder="1" applyAlignment="1">
      <alignment horizontal="center" vertical="center" wrapText="1"/>
    </xf>
    <xf numFmtId="0" fontId="14" fillId="0" borderId="7" xfId="0" applyFont="1" applyBorder="1"/>
    <xf numFmtId="0" fontId="14" fillId="0" borderId="8" xfId="0" applyFont="1" applyBorder="1"/>
    <xf numFmtId="0" fontId="14" fillId="0" borderId="9" xfId="1" applyNumberFormat="1" applyFont="1" applyBorder="1" applyAlignment="1">
      <alignment horizontal="center" vertical="center" wrapText="1"/>
    </xf>
    <xf numFmtId="0" fontId="14" fillId="0" borderId="0" xfId="1" applyNumberFormat="1" applyFont="1" applyBorder="1" applyAlignment="1">
      <alignment horizontal="center" vertical="center" wrapText="1"/>
    </xf>
    <xf numFmtId="0" fontId="14" fillId="0" borderId="0" xfId="0" applyFont="1" applyBorder="1"/>
    <xf numFmtId="0" fontId="14" fillId="0" borderId="10" xfId="0" applyFont="1" applyBorder="1"/>
    <xf numFmtId="0" fontId="14" fillId="0" borderId="1" xfId="1" applyNumberFormat="1" applyFont="1" applyFill="1" applyBorder="1" applyAlignment="1">
      <alignment horizontal="center" vertical="center" wrapText="1"/>
    </xf>
    <xf numFmtId="0" fontId="14" fillId="0" borderId="9" xfId="1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>
      <alignment horizontal="center" vertical="center" wrapText="1"/>
    </xf>
    <xf numFmtId="0" fontId="14" fillId="0" borderId="11" xfId="1" applyNumberFormat="1" applyFont="1" applyBorder="1" applyAlignment="1">
      <alignment horizontal="center" vertical="center" wrapText="1"/>
    </xf>
    <xf numFmtId="0" fontId="14" fillId="0" borderId="12" xfId="1" applyNumberFormat="1" applyFont="1" applyBorder="1" applyAlignment="1">
      <alignment horizontal="center" vertical="center" wrapText="1"/>
    </xf>
    <xf numFmtId="0" fontId="14" fillId="0" borderId="12" xfId="0" applyFont="1" applyBorder="1"/>
    <xf numFmtId="0" fontId="14" fillId="0" borderId="13" xfId="0" applyFont="1" applyBorder="1"/>
    <xf numFmtId="0" fontId="14" fillId="0" borderId="5" xfId="1" applyNumberFormat="1" applyFont="1" applyBorder="1" applyAlignment="1">
      <alignment horizontal="center" vertical="center" wrapText="1"/>
    </xf>
    <xf numFmtId="0" fontId="14" fillId="0" borderId="8" xfId="1" applyNumberFormat="1" applyFont="1" applyBorder="1" applyAlignment="1">
      <alignment horizontal="center" vertical="center" wrapText="1"/>
    </xf>
    <xf numFmtId="0" fontId="14" fillId="0" borderId="10" xfId="1" applyNumberFormat="1" applyFont="1" applyBorder="1" applyAlignment="1">
      <alignment horizontal="center" vertical="center" wrapText="1"/>
    </xf>
    <xf numFmtId="0" fontId="14" fillId="0" borderId="13" xfId="1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9" fontId="4" fillId="0" borderId="1" xfId="1" applyNumberFormat="1" applyFont="1" applyBorder="1" applyAlignment="1">
      <alignment horizontal="center" vertical="center" wrapText="1"/>
    </xf>
    <xf numFmtId="0" fontId="4" fillId="4" borderId="0" xfId="0" applyFont="1" applyFill="1"/>
    <xf numFmtId="9" fontId="4" fillId="4" borderId="0" xfId="0" applyNumberFormat="1" applyFont="1" applyFill="1"/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49" fontId="17" fillId="5" borderId="1" xfId="1" applyNumberFormat="1" applyFont="1" applyFill="1" applyBorder="1" applyAlignment="1">
      <alignment horizontal="center" vertical="center" wrapText="1"/>
    </xf>
    <xf numFmtId="9" fontId="18" fillId="0" borderId="1" xfId="1" applyNumberFormat="1" applyFont="1" applyBorder="1" applyAlignment="1">
      <alignment horizontal="center" vertical="center" wrapText="1"/>
    </xf>
    <xf numFmtId="0" fontId="5" fillId="0" borderId="0" xfId="0" applyFont="1" applyFill="1"/>
    <xf numFmtId="0" fontId="18" fillId="0" borderId="1" xfId="1" applyNumberFormat="1" applyFont="1" applyBorder="1" applyAlignment="1">
      <alignment horizontal="center" vertical="center" wrapText="1"/>
    </xf>
    <xf numFmtId="10" fontId="18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547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Normal="100" workbookViewId="0">
      <selection activeCell="A6" sqref="A6"/>
    </sheetView>
  </sheetViews>
  <sheetFormatPr defaultRowHeight="13.15" customHeight="1"/>
  <cols>
    <col min="1" max="1" width="27.85546875" style="1" bestFit="1" customWidth="1"/>
    <col min="2" max="2" width="9.7109375" style="1" bestFit="1" customWidth="1"/>
    <col min="3" max="3" width="13.140625" style="1" customWidth="1"/>
    <col min="4" max="4" width="10.28515625" style="2" customWidth="1"/>
    <col min="5" max="5" width="9.28515625" style="2" customWidth="1"/>
    <col min="6" max="6" width="15.7109375" style="1" bestFit="1" customWidth="1"/>
    <col min="7" max="7" width="15.7109375" style="2" bestFit="1" customWidth="1"/>
  </cols>
  <sheetData>
    <row r="1" spans="1:5" s="1" customFormat="1" ht="13.15" customHeight="1">
      <c r="A1" s="44" t="s">
        <v>2</v>
      </c>
      <c r="B1" s="44"/>
      <c r="C1" s="44"/>
      <c r="D1" s="44"/>
      <c r="E1" s="44"/>
    </row>
    <row r="2" spans="1:5" s="1" customFormat="1" ht="13.15" customHeight="1">
      <c r="A2" s="44"/>
      <c r="B2" s="44"/>
      <c r="C2" s="44"/>
      <c r="D2" s="44"/>
      <c r="E2" s="44"/>
    </row>
    <row r="3" spans="1:5" s="1" customFormat="1" ht="13.15" customHeight="1">
      <c r="A3" s="44"/>
      <c r="B3" s="44"/>
      <c r="C3" s="44"/>
      <c r="D3" s="44"/>
      <c r="E3" s="44"/>
    </row>
    <row r="4" spans="1:5" s="1" customFormat="1" ht="13.15" customHeight="1">
      <c r="A4" s="47" t="s">
        <v>0</v>
      </c>
      <c r="B4" s="48" t="s">
        <v>63</v>
      </c>
      <c r="C4" s="47" t="s">
        <v>1</v>
      </c>
      <c r="D4" s="47" t="s">
        <v>3</v>
      </c>
      <c r="E4" s="49" t="s">
        <v>61</v>
      </c>
    </row>
    <row r="5" spans="1:5" s="1" customFormat="1" ht="13.15" customHeight="1">
      <c r="A5" s="47"/>
      <c r="B5" s="48"/>
      <c r="C5" s="47"/>
      <c r="D5" s="47"/>
      <c r="E5" s="50" t="s">
        <v>64</v>
      </c>
    </row>
    <row r="6" spans="1:5" s="1" customFormat="1" ht="13.15" customHeight="1">
      <c r="A6" s="45">
        <v>20132245</v>
      </c>
      <c r="B6" s="46">
        <f>SUM(C6:E6)</f>
        <v>21.35</v>
      </c>
      <c r="C6" s="46">
        <f>VLOOKUP(총점!A6,'HW1'!$A$2:$L$68,12,)</f>
        <v>4.8499999999999996</v>
      </c>
      <c r="D6" s="46">
        <f>VLOOKUP(A6,Tasks!$A$3:$B$69, 2, FALSE)</f>
        <v>6.5</v>
      </c>
      <c r="E6" s="45">
        <f>10 - VLOOKUP(A6,출결!$A$2:$B$67,2,FALSE)</f>
        <v>10</v>
      </c>
    </row>
    <row r="7" spans="1:5" s="1" customFormat="1" ht="13.15" customHeight="1">
      <c r="A7" s="35">
        <v>20132927</v>
      </c>
      <c r="B7" s="36">
        <f>SUM(C7:E7)</f>
        <v>21.5</v>
      </c>
      <c r="C7" s="36">
        <f>VLOOKUP(총점!A7,'HW1'!$A$2:$L$68,12,)</f>
        <v>5</v>
      </c>
      <c r="D7" s="36">
        <f>VLOOKUP(A7,Tasks!$A$3:$B$69, 2, FALSE)</f>
        <v>6.5</v>
      </c>
      <c r="E7" s="35">
        <f>10 - VLOOKUP(A7,출결!$A$2:$B$67,2,FALSE)</f>
        <v>10</v>
      </c>
    </row>
    <row r="8" spans="1:5" s="1" customFormat="1" ht="13.15" customHeight="1">
      <c r="A8" s="35">
        <v>20140257</v>
      </c>
      <c r="B8" s="36">
        <f>SUM(C8:E8)</f>
        <v>14</v>
      </c>
      <c r="C8" s="36">
        <f>VLOOKUP(총점!A8,'HW1'!$A$2:$L$68,12,)</f>
        <v>1</v>
      </c>
      <c r="D8" s="36">
        <f>VLOOKUP(A8,Tasks!$A$3:$B$69, 2, FALSE)</f>
        <v>6</v>
      </c>
      <c r="E8" s="35">
        <f>10 - VLOOKUP(A8,출결!$A$2:$B$67,2,FALSE)</f>
        <v>7</v>
      </c>
    </row>
    <row r="9" spans="1:5" s="1" customFormat="1" ht="13.15" customHeight="1">
      <c r="A9" s="35">
        <v>20142396</v>
      </c>
      <c r="B9" s="36">
        <f>SUM(C9:E9)</f>
        <v>21.5</v>
      </c>
      <c r="C9" s="36">
        <f>VLOOKUP(총점!A9,'HW1'!$A$2:$L$68,12,)</f>
        <v>5</v>
      </c>
      <c r="D9" s="36">
        <f>VLOOKUP(A9,Tasks!$A$3:$B$69, 2, FALSE)</f>
        <v>6.5</v>
      </c>
      <c r="E9" s="35">
        <f>10 - VLOOKUP(A9,출결!$A$2:$B$67,2,FALSE)</f>
        <v>10</v>
      </c>
    </row>
    <row r="10" spans="1:5" s="1" customFormat="1" ht="13.15" customHeight="1">
      <c r="A10" s="35">
        <v>20150307</v>
      </c>
      <c r="B10" s="36">
        <f>SUM(C10:E10)</f>
        <v>21.5</v>
      </c>
      <c r="C10" s="36">
        <f>VLOOKUP(총점!A10,'HW1'!$A$2:$L$68,12,)</f>
        <v>5</v>
      </c>
      <c r="D10" s="36">
        <f>VLOOKUP(A10,Tasks!$A$3:$B$69, 2, FALSE)</f>
        <v>6.5</v>
      </c>
      <c r="E10" s="35">
        <f>10 - VLOOKUP(A10,출결!$A$2:$B$67,2,FALSE)</f>
        <v>10</v>
      </c>
    </row>
    <row r="11" spans="1:5" s="1" customFormat="1" ht="13.15" customHeight="1">
      <c r="A11" s="35">
        <v>20150320</v>
      </c>
      <c r="B11" s="36">
        <f>SUM(C11:E11)</f>
        <v>21.5</v>
      </c>
      <c r="C11" s="36">
        <f>VLOOKUP(총점!A11,'HW1'!$A$2:$L$68,12,)</f>
        <v>5</v>
      </c>
      <c r="D11" s="36">
        <f>VLOOKUP(A11,Tasks!$A$3:$B$69, 2, FALSE)</f>
        <v>6.5</v>
      </c>
      <c r="E11" s="35">
        <f>10 - VLOOKUP(A11,출결!$A$2:$B$67,2,FALSE)</f>
        <v>10</v>
      </c>
    </row>
    <row r="12" spans="1:5" s="1" customFormat="1" ht="13.15" customHeight="1">
      <c r="A12" s="35">
        <v>20150346</v>
      </c>
      <c r="B12" s="36">
        <f>SUM(C12:E12)</f>
        <v>18.145</v>
      </c>
      <c r="C12" s="36">
        <f>VLOOKUP(총점!A12,'HW1'!$A$2:$L$68,12,)</f>
        <v>1.645</v>
      </c>
      <c r="D12" s="36">
        <f>VLOOKUP(A12,Tasks!$A$3:$B$69, 2, FALSE)</f>
        <v>6.5</v>
      </c>
      <c r="E12" s="35">
        <f>10 - VLOOKUP(A12,출결!$A$2:$B$67,2,FALSE)</f>
        <v>10</v>
      </c>
    </row>
    <row r="13" spans="1:5" s="1" customFormat="1" ht="13.15" customHeight="1">
      <c r="A13" s="35">
        <v>20160355</v>
      </c>
      <c r="B13" s="36">
        <f>SUM(C13:E13)</f>
        <v>21.35</v>
      </c>
      <c r="C13" s="36">
        <f>VLOOKUP(총점!A13,'HW1'!$A$2:$L$68,12,)</f>
        <v>4.8499999999999996</v>
      </c>
      <c r="D13" s="36">
        <f>VLOOKUP(A13,Tasks!$A$3:$B$69, 2, FALSE)</f>
        <v>6.5</v>
      </c>
      <c r="E13" s="35">
        <f>10 - VLOOKUP(A13,출결!$A$2:$B$67,2,FALSE)</f>
        <v>10</v>
      </c>
    </row>
    <row r="14" spans="1:5" s="1" customFormat="1" ht="13.15" customHeight="1">
      <c r="A14" s="35">
        <v>20160359</v>
      </c>
      <c r="B14" s="36">
        <f>SUM(C14:E14)</f>
        <v>21.5</v>
      </c>
      <c r="C14" s="36">
        <f>VLOOKUP(총점!A14,'HW1'!$A$2:$L$68,12,)</f>
        <v>5</v>
      </c>
      <c r="D14" s="36">
        <f>VLOOKUP(A14,Tasks!$A$3:$B$69, 2, FALSE)</f>
        <v>6.5</v>
      </c>
      <c r="E14" s="35">
        <f>10 - VLOOKUP(A14,출결!$A$2:$B$67,2,FALSE)</f>
        <v>10</v>
      </c>
    </row>
    <row r="15" spans="1:5" s="1" customFormat="1" ht="13.15" customHeight="1">
      <c r="A15" s="35">
        <v>20160373</v>
      </c>
      <c r="B15" s="36">
        <f>SUM(C15:E15)</f>
        <v>21.5</v>
      </c>
      <c r="C15" s="36">
        <f>VLOOKUP(총점!A15,'HW1'!$A$2:$L$68,12,)</f>
        <v>5</v>
      </c>
      <c r="D15" s="36">
        <f>VLOOKUP(A15,Tasks!$A$3:$B$69, 2, FALSE)</f>
        <v>6.5</v>
      </c>
      <c r="E15" s="35">
        <f>10 - VLOOKUP(A15,출결!$A$2:$B$67,2,FALSE)</f>
        <v>10</v>
      </c>
    </row>
    <row r="16" spans="1:5" s="1" customFormat="1" ht="13.15" customHeight="1">
      <c r="A16" s="35">
        <v>20160571</v>
      </c>
      <c r="B16" s="36">
        <f>SUM(C16:E16)</f>
        <v>21.5</v>
      </c>
      <c r="C16" s="36">
        <f>VLOOKUP(총점!A16,'HW1'!$A$2:$L$68,12,)</f>
        <v>5</v>
      </c>
      <c r="D16" s="36">
        <f>VLOOKUP(A16,Tasks!$A$3:$B$69, 2, FALSE)</f>
        <v>6.5</v>
      </c>
      <c r="E16" s="35">
        <f>10 - VLOOKUP(A16,출결!$A$2:$B$67,2,FALSE)</f>
        <v>10</v>
      </c>
    </row>
    <row r="17" spans="1:5" s="1" customFormat="1" ht="13.15" customHeight="1">
      <c r="A17" s="35">
        <v>20160636</v>
      </c>
      <c r="B17" s="36">
        <f>SUM(C17:E17)</f>
        <v>21.35</v>
      </c>
      <c r="C17" s="36">
        <f>VLOOKUP(총점!A17,'HW1'!$A$2:$L$68,12,)</f>
        <v>4.8499999999999996</v>
      </c>
      <c r="D17" s="36">
        <f>VLOOKUP(A17,Tasks!$A$3:$B$69, 2, FALSE)</f>
        <v>6.5</v>
      </c>
      <c r="E17" s="35">
        <f>10 - VLOOKUP(A17,출결!$A$2:$B$67,2,FALSE)</f>
        <v>10</v>
      </c>
    </row>
    <row r="18" spans="1:5" s="1" customFormat="1" ht="13.15" customHeight="1">
      <c r="A18" s="35">
        <v>20170349</v>
      </c>
      <c r="B18" s="36">
        <f>SUM(C18:E18)</f>
        <v>21.5</v>
      </c>
      <c r="C18" s="36">
        <f>VLOOKUP(총점!A18,'HW1'!$A$2:$L$68,12,)</f>
        <v>5</v>
      </c>
      <c r="D18" s="36">
        <f>VLOOKUP(A18,Tasks!$A$3:$B$69, 2, FALSE)</f>
        <v>6.5</v>
      </c>
      <c r="E18" s="35">
        <f>10 - VLOOKUP(A18,출결!$A$2:$B$67,2,FALSE)</f>
        <v>10</v>
      </c>
    </row>
    <row r="19" spans="1:5" s="1" customFormat="1" ht="13.15" customHeight="1">
      <c r="A19" s="35">
        <v>20170350</v>
      </c>
      <c r="B19" s="36">
        <f>SUM(C19:E19)</f>
        <v>21.5</v>
      </c>
      <c r="C19" s="36">
        <f>VLOOKUP(총점!A19,'HW1'!$A$2:$L$68,12,)</f>
        <v>5</v>
      </c>
      <c r="D19" s="36">
        <f>VLOOKUP(A19,Tasks!$A$3:$B$69, 2, FALSE)</f>
        <v>6.5</v>
      </c>
      <c r="E19" s="35">
        <f>10 - VLOOKUP(A19,출결!$A$2:$B$67,2,FALSE)</f>
        <v>10</v>
      </c>
    </row>
    <row r="20" spans="1:5" s="1" customFormat="1" ht="13.15" customHeight="1">
      <c r="A20" s="35">
        <v>20170355</v>
      </c>
      <c r="B20" s="36">
        <f>SUM(C20:E20)</f>
        <v>21.5</v>
      </c>
      <c r="C20" s="36">
        <f>VLOOKUP(총점!A20,'HW1'!$A$2:$L$68,12,)</f>
        <v>5</v>
      </c>
      <c r="D20" s="36">
        <f>VLOOKUP(A20,Tasks!$A$3:$B$69, 2, FALSE)</f>
        <v>6.5</v>
      </c>
      <c r="E20" s="35">
        <f>10 - VLOOKUP(A20,출결!$A$2:$B$67,2,FALSE)</f>
        <v>10</v>
      </c>
    </row>
    <row r="21" spans="1:5" s="1" customFormat="1" ht="13.15" customHeight="1">
      <c r="A21" s="35">
        <v>20170357</v>
      </c>
      <c r="B21" s="36">
        <f>SUM(C21:E21)</f>
        <v>17.5</v>
      </c>
      <c r="C21" s="36">
        <f>VLOOKUP(총점!A21,'HW1'!$A$2:$L$68,12,)</f>
        <v>5</v>
      </c>
      <c r="D21" s="36">
        <f>VLOOKUP(A21,Tasks!$A$3:$B$69, 2, FALSE)</f>
        <v>6.5</v>
      </c>
      <c r="E21" s="35">
        <f>10 - VLOOKUP(A21,출결!$A$2:$B$67,2,FALSE)</f>
        <v>6</v>
      </c>
    </row>
    <row r="22" spans="1:5" s="1" customFormat="1" ht="13.15" customHeight="1">
      <c r="A22" s="35">
        <v>20170363</v>
      </c>
      <c r="B22" s="36">
        <f>SUM(C22:E22)</f>
        <v>21.35</v>
      </c>
      <c r="C22" s="36">
        <f>VLOOKUP(총점!A22,'HW1'!$A$2:$L$68,12,)</f>
        <v>4.8499999999999996</v>
      </c>
      <c r="D22" s="36">
        <f>VLOOKUP(A22,Tasks!$A$3:$B$69, 2, FALSE)</f>
        <v>6.5</v>
      </c>
      <c r="E22" s="35">
        <f>10 - VLOOKUP(A22,출결!$A$2:$B$67,2,FALSE)</f>
        <v>10</v>
      </c>
    </row>
    <row r="23" spans="1:5" s="1" customFormat="1" ht="13.15" customHeight="1">
      <c r="A23" s="35">
        <v>20170372</v>
      </c>
      <c r="B23" s="36">
        <f>SUM(C23:E23)</f>
        <v>21.35</v>
      </c>
      <c r="C23" s="36">
        <f>VLOOKUP(총점!A23,'HW1'!$A$2:$L$68,12,)</f>
        <v>5</v>
      </c>
      <c r="D23" s="36">
        <f>VLOOKUP(A23,Tasks!$A$3:$B$69, 2, FALSE)</f>
        <v>6.35</v>
      </c>
      <c r="E23" s="35">
        <f>10 - VLOOKUP(A23,출결!$A$2:$B$67,2,FALSE)</f>
        <v>10</v>
      </c>
    </row>
    <row r="24" spans="1:5" s="1" customFormat="1" ht="13.15" customHeight="1">
      <c r="A24" s="35">
        <v>20170373</v>
      </c>
      <c r="B24" s="36">
        <f>SUM(C24:E24)</f>
        <v>21.5</v>
      </c>
      <c r="C24" s="36">
        <f>VLOOKUP(총점!A24,'HW1'!$A$2:$L$68,12,)</f>
        <v>5</v>
      </c>
      <c r="D24" s="36">
        <f>VLOOKUP(A24,Tasks!$A$3:$B$69, 2, FALSE)</f>
        <v>6.5</v>
      </c>
      <c r="E24" s="35">
        <f>10 - VLOOKUP(A24,출결!$A$2:$B$67,2,FALSE)</f>
        <v>10</v>
      </c>
    </row>
    <row r="25" spans="1:5" s="1" customFormat="1" ht="13.15" customHeight="1">
      <c r="A25" s="35">
        <v>20170375</v>
      </c>
      <c r="B25" s="36">
        <f>SUM(C25:E25)</f>
        <v>21.5</v>
      </c>
      <c r="C25" s="36">
        <f>VLOOKUP(총점!A25,'HW1'!$A$2:$L$68,12,)</f>
        <v>5</v>
      </c>
      <c r="D25" s="36">
        <f>VLOOKUP(A25,Tasks!$A$3:$B$69, 2, FALSE)</f>
        <v>6.5</v>
      </c>
      <c r="E25" s="35">
        <f>10 - VLOOKUP(A25,출결!$A$2:$B$67,2,FALSE)</f>
        <v>10</v>
      </c>
    </row>
    <row r="26" spans="1:5" s="1" customFormat="1" ht="13.15" customHeight="1">
      <c r="A26" s="35">
        <v>20170377</v>
      </c>
      <c r="B26" s="36">
        <f>SUM(C26:E26)</f>
        <v>21.35</v>
      </c>
      <c r="C26" s="36">
        <f>VLOOKUP(총점!A26,'HW1'!$A$2:$L$68,12,)</f>
        <v>4.8499999999999996</v>
      </c>
      <c r="D26" s="36">
        <f>VLOOKUP(A26,Tasks!$A$3:$B$69, 2, FALSE)</f>
        <v>6.5</v>
      </c>
      <c r="E26" s="35">
        <f>10 - VLOOKUP(A26,출결!$A$2:$B$67,2,FALSE)</f>
        <v>10</v>
      </c>
    </row>
    <row r="27" spans="1:5" s="1" customFormat="1" ht="13.15" customHeight="1">
      <c r="A27" s="35">
        <v>20170385</v>
      </c>
      <c r="B27" s="36">
        <f>SUM(C27:E27)</f>
        <v>17.5</v>
      </c>
      <c r="C27" s="36">
        <f>VLOOKUP(총점!A27,'HW1'!$A$2:$L$68,12,)</f>
        <v>1</v>
      </c>
      <c r="D27" s="36">
        <f>VLOOKUP(A27,Tasks!$A$3:$B$69, 2, FALSE)</f>
        <v>6.5</v>
      </c>
      <c r="E27" s="35">
        <f>10 - VLOOKUP(A27,출결!$A$2:$B$67,2,FALSE)</f>
        <v>10</v>
      </c>
    </row>
    <row r="28" spans="1:5" s="1" customFormat="1" ht="13.15" customHeight="1">
      <c r="A28" s="35">
        <v>20170386</v>
      </c>
      <c r="B28" s="36">
        <f>SUM(C28:E28)</f>
        <v>20.85</v>
      </c>
      <c r="C28" s="36">
        <f>VLOOKUP(총점!A28,'HW1'!$A$2:$L$68,12,)</f>
        <v>4.3499999999999996</v>
      </c>
      <c r="D28" s="36">
        <f>VLOOKUP(A28,Tasks!$A$3:$B$69, 2, FALSE)</f>
        <v>6.5</v>
      </c>
      <c r="E28" s="35">
        <f>10 - VLOOKUP(A28,출결!$A$2:$B$67,2,FALSE)</f>
        <v>10</v>
      </c>
    </row>
    <row r="29" spans="1:5" s="1" customFormat="1" ht="13.15" customHeight="1">
      <c r="A29" s="35">
        <v>20170390</v>
      </c>
      <c r="B29" s="36">
        <f>SUM(C29:E29)</f>
        <v>15.1</v>
      </c>
      <c r="C29" s="36">
        <f>VLOOKUP(총점!A29,'HW1'!$A$2:$L$68,12,)</f>
        <v>0</v>
      </c>
      <c r="D29" s="36">
        <f>VLOOKUP(A29,Tasks!$A$3:$B$69, 2, FALSE)</f>
        <v>5.0999999999999996</v>
      </c>
      <c r="E29" s="35">
        <f>10 - VLOOKUP(A29,출결!$A$2:$B$67,2,FALSE)</f>
        <v>10</v>
      </c>
    </row>
    <row r="30" spans="1:5" s="1" customFormat="1" ht="13.15" customHeight="1">
      <c r="A30" s="35">
        <v>20170393</v>
      </c>
      <c r="B30" s="36">
        <f>SUM(C30:E30)</f>
        <v>21.5</v>
      </c>
      <c r="C30" s="36">
        <f>VLOOKUP(총점!A30,'HW1'!$A$2:$L$68,12,)</f>
        <v>5</v>
      </c>
      <c r="D30" s="36">
        <f>VLOOKUP(A30,Tasks!$A$3:$B$69, 2, FALSE)</f>
        <v>6.5</v>
      </c>
      <c r="E30" s="35">
        <f>10 - VLOOKUP(A30,출결!$A$2:$B$67,2,FALSE)</f>
        <v>10</v>
      </c>
    </row>
    <row r="31" spans="1:5" s="1" customFormat="1" ht="13.15" customHeight="1">
      <c r="A31" s="35">
        <v>20170394</v>
      </c>
      <c r="B31" s="36">
        <f>SUM(C31:E31)</f>
        <v>21.5</v>
      </c>
      <c r="C31" s="36">
        <f>VLOOKUP(총점!A31,'HW1'!$A$2:$L$68,12,)</f>
        <v>5</v>
      </c>
      <c r="D31" s="36">
        <f>VLOOKUP(A31,Tasks!$A$3:$B$69, 2, FALSE)</f>
        <v>6.5</v>
      </c>
      <c r="E31" s="35">
        <f>10 - VLOOKUP(A31,출결!$A$2:$B$67,2,FALSE)</f>
        <v>10</v>
      </c>
    </row>
    <row r="32" spans="1:5" s="1" customFormat="1" ht="13.15" customHeight="1">
      <c r="A32" s="35">
        <v>20171015</v>
      </c>
      <c r="B32" s="36">
        <f>SUM(C32:E32)</f>
        <v>21.35</v>
      </c>
      <c r="C32" s="36">
        <f>VLOOKUP(총점!A32,'HW1'!$A$2:$L$68,12,)</f>
        <v>4.8499999999999996</v>
      </c>
      <c r="D32" s="36">
        <f>VLOOKUP(A32,Tasks!$A$3:$B$69, 2, FALSE)</f>
        <v>6.5</v>
      </c>
      <c r="E32" s="35">
        <f>10 - VLOOKUP(A32,출결!$A$2:$B$67,2,FALSE)</f>
        <v>10</v>
      </c>
    </row>
    <row r="33" spans="1:7" s="1" customFormat="1" ht="13.15" customHeight="1">
      <c r="A33" s="35">
        <v>20171488</v>
      </c>
      <c r="B33" s="36">
        <f>SUM(C33:E33)</f>
        <v>19.5</v>
      </c>
      <c r="C33" s="36">
        <f>VLOOKUP(총점!A33,'HW1'!$A$2:$L$68,12,)</f>
        <v>3</v>
      </c>
      <c r="D33" s="36">
        <f>VLOOKUP(A33,Tasks!$A$3:$B$69, 2, FALSE)</f>
        <v>6.5</v>
      </c>
      <c r="E33" s="35">
        <f>10 - VLOOKUP(A33,출결!$A$2:$B$67,2,FALSE)</f>
        <v>10</v>
      </c>
    </row>
    <row r="34" spans="1:7" s="1" customFormat="1" ht="13.15" customHeight="1">
      <c r="A34" s="35">
        <v>20173622</v>
      </c>
      <c r="B34" s="36">
        <f>SUM(C34:E34)</f>
        <v>20.7</v>
      </c>
      <c r="C34" s="36">
        <f>VLOOKUP(총점!A34,'HW1'!$A$2:$L$68,12,)</f>
        <v>4.2</v>
      </c>
      <c r="D34" s="36">
        <f>VLOOKUP(A34,Tasks!$A$3:$B$69, 2, FALSE)</f>
        <v>6.5</v>
      </c>
      <c r="E34" s="35">
        <f>10 - VLOOKUP(A34,출결!$A$2:$B$67,2,FALSE)</f>
        <v>10</v>
      </c>
    </row>
    <row r="35" spans="1:7" s="1" customFormat="1" ht="13.15" customHeight="1">
      <c r="A35" s="35">
        <v>20173624</v>
      </c>
      <c r="B35" s="36">
        <f>SUM(C35:E35)</f>
        <v>21.5</v>
      </c>
      <c r="C35" s="36">
        <f>VLOOKUP(총점!A35,'HW1'!$A$2:$L$68,12,)</f>
        <v>5</v>
      </c>
      <c r="D35" s="36">
        <f>VLOOKUP(A35,Tasks!$A$3:$B$69, 2, FALSE)</f>
        <v>6.5</v>
      </c>
      <c r="E35" s="35">
        <f>10 - VLOOKUP(A35,출결!$A$2:$B$67,2,FALSE)</f>
        <v>10</v>
      </c>
    </row>
    <row r="36" spans="1:7" s="1" customFormat="1" ht="13.15" customHeight="1">
      <c r="A36" s="35">
        <v>20180353</v>
      </c>
      <c r="B36" s="36">
        <f>SUM(C36:E36)</f>
        <v>21.5</v>
      </c>
      <c r="C36" s="36">
        <f>VLOOKUP(총점!A36,'HW1'!$A$2:$L$68,12,)</f>
        <v>5</v>
      </c>
      <c r="D36" s="36">
        <f>VLOOKUP(A36,Tasks!$A$3:$B$69, 2, FALSE)</f>
        <v>6.5</v>
      </c>
      <c r="E36" s="35">
        <f>10 - VLOOKUP(A36,출결!$A$2:$B$67,2,FALSE)</f>
        <v>10</v>
      </c>
    </row>
    <row r="37" spans="1:7" s="1" customFormat="1" ht="13.15" customHeight="1">
      <c r="A37" s="35">
        <v>20180369</v>
      </c>
      <c r="B37" s="36">
        <f>SUM(C37:E37)</f>
        <v>20.85</v>
      </c>
      <c r="C37" s="36">
        <f>VLOOKUP(총점!A37,'HW1'!$A$2:$L$68,12,)</f>
        <v>4.3499999999999996</v>
      </c>
      <c r="D37" s="36">
        <f>VLOOKUP(A37,Tasks!$A$3:$B$69, 2, FALSE)</f>
        <v>6.5</v>
      </c>
      <c r="E37" s="35">
        <f>10 - VLOOKUP(A37,출결!$A$2:$B$67,2,FALSE)</f>
        <v>10</v>
      </c>
    </row>
    <row r="38" spans="1:7" s="1" customFormat="1" ht="13.15" customHeight="1">
      <c r="A38" s="35">
        <v>20180383</v>
      </c>
      <c r="B38" s="36">
        <f>SUM(C38:E38)</f>
        <v>2.5</v>
      </c>
      <c r="C38" s="36">
        <f>VLOOKUP(총점!A38,'HW1'!$A$2:$L$68,12,)</f>
        <v>0</v>
      </c>
      <c r="D38" s="36">
        <f>VLOOKUP(A38,Tasks!$A$3:$B$69, 2, FALSE)</f>
        <v>0.5</v>
      </c>
      <c r="E38" s="35">
        <f>10 - VLOOKUP(A38,출결!$A$2:$B$67,2,FALSE)</f>
        <v>2</v>
      </c>
    </row>
    <row r="39" spans="1:7" s="1" customFormat="1" ht="13.15" customHeight="1">
      <c r="A39" s="35">
        <v>20183421</v>
      </c>
      <c r="B39" s="36">
        <f>SUM(C39:E39)</f>
        <v>21.5</v>
      </c>
      <c r="C39" s="36">
        <f>VLOOKUP(총점!A39,'HW1'!$A$2:$L$68,12,)</f>
        <v>5</v>
      </c>
      <c r="D39" s="36">
        <f>VLOOKUP(A39,Tasks!$A$3:$B$69, 2, FALSE)</f>
        <v>6.5</v>
      </c>
      <c r="E39" s="35">
        <f>10 - VLOOKUP(A39,출결!$A$2:$B$67,2,FALSE)</f>
        <v>10</v>
      </c>
    </row>
    <row r="40" spans="1:7" s="1" customFormat="1" ht="13.15" customHeight="1">
      <c r="A40" s="35">
        <v>20183423</v>
      </c>
      <c r="B40" s="36">
        <f>SUM(C40:E40)</f>
        <v>20.350000000000001</v>
      </c>
      <c r="C40" s="36">
        <f>VLOOKUP(총점!A40,'HW1'!$A$2:$L$68,12,)</f>
        <v>4.3499999999999996</v>
      </c>
      <c r="D40" s="36">
        <f>VLOOKUP(A40,Tasks!$A$3:$B$69, 2, FALSE)</f>
        <v>6</v>
      </c>
      <c r="E40" s="35">
        <f>10 - VLOOKUP(A40,출결!$A$2:$B$67,2,FALSE)</f>
        <v>10</v>
      </c>
    </row>
    <row r="41" spans="1:7" ht="13.15" customHeight="1">
      <c r="A41" s="35">
        <v>20192761</v>
      </c>
      <c r="B41" s="36">
        <f>SUM(C41:E41)</f>
        <v>21.5</v>
      </c>
      <c r="C41" s="36">
        <f>VLOOKUP(총점!A41,'HW1'!$A$2:$L$68,12,)</f>
        <v>5</v>
      </c>
      <c r="D41" s="36">
        <f>VLOOKUP(A41,Tasks!$A$3:$B$69, 2, FALSE)</f>
        <v>6.5</v>
      </c>
      <c r="E41" s="35">
        <f>10 - VLOOKUP(A41,출결!$A$2:$B$67,2,FALSE)</f>
        <v>10</v>
      </c>
      <c r="F41"/>
      <c r="G41"/>
    </row>
    <row r="42" spans="1:7" ht="13.15" customHeight="1">
      <c r="A42" s="35">
        <v>20192882</v>
      </c>
      <c r="B42" s="36">
        <f>SUM(C42:E42)</f>
        <v>21</v>
      </c>
      <c r="C42" s="36">
        <f>VLOOKUP(총점!A42,'HW1'!$A$2:$L$68,12,)</f>
        <v>4.5</v>
      </c>
      <c r="D42" s="36">
        <f>VLOOKUP(A42,Tasks!$A$3:$B$69, 2, FALSE)</f>
        <v>6.5</v>
      </c>
      <c r="E42" s="35">
        <f>10 - VLOOKUP(A42,출결!$A$2:$B$67,2,FALSE)</f>
        <v>10</v>
      </c>
      <c r="F42"/>
      <c r="G42"/>
    </row>
    <row r="43" spans="1:7" ht="13.15" customHeight="1">
      <c r="A43" s="35">
        <v>20192884</v>
      </c>
      <c r="B43" s="36">
        <f>SUM(C43:E43)</f>
        <v>21.2</v>
      </c>
      <c r="C43" s="36">
        <f>VLOOKUP(총점!A43,'HW1'!$A$2:$L$68,12,)</f>
        <v>5</v>
      </c>
      <c r="D43" s="36">
        <f>VLOOKUP(A43,Tasks!$A$3:$B$69, 2, FALSE)</f>
        <v>6.1999999999999993</v>
      </c>
      <c r="E43" s="35">
        <f>10 - VLOOKUP(A43,출결!$A$2:$B$67,2,FALSE)</f>
        <v>10</v>
      </c>
      <c r="F43"/>
      <c r="G43"/>
    </row>
    <row r="44" spans="1:7" ht="13.15" customHeight="1">
      <c r="A44" s="35">
        <v>20192887</v>
      </c>
      <c r="B44" s="36">
        <f>SUM(C44:E44)</f>
        <v>20.5</v>
      </c>
      <c r="C44" s="36">
        <f>VLOOKUP(총점!A44,'HW1'!$A$2:$L$68,12,)</f>
        <v>5</v>
      </c>
      <c r="D44" s="36">
        <f>VLOOKUP(A44,Tasks!$A$3:$B$69, 2, FALSE)</f>
        <v>6.5</v>
      </c>
      <c r="E44" s="35">
        <f>10 - VLOOKUP(A44,출결!$A$2:$B$67,2,FALSE)</f>
        <v>9</v>
      </c>
      <c r="F44"/>
      <c r="G44"/>
    </row>
    <row r="45" spans="1:7" ht="13.15" customHeight="1">
      <c r="A45" s="35">
        <v>20192888</v>
      </c>
      <c r="B45" s="36">
        <f>SUM(C45:E45)</f>
        <v>21.5</v>
      </c>
      <c r="C45" s="36">
        <f>VLOOKUP(총점!A45,'HW1'!$A$2:$L$68,12,)</f>
        <v>5</v>
      </c>
      <c r="D45" s="36">
        <f>VLOOKUP(A45,Tasks!$A$3:$B$69, 2, FALSE)</f>
        <v>6.5</v>
      </c>
      <c r="E45" s="35">
        <f>10 - VLOOKUP(A45,출결!$A$2:$B$67,2,FALSE)</f>
        <v>10</v>
      </c>
      <c r="F45"/>
      <c r="G45"/>
    </row>
    <row r="46" spans="1:7" ht="13.15" customHeight="1">
      <c r="A46" s="35">
        <v>20192890</v>
      </c>
      <c r="B46" s="36">
        <f>SUM(C46:E46)</f>
        <v>18.850000000000001</v>
      </c>
      <c r="C46" s="36">
        <f>VLOOKUP(총점!A46,'HW1'!$A$2:$L$68,12,)</f>
        <v>5</v>
      </c>
      <c r="D46" s="36">
        <f>VLOOKUP(A46,Tasks!$A$3:$B$69, 2, FALSE)</f>
        <v>5.85</v>
      </c>
      <c r="E46" s="35">
        <f>10 - VLOOKUP(A46,출결!$A$2:$B$67,2,FALSE)</f>
        <v>8</v>
      </c>
      <c r="F46"/>
      <c r="G46"/>
    </row>
    <row r="47" spans="1:7" ht="13.15" customHeight="1">
      <c r="A47" s="35">
        <v>20192892</v>
      </c>
      <c r="B47" s="36">
        <f>SUM(C47:E47)</f>
        <v>16.055</v>
      </c>
      <c r="C47" s="36">
        <f>VLOOKUP(총점!A47,'HW1'!$A$2:$L$68,12,)</f>
        <v>1.4549999999999998</v>
      </c>
      <c r="D47" s="36">
        <f>VLOOKUP(A47,Tasks!$A$3:$B$69, 2, FALSE)</f>
        <v>4.5999999999999996</v>
      </c>
      <c r="E47" s="35">
        <f>10 - VLOOKUP(A47,출결!$A$2:$B$67,2,FALSE)</f>
        <v>10</v>
      </c>
      <c r="F47"/>
      <c r="G47"/>
    </row>
    <row r="48" spans="1:7" ht="13.15" customHeight="1">
      <c r="A48" s="35">
        <v>20192895</v>
      </c>
      <c r="B48" s="36">
        <f>SUM(C48:E48)</f>
        <v>21.5</v>
      </c>
      <c r="C48" s="36">
        <f>VLOOKUP(총점!A48,'HW1'!$A$2:$L$68,12,)</f>
        <v>5</v>
      </c>
      <c r="D48" s="36">
        <f>VLOOKUP(A48,Tasks!$A$3:$B$69, 2, FALSE)</f>
        <v>6.5</v>
      </c>
      <c r="E48" s="35">
        <f>10 - VLOOKUP(A48,출결!$A$2:$B$67,2,FALSE)</f>
        <v>10</v>
      </c>
      <c r="F48"/>
      <c r="G48"/>
    </row>
    <row r="49" spans="1:7" ht="13.15" customHeight="1">
      <c r="A49" s="35">
        <v>20192897</v>
      </c>
      <c r="B49" s="36">
        <f>SUM(C49:E49)</f>
        <v>21.5</v>
      </c>
      <c r="C49" s="36">
        <f>VLOOKUP(총점!A49,'HW1'!$A$2:$L$68,12,)</f>
        <v>5</v>
      </c>
      <c r="D49" s="36">
        <f>VLOOKUP(A49,Tasks!$A$3:$B$69, 2, FALSE)</f>
        <v>6.5</v>
      </c>
      <c r="E49" s="35">
        <f>10 - VLOOKUP(A49,출결!$A$2:$B$67,2,FALSE)</f>
        <v>10</v>
      </c>
      <c r="F49"/>
      <c r="G49"/>
    </row>
    <row r="50" spans="1:7" ht="13.15" customHeight="1">
      <c r="A50" s="35">
        <v>20192901</v>
      </c>
      <c r="B50" s="36">
        <f>SUM(C50:E50)</f>
        <v>21.5</v>
      </c>
      <c r="C50" s="36">
        <f>VLOOKUP(총점!A50,'HW1'!$A$2:$L$68,12,)</f>
        <v>5</v>
      </c>
      <c r="D50" s="36">
        <f>VLOOKUP(A50,Tasks!$A$3:$B$69, 2, FALSE)</f>
        <v>6.5</v>
      </c>
      <c r="E50" s="35">
        <f>10 - VLOOKUP(A50,출결!$A$2:$B$67,2,FALSE)</f>
        <v>10</v>
      </c>
      <c r="F50"/>
      <c r="G50"/>
    </row>
    <row r="51" spans="1:7" ht="13.15" customHeight="1">
      <c r="A51" s="35">
        <v>20192902</v>
      </c>
      <c r="B51" s="36">
        <f>SUM(C51:E51)</f>
        <v>21.5</v>
      </c>
      <c r="C51" s="36">
        <f>VLOOKUP(총점!A51,'HW1'!$A$2:$L$68,12,)</f>
        <v>5</v>
      </c>
      <c r="D51" s="36">
        <f>VLOOKUP(A51,Tasks!$A$3:$B$69, 2, FALSE)</f>
        <v>6.5</v>
      </c>
      <c r="E51" s="35">
        <f>10 - VLOOKUP(A51,출결!$A$2:$B$67,2,FALSE)</f>
        <v>10</v>
      </c>
      <c r="F51"/>
      <c r="G51"/>
    </row>
    <row r="52" spans="1:7" ht="13.15" customHeight="1">
      <c r="A52" s="35">
        <v>20192904</v>
      </c>
      <c r="B52" s="36">
        <f>SUM(C52:E52)</f>
        <v>21.5</v>
      </c>
      <c r="C52" s="36">
        <f>VLOOKUP(총점!A52,'HW1'!$A$2:$L$68,12,)</f>
        <v>5</v>
      </c>
      <c r="D52" s="36">
        <f>VLOOKUP(A52,Tasks!$A$3:$B$69, 2, FALSE)</f>
        <v>6.5</v>
      </c>
      <c r="E52" s="35">
        <f>10 - VLOOKUP(A52,출결!$A$2:$B$67,2,FALSE)</f>
        <v>10</v>
      </c>
      <c r="F52"/>
      <c r="G52"/>
    </row>
    <row r="53" spans="1:7" ht="13.15" customHeight="1">
      <c r="A53" s="35">
        <v>20192905</v>
      </c>
      <c r="B53" s="36">
        <f>SUM(C53:E53)</f>
        <v>21.5</v>
      </c>
      <c r="C53" s="36">
        <f>VLOOKUP(총점!A53,'HW1'!$A$2:$L$68,12,)</f>
        <v>5</v>
      </c>
      <c r="D53" s="36">
        <f>VLOOKUP(A53,Tasks!$A$3:$B$69, 2, FALSE)</f>
        <v>6.5</v>
      </c>
      <c r="E53" s="35">
        <f>10 - VLOOKUP(A53,출결!$A$2:$B$67,2,FALSE)</f>
        <v>10</v>
      </c>
      <c r="F53"/>
      <c r="G53"/>
    </row>
    <row r="54" spans="1:7" ht="13.15" customHeight="1">
      <c r="A54" s="35">
        <v>20192908</v>
      </c>
      <c r="B54" s="36">
        <f>SUM(C54:E54)</f>
        <v>21.5</v>
      </c>
      <c r="C54" s="36">
        <f>VLOOKUP(총점!A54,'HW1'!$A$2:$L$68,12,)</f>
        <v>5</v>
      </c>
      <c r="D54" s="36">
        <f>VLOOKUP(A54,Tasks!$A$3:$B$69, 2, FALSE)</f>
        <v>6.5</v>
      </c>
      <c r="E54" s="35">
        <f>10 - VLOOKUP(A54,출결!$A$2:$B$67,2,FALSE)</f>
        <v>10</v>
      </c>
      <c r="F54"/>
      <c r="G54"/>
    </row>
    <row r="55" spans="1:7" ht="13.15" customHeight="1">
      <c r="A55" s="35">
        <v>20192911</v>
      </c>
      <c r="B55" s="36">
        <f>SUM(C55:E55)</f>
        <v>21</v>
      </c>
      <c r="C55" s="36">
        <f>VLOOKUP(총점!A55,'HW1'!$A$2:$L$68,12,)</f>
        <v>4.5</v>
      </c>
      <c r="D55" s="36">
        <f>VLOOKUP(A55,Tasks!$A$3:$B$69, 2, FALSE)</f>
        <v>6.5</v>
      </c>
      <c r="E55" s="35">
        <f>10 - VLOOKUP(A55,출결!$A$2:$B$67,2,FALSE)</f>
        <v>10</v>
      </c>
      <c r="F55"/>
      <c r="G55"/>
    </row>
    <row r="56" spans="1:7" ht="13.15" customHeight="1">
      <c r="A56" s="35">
        <v>20192912</v>
      </c>
      <c r="B56" s="36">
        <f>SUM(C56:E56)</f>
        <v>21</v>
      </c>
      <c r="C56" s="36">
        <f>VLOOKUP(총점!A56,'HW1'!$A$2:$L$68,12,)</f>
        <v>4.5</v>
      </c>
      <c r="D56" s="36">
        <f>VLOOKUP(A56,Tasks!$A$3:$B$69, 2, FALSE)</f>
        <v>6.5</v>
      </c>
      <c r="E56" s="35">
        <f>10 - VLOOKUP(A56,출결!$A$2:$B$67,2,FALSE)</f>
        <v>10</v>
      </c>
      <c r="F56"/>
      <c r="G56"/>
    </row>
    <row r="57" spans="1:7" ht="13.15" customHeight="1">
      <c r="A57" s="35">
        <v>20192913</v>
      </c>
      <c r="B57" s="36">
        <f>SUM(C57:E57)</f>
        <v>21.5</v>
      </c>
      <c r="C57" s="36">
        <f>VLOOKUP(총점!A57,'HW1'!$A$2:$L$68,12,)</f>
        <v>5</v>
      </c>
      <c r="D57" s="36">
        <f>VLOOKUP(A57,Tasks!$A$3:$B$69, 2, FALSE)</f>
        <v>6.5</v>
      </c>
      <c r="E57" s="35">
        <f>10 - VLOOKUP(A57,출결!$A$2:$B$67,2,FALSE)</f>
        <v>10</v>
      </c>
      <c r="F57"/>
      <c r="G57"/>
    </row>
    <row r="58" spans="1:7" ht="13.15" customHeight="1">
      <c r="A58" s="35">
        <v>20192915</v>
      </c>
      <c r="B58" s="36">
        <f>SUM(C58:E58)</f>
        <v>20.2</v>
      </c>
      <c r="C58" s="36">
        <f>VLOOKUP(총점!A58,'HW1'!$A$2:$L$68,12,)</f>
        <v>3.7</v>
      </c>
      <c r="D58" s="36">
        <f>VLOOKUP(A58,Tasks!$A$3:$B$69, 2, FALSE)</f>
        <v>6.5</v>
      </c>
      <c r="E58" s="35">
        <f>10 - VLOOKUP(A58,출결!$A$2:$B$67,2,FALSE)</f>
        <v>10</v>
      </c>
      <c r="F58"/>
      <c r="G58"/>
    </row>
    <row r="59" spans="1:7" ht="13.15" customHeight="1">
      <c r="A59" s="35">
        <v>20192917</v>
      </c>
      <c r="B59" s="36">
        <f>SUM(C59:E59)</f>
        <v>18.899999999999999</v>
      </c>
      <c r="C59" s="36">
        <f>VLOOKUP(총점!A59,'HW1'!$A$2:$L$68,12,)</f>
        <v>4.8499999999999996</v>
      </c>
      <c r="D59" s="36">
        <f>VLOOKUP(A59,Tasks!$A$3:$B$69, 2, FALSE)</f>
        <v>6.0499999999999989</v>
      </c>
      <c r="E59" s="35">
        <f>10 - VLOOKUP(A59,출결!$A$2:$B$67,2,FALSE)</f>
        <v>8</v>
      </c>
      <c r="F59"/>
      <c r="G59"/>
    </row>
    <row r="60" spans="1:7" ht="13.15" customHeight="1">
      <c r="A60" s="35">
        <v>20192918</v>
      </c>
      <c r="B60" s="36">
        <f>SUM(C60:E60)</f>
        <v>13.5</v>
      </c>
      <c r="C60" s="36">
        <f>VLOOKUP(총점!A60,'HW1'!$A$2:$L$68,12,)</f>
        <v>0</v>
      </c>
      <c r="D60" s="36">
        <f>VLOOKUP(A60,Tasks!$A$3:$B$69, 2, FALSE)</f>
        <v>5.5</v>
      </c>
      <c r="E60" s="35">
        <f>10 - VLOOKUP(A60,출결!$A$2:$B$67,2,FALSE)</f>
        <v>8</v>
      </c>
      <c r="F60"/>
      <c r="G60"/>
    </row>
    <row r="61" spans="1:7" ht="13.15" customHeight="1">
      <c r="A61" s="35">
        <v>20192923</v>
      </c>
      <c r="B61" s="36">
        <f>SUM(C61:E61)</f>
        <v>21.5</v>
      </c>
      <c r="C61" s="36">
        <f>VLOOKUP(총점!A61,'HW1'!$A$2:$L$68,12,)</f>
        <v>5</v>
      </c>
      <c r="D61" s="36">
        <f>VLOOKUP(A61,Tasks!$A$3:$B$69, 2, FALSE)</f>
        <v>6.5</v>
      </c>
      <c r="E61" s="35">
        <f>10 - VLOOKUP(A61,출결!$A$2:$B$67,2,FALSE)</f>
        <v>10</v>
      </c>
      <c r="F61"/>
      <c r="G61"/>
    </row>
    <row r="62" spans="1:7" ht="13.15" customHeight="1">
      <c r="A62" s="35">
        <v>20192924</v>
      </c>
      <c r="B62" s="36">
        <f>SUM(C62:E62)</f>
        <v>21.5</v>
      </c>
      <c r="C62" s="36">
        <f>VLOOKUP(총점!A62,'HW1'!$A$2:$L$68,12,)</f>
        <v>5</v>
      </c>
      <c r="D62" s="36">
        <f>VLOOKUP(A62,Tasks!$A$3:$B$69, 2, FALSE)</f>
        <v>6.5</v>
      </c>
      <c r="E62" s="35">
        <f>10 - VLOOKUP(A62,출결!$A$2:$B$67,2,FALSE)</f>
        <v>10</v>
      </c>
      <c r="F62"/>
      <c r="G62"/>
    </row>
    <row r="63" spans="1:7" ht="13.15" customHeight="1">
      <c r="A63" s="35">
        <v>20192925</v>
      </c>
      <c r="B63" s="36">
        <f>SUM(C63:E63)</f>
        <v>21.5</v>
      </c>
      <c r="C63" s="36">
        <f>VLOOKUP(총점!A63,'HW1'!$A$2:$L$68,12,)</f>
        <v>5</v>
      </c>
      <c r="D63" s="36">
        <f>VLOOKUP(A63,Tasks!$A$3:$B$69, 2, FALSE)</f>
        <v>6.5</v>
      </c>
      <c r="E63" s="35">
        <f>10 - VLOOKUP(A63,출결!$A$2:$B$67,2,FALSE)</f>
        <v>10</v>
      </c>
      <c r="F63"/>
      <c r="G63"/>
    </row>
    <row r="64" spans="1:7" ht="13.15" customHeight="1">
      <c r="A64" s="35">
        <v>20192926</v>
      </c>
      <c r="B64" s="36">
        <f>SUM(C64:E64)</f>
        <v>21.5</v>
      </c>
      <c r="C64" s="36">
        <f>VLOOKUP(총점!A64,'HW1'!$A$2:$L$68,12,)</f>
        <v>5</v>
      </c>
      <c r="D64" s="36">
        <f>VLOOKUP(A64,Tasks!$A$3:$B$69, 2, FALSE)</f>
        <v>6.5</v>
      </c>
      <c r="E64" s="35">
        <f>10 - VLOOKUP(A64,출결!$A$2:$B$67,2,FALSE)</f>
        <v>10</v>
      </c>
      <c r="F64"/>
      <c r="G64"/>
    </row>
    <row r="65" spans="1:7" ht="13.15" customHeight="1">
      <c r="A65" s="35">
        <v>20192927</v>
      </c>
      <c r="B65" s="36">
        <f>SUM(C65:E65)</f>
        <v>21.5</v>
      </c>
      <c r="C65" s="36">
        <f>VLOOKUP(총점!A65,'HW1'!$A$2:$L$68,12,)</f>
        <v>5</v>
      </c>
      <c r="D65" s="36">
        <f>VLOOKUP(A65,Tasks!$A$3:$B$69, 2, FALSE)</f>
        <v>6.5</v>
      </c>
      <c r="E65" s="35">
        <f>10 - VLOOKUP(A65,출결!$A$2:$B$67,2,FALSE)</f>
        <v>10</v>
      </c>
      <c r="F65"/>
      <c r="G65"/>
    </row>
    <row r="66" spans="1:7" ht="13.15" customHeight="1">
      <c r="A66" s="35">
        <v>20192928</v>
      </c>
      <c r="B66" s="36">
        <f>SUM(C66:E66)</f>
        <v>21.35</v>
      </c>
      <c r="C66" s="36">
        <f>VLOOKUP(총점!A66,'HW1'!$A$2:$L$68,12,)</f>
        <v>4.8499999999999996</v>
      </c>
      <c r="D66" s="36">
        <f>VLOOKUP(A66,Tasks!$A$3:$B$69, 2, FALSE)</f>
        <v>6.5</v>
      </c>
      <c r="E66" s="35">
        <f>10 - VLOOKUP(A66,출결!$A$2:$B$67,2,FALSE)</f>
        <v>10</v>
      </c>
      <c r="F66"/>
      <c r="G66"/>
    </row>
    <row r="67" spans="1:7" ht="13.15" customHeight="1">
      <c r="A67" s="35">
        <v>20192929</v>
      </c>
      <c r="B67" s="36">
        <f>SUM(C67:E67)</f>
        <v>21.5</v>
      </c>
      <c r="C67" s="36">
        <f>VLOOKUP(총점!A67,'HW1'!$A$2:$L$68,12,)</f>
        <v>5</v>
      </c>
      <c r="D67" s="36">
        <f>VLOOKUP(A67,Tasks!$A$3:$B$69, 2, FALSE)</f>
        <v>6.5</v>
      </c>
      <c r="E67" s="35">
        <f>10 - VLOOKUP(A67,출결!$A$2:$B$67,2,FALSE)</f>
        <v>10</v>
      </c>
      <c r="F67"/>
      <c r="G67"/>
    </row>
    <row r="68" spans="1:7" ht="13.15" customHeight="1">
      <c r="A68" s="35">
        <v>20192931</v>
      </c>
      <c r="B68" s="36">
        <f>SUM(C68:E68)</f>
        <v>20.350000000000001</v>
      </c>
      <c r="C68" s="36">
        <f>VLOOKUP(총점!A68,'HW1'!$A$2:$L$68,12,)</f>
        <v>3.85</v>
      </c>
      <c r="D68" s="36">
        <f>VLOOKUP(A68,Tasks!$A$3:$B$69, 2, FALSE)</f>
        <v>6.5</v>
      </c>
      <c r="E68" s="35">
        <f>10 - VLOOKUP(A68,출결!$A$2:$B$67,2,FALSE)</f>
        <v>10</v>
      </c>
      <c r="F68"/>
      <c r="G68"/>
    </row>
    <row r="69" spans="1:7" ht="13.15" customHeight="1">
      <c r="A69" s="35">
        <v>20192934</v>
      </c>
      <c r="B69" s="36">
        <f>SUM(C69:E69)</f>
        <v>21.5</v>
      </c>
      <c r="C69" s="36">
        <f>VLOOKUP(총점!A69,'HW1'!$A$2:$L$68,12,)</f>
        <v>5</v>
      </c>
      <c r="D69" s="36">
        <f>VLOOKUP(A69,Tasks!$A$3:$B$69, 2, FALSE)</f>
        <v>6.5</v>
      </c>
      <c r="E69" s="35">
        <f>10 - VLOOKUP(A69,출결!$A$2:$B$67,2,FALSE)</f>
        <v>10</v>
      </c>
      <c r="F69"/>
      <c r="G69"/>
    </row>
    <row r="70" spans="1:7" ht="13.15" customHeight="1">
      <c r="A70" s="35">
        <v>20192961</v>
      </c>
      <c r="B70" s="36">
        <f>SUM(C70:E70)</f>
        <v>11.5</v>
      </c>
      <c r="C70" s="36">
        <f>VLOOKUP(총점!A70,'HW1'!$A$2:$L$68,12,)</f>
        <v>0</v>
      </c>
      <c r="D70" s="36">
        <f>VLOOKUP(A70,Tasks!$A$3:$B$69, 2, FALSE)</f>
        <v>1.5</v>
      </c>
      <c r="E70" s="35">
        <f>10 - VLOOKUP(A70,출결!$A$2:$B$67,2,FALSE)</f>
        <v>10</v>
      </c>
      <c r="F70"/>
      <c r="G70"/>
    </row>
    <row r="71" spans="1:7" ht="13.15" customHeight="1">
      <c r="A71" s="35">
        <v>20193125</v>
      </c>
      <c r="B71" s="36">
        <f>SUM(C71:E71)</f>
        <v>21.5</v>
      </c>
      <c r="C71" s="36">
        <f>VLOOKUP(총점!A71,'HW1'!$A$2:$L$68,12,)</f>
        <v>5</v>
      </c>
      <c r="D71" s="36">
        <f>VLOOKUP(A71,Tasks!$A$3:$B$69, 2, FALSE)</f>
        <v>6.5</v>
      </c>
      <c r="E71" s="35">
        <f>10 - VLOOKUP(A71,출결!$A$2:$B$67,2,FALSE)</f>
        <v>10</v>
      </c>
      <c r="F71"/>
      <c r="G71"/>
    </row>
    <row r="72" spans="1:7" ht="13.15" customHeight="1">
      <c r="F72"/>
      <c r="G72"/>
    </row>
    <row r="73" spans="1:7" ht="13.15" customHeight="1">
      <c r="F73"/>
      <c r="G73"/>
    </row>
  </sheetData>
  <sheetProtection formatCells="0" formatColumns="0" formatRows="0" insertColumns="0" insertRows="0" insertHyperlinks="0" deleteColumns="0" deleteRows="0" sort="0" autoFilter="0" pivotTables="0"/>
  <mergeCells count="5">
    <mergeCell ref="A1:E3"/>
    <mergeCell ref="A4:A5"/>
    <mergeCell ref="B4:B5"/>
    <mergeCell ref="C4:C5"/>
    <mergeCell ref="D4:D5"/>
  </mergeCells>
  <phoneticPr fontId="2" type="noConversion"/>
  <conditionalFormatting sqref="E6:E7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A31" workbookViewId="0">
      <selection activeCell="A59" sqref="A59"/>
    </sheetView>
  </sheetViews>
  <sheetFormatPr defaultColWidth="8.85546875" defaultRowHeight="12"/>
  <cols>
    <col min="1" max="2" width="8.85546875" style="6"/>
    <col min="3" max="32" width="4.7109375" style="6" customWidth="1"/>
    <col min="33" max="16384" width="8.85546875" style="6"/>
  </cols>
  <sheetData>
    <row r="1" spans="1:32" ht="10.15" customHeight="1"/>
    <row r="2" spans="1:32" ht="10.15" customHeight="1">
      <c r="A2" s="7" t="s">
        <v>34</v>
      </c>
      <c r="B2" s="7" t="s">
        <v>35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29</v>
      </c>
      <c r="AC2" s="8" t="s">
        <v>30</v>
      </c>
      <c r="AD2" s="8" t="s">
        <v>31</v>
      </c>
      <c r="AE2" s="8" t="s">
        <v>32</v>
      </c>
      <c r="AF2" s="8" t="s">
        <v>33</v>
      </c>
    </row>
    <row r="3" spans="1:32" ht="10.15" customHeight="1">
      <c r="A3" s="9">
        <v>20192882</v>
      </c>
      <c r="B3" s="10">
        <f>SUM(C3:AF3)</f>
        <v>6.5</v>
      </c>
      <c r="C3" s="11">
        <v>0.5</v>
      </c>
      <c r="D3" s="12">
        <v>0.5</v>
      </c>
      <c r="E3" s="12">
        <v>0.5</v>
      </c>
      <c r="F3" s="12">
        <v>0.5</v>
      </c>
      <c r="G3" s="12">
        <v>0.5</v>
      </c>
      <c r="H3" s="12">
        <v>0.5</v>
      </c>
      <c r="I3" s="12">
        <v>0.5</v>
      </c>
      <c r="J3" s="12">
        <v>0.5</v>
      </c>
      <c r="K3" s="12">
        <v>0.5</v>
      </c>
      <c r="L3" s="12">
        <v>0.5</v>
      </c>
      <c r="M3" s="12">
        <v>0.5</v>
      </c>
      <c r="N3" s="12">
        <v>0.5</v>
      </c>
      <c r="O3" s="12">
        <v>0.5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/>
    </row>
    <row r="4" spans="1:32" ht="10.15" customHeight="1">
      <c r="A4" s="9">
        <v>20192887</v>
      </c>
      <c r="B4" s="10">
        <f t="shared" ref="B4:B67" si="0">SUM(C4:AF4)</f>
        <v>6.5</v>
      </c>
      <c r="C4" s="15">
        <v>0.5</v>
      </c>
      <c r="D4" s="16">
        <v>0.5</v>
      </c>
      <c r="E4" s="16">
        <v>0.5</v>
      </c>
      <c r="F4" s="16">
        <v>0.5</v>
      </c>
      <c r="G4" s="16">
        <v>0.5</v>
      </c>
      <c r="H4" s="16">
        <v>0.5</v>
      </c>
      <c r="I4" s="16">
        <v>0.5</v>
      </c>
      <c r="J4" s="16">
        <v>0.5</v>
      </c>
      <c r="K4" s="16">
        <v>0.5</v>
      </c>
      <c r="L4" s="16">
        <v>0.5</v>
      </c>
      <c r="M4" s="16">
        <v>0.5</v>
      </c>
      <c r="N4" s="16">
        <v>0.5</v>
      </c>
      <c r="O4" s="16">
        <v>0.5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8"/>
    </row>
    <row r="5" spans="1:32" ht="10.15" customHeight="1">
      <c r="A5" s="9">
        <v>20192888</v>
      </c>
      <c r="B5" s="10">
        <f t="shared" si="0"/>
        <v>6.5</v>
      </c>
      <c r="C5" s="15">
        <v>0.5</v>
      </c>
      <c r="D5" s="16">
        <v>0.5</v>
      </c>
      <c r="E5" s="16">
        <v>0.5</v>
      </c>
      <c r="F5" s="16">
        <v>0.5</v>
      </c>
      <c r="G5" s="16">
        <v>0.5</v>
      </c>
      <c r="H5" s="16">
        <v>0.5</v>
      </c>
      <c r="I5" s="16">
        <v>0.5</v>
      </c>
      <c r="J5" s="16">
        <v>0.5</v>
      </c>
      <c r="K5" s="16">
        <v>0.5</v>
      </c>
      <c r="L5" s="16">
        <v>0.5</v>
      </c>
      <c r="M5" s="16">
        <v>0.5</v>
      </c>
      <c r="N5" s="16">
        <v>0.5</v>
      </c>
      <c r="O5" s="16">
        <v>0.5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8"/>
    </row>
    <row r="6" spans="1:32" ht="10.15" customHeight="1">
      <c r="A6" s="9">
        <v>20180353</v>
      </c>
      <c r="B6" s="10">
        <f t="shared" si="0"/>
        <v>6.5</v>
      </c>
      <c r="C6" s="15">
        <v>0.5</v>
      </c>
      <c r="D6" s="16">
        <v>0.5</v>
      </c>
      <c r="E6" s="16">
        <v>0.5</v>
      </c>
      <c r="F6" s="16">
        <v>0.5</v>
      </c>
      <c r="G6" s="16">
        <v>0.5</v>
      </c>
      <c r="H6" s="16">
        <v>0.5</v>
      </c>
      <c r="I6" s="16">
        <v>0.5</v>
      </c>
      <c r="J6" s="16">
        <v>0.5</v>
      </c>
      <c r="K6" s="16">
        <v>0.5</v>
      </c>
      <c r="L6" s="16">
        <v>0.5</v>
      </c>
      <c r="M6" s="16">
        <v>0.5</v>
      </c>
      <c r="N6" s="16">
        <v>0.5</v>
      </c>
      <c r="O6" s="16">
        <v>0.5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8"/>
    </row>
    <row r="7" spans="1:32" ht="10.15" customHeight="1">
      <c r="A7" s="9">
        <v>20192890</v>
      </c>
      <c r="B7" s="10">
        <f t="shared" si="0"/>
        <v>5.85</v>
      </c>
      <c r="C7" s="15">
        <v>0.5</v>
      </c>
      <c r="D7" s="16">
        <v>0.5</v>
      </c>
      <c r="E7" s="16">
        <v>0.5</v>
      </c>
      <c r="F7" s="16">
        <v>0.5</v>
      </c>
      <c r="G7" s="16">
        <v>0.5</v>
      </c>
      <c r="H7" s="16">
        <v>0.5</v>
      </c>
      <c r="I7" s="16">
        <v>0.5</v>
      </c>
      <c r="J7" s="16">
        <v>0.5</v>
      </c>
      <c r="K7" s="16">
        <v>0.5</v>
      </c>
      <c r="L7" s="16">
        <v>0.5</v>
      </c>
      <c r="M7" s="16">
        <v>0.5</v>
      </c>
      <c r="N7" s="16">
        <v>0.35</v>
      </c>
      <c r="O7" s="16">
        <v>0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8"/>
    </row>
    <row r="8" spans="1:32" ht="10.15" customHeight="1">
      <c r="A8" s="19">
        <v>20192961</v>
      </c>
      <c r="B8" s="10">
        <f t="shared" si="0"/>
        <v>1.5</v>
      </c>
      <c r="C8" s="20">
        <v>0</v>
      </c>
      <c r="D8" s="21">
        <v>0</v>
      </c>
      <c r="E8" s="21">
        <v>0.5</v>
      </c>
      <c r="F8" s="21">
        <v>0.5</v>
      </c>
      <c r="G8" s="21">
        <v>0.5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8"/>
    </row>
    <row r="9" spans="1:32" ht="10.15" customHeight="1">
      <c r="A9" s="9">
        <v>20192895</v>
      </c>
      <c r="B9" s="10">
        <f t="shared" si="0"/>
        <v>6.5</v>
      </c>
      <c r="C9" s="15">
        <v>0.5</v>
      </c>
      <c r="D9" s="16">
        <v>0.5</v>
      </c>
      <c r="E9" s="16">
        <v>0.5</v>
      </c>
      <c r="F9" s="16">
        <v>0.5</v>
      </c>
      <c r="G9" s="16">
        <v>0.5</v>
      </c>
      <c r="H9" s="16">
        <v>0.5</v>
      </c>
      <c r="I9" s="16">
        <v>0.5</v>
      </c>
      <c r="J9" s="16">
        <v>0.5</v>
      </c>
      <c r="K9" s="16">
        <v>0.5</v>
      </c>
      <c r="L9" s="16">
        <v>0.5</v>
      </c>
      <c r="M9" s="16">
        <v>0.5</v>
      </c>
      <c r="N9" s="16">
        <v>0.5</v>
      </c>
      <c r="O9" s="16">
        <v>0.5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8"/>
    </row>
    <row r="10" spans="1:32" ht="10.15" customHeight="1">
      <c r="A10" s="9">
        <v>20170355</v>
      </c>
      <c r="B10" s="10">
        <f t="shared" si="0"/>
        <v>6.5</v>
      </c>
      <c r="C10" s="15">
        <v>0.5</v>
      </c>
      <c r="D10" s="16">
        <v>0.5</v>
      </c>
      <c r="E10" s="16">
        <v>0.5</v>
      </c>
      <c r="F10" s="16">
        <v>0.5</v>
      </c>
      <c r="G10" s="16">
        <v>0.5</v>
      </c>
      <c r="H10" s="16">
        <v>0.5</v>
      </c>
      <c r="I10" s="16">
        <v>0.5</v>
      </c>
      <c r="J10" s="16">
        <v>0.5</v>
      </c>
      <c r="K10" s="16">
        <v>0.5</v>
      </c>
      <c r="L10" s="16">
        <v>0.5</v>
      </c>
      <c r="M10" s="16">
        <v>0.5</v>
      </c>
      <c r="N10" s="16">
        <v>0.5</v>
      </c>
      <c r="O10" s="16">
        <v>0.5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8"/>
    </row>
    <row r="11" spans="1:32" ht="10.15" customHeight="1">
      <c r="A11" s="9">
        <v>20192897</v>
      </c>
      <c r="B11" s="10">
        <f t="shared" si="0"/>
        <v>6.5</v>
      </c>
      <c r="C11" s="15">
        <v>0.5</v>
      </c>
      <c r="D11" s="16">
        <v>0.5</v>
      </c>
      <c r="E11" s="16">
        <v>0.5</v>
      </c>
      <c r="F11" s="16">
        <v>0.5</v>
      </c>
      <c r="G11" s="16">
        <v>0.5</v>
      </c>
      <c r="H11" s="16">
        <v>0.5</v>
      </c>
      <c r="I11" s="16">
        <v>0.5</v>
      </c>
      <c r="J11" s="16">
        <v>0.5</v>
      </c>
      <c r="K11" s="16">
        <v>0.5</v>
      </c>
      <c r="L11" s="16">
        <v>0.5</v>
      </c>
      <c r="M11" s="16">
        <v>0.5</v>
      </c>
      <c r="N11" s="16">
        <v>0.5</v>
      </c>
      <c r="O11" s="16">
        <v>0.5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8"/>
    </row>
    <row r="12" spans="1:32" ht="10.15" customHeight="1">
      <c r="A12" s="9">
        <v>20171488</v>
      </c>
      <c r="B12" s="10">
        <f t="shared" si="0"/>
        <v>6.5</v>
      </c>
      <c r="C12" s="15">
        <v>0.5</v>
      </c>
      <c r="D12" s="16">
        <v>0.5</v>
      </c>
      <c r="E12" s="16">
        <v>0.5</v>
      </c>
      <c r="F12" s="16">
        <v>0.5</v>
      </c>
      <c r="G12" s="16">
        <v>0.5</v>
      </c>
      <c r="H12" s="16">
        <v>0.5</v>
      </c>
      <c r="I12" s="16">
        <v>0.5</v>
      </c>
      <c r="J12" s="16">
        <v>0.5</v>
      </c>
      <c r="K12" s="16">
        <v>0.5</v>
      </c>
      <c r="L12" s="16">
        <v>0.5</v>
      </c>
      <c r="M12" s="16">
        <v>0.5</v>
      </c>
      <c r="N12" s="16">
        <v>0.5</v>
      </c>
      <c r="O12" s="16">
        <v>0.5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8"/>
    </row>
    <row r="13" spans="1:32" ht="10.15" customHeight="1">
      <c r="A13" s="9">
        <v>20183421</v>
      </c>
      <c r="B13" s="10">
        <f t="shared" si="0"/>
        <v>6.5</v>
      </c>
      <c r="C13" s="15">
        <v>0.5</v>
      </c>
      <c r="D13" s="16">
        <v>0.5</v>
      </c>
      <c r="E13" s="16">
        <v>0.5</v>
      </c>
      <c r="F13" s="16">
        <v>0.5</v>
      </c>
      <c r="G13" s="16">
        <v>0.5</v>
      </c>
      <c r="H13" s="16">
        <v>0.5</v>
      </c>
      <c r="I13" s="16">
        <v>0.5</v>
      </c>
      <c r="J13" s="16">
        <v>0.5</v>
      </c>
      <c r="K13" s="16">
        <v>0.5</v>
      </c>
      <c r="L13" s="16">
        <v>0.5</v>
      </c>
      <c r="M13" s="16">
        <v>0.5</v>
      </c>
      <c r="N13" s="16">
        <v>0.5</v>
      </c>
      <c r="O13" s="16">
        <v>0.5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8"/>
    </row>
    <row r="14" spans="1:32" ht="10.15" customHeight="1">
      <c r="A14" s="9">
        <v>20192904</v>
      </c>
      <c r="B14" s="10">
        <f t="shared" si="0"/>
        <v>6.5</v>
      </c>
      <c r="C14" s="15">
        <v>0.5</v>
      </c>
      <c r="D14" s="16">
        <v>0.5</v>
      </c>
      <c r="E14" s="16">
        <v>0.5</v>
      </c>
      <c r="F14" s="16">
        <v>0.5</v>
      </c>
      <c r="G14" s="16">
        <v>0.5</v>
      </c>
      <c r="H14" s="16">
        <v>0.5</v>
      </c>
      <c r="I14" s="16">
        <v>0.5</v>
      </c>
      <c r="J14" s="16">
        <v>0.5</v>
      </c>
      <c r="K14" s="16">
        <v>0.5</v>
      </c>
      <c r="L14" s="16">
        <v>0.5</v>
      </c>
      <c r="M14" s="16">
        <v>0.5</v>
      </c>
      <c r="N14" s="16">
        <v>0.5</v>
      </c>
      <c r="O14" s="16">
        <v>0.5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8"/>
    </row>
    <row r="15" spans="1:32" ht="10.15" customHeight="1">
      <c r="A15" s="9">
        <v>20170363</v>
      </c>
      <c r="B15" s="10">
        <f t="shared" si="0"/>
        <v>6.5</v>
      </c>
      <c r="C15" s="15">
        <v>0.5</v>
      </c>
      <c r="D15" s="16">
        <v>0.5</v>
      </c>
      <c r="E15" s="16">
        <v>0.5</v>
      </c>
      <c r="F15" s="16">
        <v>0.5</v>
      </c>
      <c r="G15" s="16">
        <v>0.5</v>
      </c>
      <c r="H15" s="16">
        <v>0.5</v>
      </c>
      <c r="I15" s="16">
        <v>0.5</v>
      </c>
      <c r="J15" s="16">
        <v>0.5</v>
      </c>
      <c r="K15" s="16">
        <v>0.5</v>
      </c>
      <c r="L15" s="16">
        <v>0.5</v>
      </c>
      <c r="M15" s="16">
        <v>0.5</v>
      </c>
      <c r="N15" s="16">
        <v>0.5</v>
      </c>
      <c r="O15" s="16">
        <v>0.5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</row>
    <row r="16" spans="1:32" ht="10.15" customHeight="1">
      <c r="A16" s="9">
        <v>20192905</v>
      </c>
      <c r="B16" s="10">
        <f t="shared" si="0"/>
        <v>6.5</v>
      </c>
      <c r="C16" s="15">
        <v>0.5</v>
      </c>
      <c r="D16" s="16">
        <v>0.5</v>
      </c>
      <c r="E16" s="16">
        <v>0.5</v>
      </c>
      <c r="F16" s="16">
        <v>0.5</v>
      </c>
      <c r="G16" s="16">
        <v>0.5</v>
      </c>
      <c r="H16" s="16">
        <v>0.5</v>
      </c>
      <c r="I16" s="16">
        <v>0.5</v>
      </c>
      <c r="J16" s="16">
        <v>0.5</v>
      </c>
      <c r="K16" s="16">
        <v>0.5</v>
      </c>
      <c r="L16" s="16">
        <v>0.5</v>
      </c>
      <c r="M16" s="16">
        <v>0.5</v>
      </c>
      <c r="N16" s="16">
        <v>0.5</v>
      </c>
      <c r="O16" s="16">
        <v>0.5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8"/>
    </row>
    <row r="17" spans="1:32" ht="10.15" customHeight="1">
      <c r="A17" s="9">
        <v>20160373</v>
      </c>
      <c r="B17" s="10">
        <f t="shared" si="0"/>
        <v>6.5</v>
      </c>
      <c r="C17" s="15">
        <v>0.5</v>
      </c>
      <c r="D17" s="16">
        <v>0.5</v>
      </c>
      <c r="E17" s="16">
        <v>0.5</v>
      </c>
      <c r="F17" s="16">
        <v>0.5</v>
      </c>
      <c r="G17" s="16">
        <v>0.5</v>
      </c>
      <c r="H17" s="16">
        <v>0.5</v>
      </c>
      <c r="I17" s="16">
        <v>0.5</v>
      </c>
      <c r="J17" s="16">
        <v>0.5</v>
      </c>
      <c r="K17" s="16">
        <v>0.5</v>
      </c>
      <c r="L17" s="16">
        <v>0.5</v>
      </c>
      <c r="M17" s="16">
        <v>0.5</v>
      </c>
      <c r="N17" s="16">
        <v>0.5</v>
      </c>
      <c r="O17" s="16">
        <v>0.5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8"/>
    </row>
    <row r="18" spans="1:32" ht="10.15" customHeight="1">
      <c r="A18" s="9">
        <v>20170373</v>
      </c>
      <c r="B18" s="10">
        <f t="shared" si="0"/>
        <v>6.5</v>
      </c>
      <c r="C18" s="15">
        <v>0.5</v>
      </c>
      <c r="D18" s="16">
        <v>0.5</v>
      </c>
      <c r="E18" s="16">
        <v>0.5</v>
      </c>
      <c r="F18" s="16">
        <v>0.5</v>
      </c>
      <c r="G18" s="16">
        <v>0.5</v>
      </c>
      <c r="H18" s="16">
        <v>0.5</v>
      </c>
      <c r="I18" s="16">
        <v>0.5</v>
      </c>
      <c r="J18" s="16">
        <v>0.5</v>
      </c>
      <c r="K18" s="16">
        <v>0.5</v>
      </c>
      <c r="L18" s="16">
        <v>0.5</v>
      </c>
      <c r="M18" s="16">
        <v>0.5</v>
      </c>
      <c r="N18" s="16">
        <v>0.5</v>
      </c>
      <c r="O18" s="16">
        <v>0.5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8"/>
    </row>
    <row r="19" spans="1:32" ht="10.15" customHeight="1">
      <c r="A19" s="9">
        <v>20192911</v>
      </c>
      <c r="B19" s="10">
        <f t="shared" si="0"/>
        <v>6.5</v>
      </c>
      <c r="C19" s="15">
        <v>0.5</v>
      </c>
      <c r="D19" s="16">
        <v>0.5</v>
      </c>
      <c r="E19" s="16">
        <v>0.5</v>
      </c>
      <c r="F19" s="16">
        <v>0.5</v>
      </c>
      <c r="G19" s="16">
        <v>0.5</v>
      </c>
      <c r="H19" s="16">
        <v>0.5</v>
      </c>
      <c r="I19" s="16">
        <v>0.5</v>
      </c>
      <c r="J19" s="16">
        <v>0.5</v>
      </c>
      <c r="K19" s="16">
        <v>0.5</v>
      </c>
      <c r="L19" s="16">
        <v>0.5</v>
      </c>
      <c r="M19" s="16">
        <v>0.5</v>
      </c>
      <c r="N19" s="16">
        <v>0.5</v>
      </c>
      <c r="O19" s="16">
        <v>0.5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8"/>
    </row>
    <row r="20" spans="1:32" ht="10.15" customHeight="1">
      <c r="A20" s="9">
        <v>20192912</v>
      </c>
      <c r="B20" s="10">
        <f t="shared" si="0"/>
        <v>6.5</v>
      </c>
      <c r="C20" s="15">
        <v>0.5</v>
      </c>
      <c r="D20" s="16">
        <v>0.5</v>
      </c>
      <c r="E20" s="16">
        <v>0.5</v>
      </c>
      <c r="F20" s="16">
        <v>0.5</v>
      </c>
      <c r="G20" s="16">
        <v>0.5</v>
      </c>
      <c r="H20" s="16">
        <v>0.5</v>
      </c>
      <c r="I20" s="16">
        <v>0.5</v>
      </c>
      <c r="J20" s="16">
        <v>0.5</v>
      </c>
      <c r="K20" s="16">
        <v>0.5</v>
      </c>
      <c r="L20" s="16">
        <v>0.5</v>
      </c>
      <c r="M20" s="16">
        <v>0.5</v>
      </c>
      <c r="N20" s="16">
        <v>0.5</v>
      </c>
      <c r="O20" s="16">
        <v>0.5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8"/>
    </row>
    <row r="21" spans="1:32" ht="10.15" customHeight="1">
      <c r="A21" s="9">
        <v>20192913</v>
      </c>
      <c r="B21" s="10">
        <f t="shared" si="0"/>
        <v>6.5</v>
      </c>
      <c r="C21" s="15">
        <v>0.5</v>
      </c>
      <c r="D21" s="16">
        <v>0.5</v>
      </c>
      <c r="E21" s="16">
        <v>0.5</v>
      </c>
      <c r="F21" s="16">
        <v>0.5</v>
      </c>
      <c r="G21" s="16">
        <v>0.5</v>
      </c>
      <c r="H21" s="16">
        <v>0.5</v>
      </c>
      <c r="I21" s="16">
        <v>0.5</v>
      </c>
      <c r="J21" s="16">
        <v>0.5</v>
      </c>
      <c r="K21" s="16">
        <v>0.5</v>
      </c>
      <c r="L21" s="16">
        <v>0.5</v>
      </c>
      <c r="M21" s="16">
        <v>0.5</v>
      </c>
      <c r="N21" s="16">
        <v>0.5</v>
      </c>
      <c r="O21" s="16">
        <v>0.5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8"/>
    </row>
    <row r="22" spans="1:32" ht="10.15" customHeight="1">
      <c r="A22" s="9">
        <v>20192915</v>
      </c>
      <c r="B22" s="10">
        <f t="shared" si="0"/>
        <v>6.5</v>
      </c>
      <c r="C22" s="15">
        <v>0.5</v>
      </c>
      <c r="D22" s="16">
        <v>0.5</v>
      </c>
      <c r="E22" s="16">
        <v>0.5</v>
      </c>
      <c r="F22" s="16">
        <v>0.5</v>
      </c>
      <c r="G22" s="16">
        <v>0.5</v>
      </c>
      <c r="H22" s="16">
        <v>0.5</v>
      </c>
      <c r="I22" s="16">
        <v>0.5</v>
      </c>
      <c r="J22" s="16">
        <v>0.5</v>
      </c>
      <c r="K22" s="16">
        <v>0.5</v>
      </c>
      <c r="L22" s="16">
        <v>0.5</v>
      </c>
      <c r="M22" s="16">
        <v>0.5</v>
      </c>
      <c r="N22" s="16">
        <v>0.5</v>
      </c>
      <c r="O22" s="16">
        <v>0.5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8"/>
    </row>
    <row r="23" spans="1:32" ht="10.15" customHeight="1">
      <c r="A23" s="9">
        <v>20192917</v>
      </c>
      <c r="B23" s="10">
        <f t="shared" si="0"/>
        <v>6.0499999999999989</v>
      </c>
      <c r="C23" s="15">
        <v>0.5</v>
      </c>
      <c r="D23" s="16">
        <v>0.5</v>
      </c>
      <c r="E23" s="16">
        <v>0.5</v>
      </c>
      <c r="F23" s="16">
        <v>0.5</v>
      </c>
      <c r="G23" s="16">
        <v>0.5</v>
      </c>
      <c r="H23" s="16">
        <v>0.5</v>
      </c>
      <c r="I23" s="16">
        <v>0.5</v>
      </c>
      <c r="J23" s="16">
        <v>0.5</v>
      </c>
      <c r="K23" s="16">
        <v>0.35</v>
      </c>
      <c r="L23" s="16">
        <v>0.35</v>
      </c>
      <c r="M23" s="16">
        <v>0.35</v>
      </c>
      <c r="N23" s="16">
        <v>0.5</v>
      </c>
      <c r="O23" s="16">
        <v>0.5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8"/>
    </row>
    <row r="24" spans="1:32" ht="10.15" customHeight="1">
      <c r="A24" s="9">
        <v>20192918</v>
      </c>
      <c r="B24" s="10">
        <f t="shared" si="0"/>
        <v>5.5</v>
      </c>
      <c r="C24" s="15">
        <v>0.5</v>
      </c>
      <c r="D24" s="16">
        <v>0.5</v>
      </c>
      <c r="E24" s="16">
        <v>0.5</v>
      </c>
      <c r="F24" s="16">
        <v>0.5</v>
      </c>
      <c r="G24" s="16">
        <v>0.5</v>
      </c>
      <c r="H24" s="16">
        <v>0.5</v>
      </c>
      <c r="I24" s="16">
        <v>0.5</v>
      </c>
      <c r="J24" s="16">
        <v>0.5</v>
      </c>
      <c r="K24" s="16">
        <v>0.5</v>
      </c>
      <c r="L24" s="16">
        <v>0.5</v>
      </c>
      <c r="M24" s="16">
        <v>0.5</v>
      </c>
      <c r="N24" s="16">
        <v>0</v>
      </c>
      <c r="O24" s="16">
        <v>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8"/>
    </row>
    <row r="25" spans="1:32" ht="10.15" customHeight="1">
      <c r="A25" s="9">
        <v>20170385</v>
      </c>
      <c r="B25" s="10">
        <f t="shared" si="0"/>
        <v>6.5</v>
      </c>
      <c r="C25" s="15">
        <v>0.5</v>
      </c>
      <c r="D25" s="16">
        <v>0.5</v>
      </c>
      <c r="E25" s="16">
        <v>0.5</v>
      </c>
      <c r="F25" s="16">
        <v>0.5</v>
      </c>
      <c r="G25" s="16">
        <v>0.5</v>
      </c>
      <c r="H25" s="16">
        <v>0.5</v>
      </c>
      <c r="I25" s="16">
        <v>0.5</v>
      </c>
      <c r="J25" s="16">
        <v>0.5</v>
      </c>
      <c r="K25" s="16">
        <v>0.5</v>
      </c>
      <c r="L25" s="16">
        <v>0.5</v>
      </c>
      <c r="M25" s="16">
        <v>0.5</v>
      </c>
      <c r="N25" s="16">
        <v>0.5</v>
      </c>
      <c r="O25" s="16">
        <v>0.5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8"/>
    </row>
    <row r="26" spans="1:32" ht="10.15" customHeight="1">
      <c r="A26" s="19">
        <v>20170390</v>
      </c>
      <c r="B26" s="10">
        <f t="shared" si="0"/>
        <v>5.0999999999999996</v>
      </c>
      <c r="C26" s="20">
        <v>0.5</v>
      </c>
      <c r="D26" s="21">
        <v>0.5</v>
      </c>
      <c r="E26" s="21">
        <v>0.5</v>
      </c>
      <c r="F26" s="21">
        <v>0.5</v>
      </c>
      <c r="G26" s="21">
        <v>0.5</v>
      </c>
      <c r="H26" s="21">
        <v>0.35</v>
      </c>
      <c r="I26" s="21">
        <v>0.35</v>
      </c>
      <c r="J26" s="21">
        <v>0.35</v>
      </c>
      <c r="K26" s="21">
        <v>0.35</v>
      </c>
      <c r="L26" s="21">
        <v>0.35</v>
      </c>
      <c r="M26" s="21">
        <v>0.35</v>
      </c>
      <c r="N26" s="21">
        <v>0.5</v>
      </c>
      <c r="O26" s="21">
        <v>0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8"/>
    </row>
    <row r="27" spans="1:32" ht="10.15" customHeight="1">
      <c r="A27" s="9">
        <v>20192923</v>
      </c>
      <c r="B27" s="10">
        <f t="shared" si="0"/>
        <v>6.5</v>
      </c>
      <c r="C27" s="15">
        <v>0.5</v>
      </c>
      <c r="D27" s="16">
        <v>0.5</v>
      </c>
      <c r="E27" s="16">
        <v>0.5</v>
      </c>
      <c r="F27" s="16">
        <v>0.5</v>
      </c>
      <c r="G27" s="16">
        <v>0.5</v>
      </c>
      <c r="H27" s="16">
        <v>0.5</v>
      </c>
      <c r="I27" s="16">
        <v>0.5</v>
      </c>
      <c r="J27" s="16">
        <v>0.5</v>
      </c>
      <c r="K27" s="16">
        <v>0.5</v>
      </c>
      <c r="L27" s="16">
        <v>0.5</v>
      </c>
      <c r="M27" s="16">
        <v>0.5</v>
      </c>
      <c r="N27" s="16">
        <v>0.5</v>
      </c>
      <c r="O27" s="16">
        <v>0.5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8"/>
    </row>
    <row r="28" spans="1:32" ht="10.15" customHeight="1">
      <c r="A28" s="9">
        <v>20192924</v>
      </c>
      <c r="B28" s="10">
        <f t="shared" si="0"/>
        <v>6.5</v>
      </c>
      <c r="C28" s="15">
        <v>0.5</v>
      </c>
      <c r="D28" s="16">
        <v>0.5</v>
      </c>
      <c r="E28" s="16">
        <v>0.5</v>
      </c>
      <c r="F28" s="16">
        <v>0.5</v>
      </c>
      <c r="G28" s="16">
        <v>0.5</v>
      </c>
      <c r="H28" s="16">
        <v>0.5</v>
      </c>
      <c r="I28" s="16">
        <v>0.5</v>
      </c>
      <c r="J28" s="16">
        <v>0.5</v>
      </c>
      <c r="K28" s="16">
        <v>0.5</v>
      </c>
      <c r="L28" s="16">
        <v>0.5</v>
      </c>
      <c r="M28" s="16">
        <v>0.5</v>
      </c>
      <c r="N28" s="16">
        <v>0.5</v>
      </c>
      <c r="O28" s="16">
        <v>0.5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8"/>
    </row>
    <row r="29" spans="1:32" ht="10.15" customHeight="1">
      <c r="A29" s="9">
        <v>20192926</v>
      </c>
      <c r="B29" s="10">
        <f t="shared" si="0"/>
        <v>6.5</v>
      </c>
      <c r="C29" s="15">
        <v>0.5</v>
      </c>
      <c r="D29" s="16">
        <v>0.5</v>
      </c>
      <c r="E29" s="16">
        <v>0.5</v>
      </c>
      <c r="F29" s="16">
        <v>0.5</v>
      </c>
      <c r="G29" s="16">
        <v>0.5</v>
      </c>
      <c r="H29" s="16">
        <v>0.5</v>
      </c>
      <c r="I29" s="16">
        <v>0.5</v>
      </c>
      <c r="J29" s="16">
        <v>0.5</v>
      </c>
      <c r="K29" s="16">
        <v>0.5</v>
      </c>
      <c r="L29" s="16">
        <v>0.5</v>
      </c>
      <c r="M29" s="16">
        <v>0.5</v>
      </c>
      <c r="N29" s="16">
        <v>0.5</v>
      </c>
      <c r="O29" s="16">
        <v>0.5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8"/>
    </row>
    <row r="30" spans="1:32" ht="10.15" customHeight="1">
      <c r="A30" s="9">
        <v>20192927</v>
      </c>
      <c r="B30" s="10">
        <f t="shared" si="0"/>
        <v>6.5</v>
      </c>
      <c r="C30" s="15">
        <v>0.5</v>
      </c>
      <c r="D30" s="16">
        <v>0.5</v>
      </c>
      <c r="E30" s="16">
        <v>0.5</v>
      </c>
      <c r="F30" s="16">
        <v>0.5</v>
      </c>
      <c r="G30" s="16">
        <v>0.5</v>
      </c>
      <c r="H30" s="16">
        <v>0.5</v>
      </c>
      <c r="I30" s="16">
        <v>0.5</v>
      </c>
      <c r="J30" s="16">
        <v>0.5</v>
      </c>
      <c r="K30" s="16">
        <v>0.5</v>
      </c>
      <c r="L30" s="16">
        <v>0.5</v>
      </c>
      <c r="M30" s="16">
        <v>0.5</v>
      </c>
      <c r="N30" s="16">
        <v>0.5</v>
      </c>
      <c r="O30" s="16">
        <v>0.5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8"/>
    </row>
    <row r="31" spans="1:32" ht="10.15" customHeight="1">
      <c r="A31" s="9">
        <v>20192928</v>
      </c>
      <c r="B31" s="10">
        <f t="shared" si="0"/>
        <v>6.5</v>
      </c>
      <c r="C31" s="15">
        <v>0.5</v>
      </c>
      <c r="D31" s="16">
        <v>0.5</v>
      </c>
      <c r="E31" s="16">
        <v>0.5</v>
      </c>
      <c r="F31" s="16">
        <v>0.5</v>
      </c>
      <c r="G31" s="16">
        <v>0.5</v>
      </c>
      <c r="H31" s="16">
        <v>0.5</v>
      </c>
      <c r="I31" s="16">
        <v>0.5</v>
      </c>
      <c r="J31" s="16">
        <v>0.5</v>
      </c>
      <c r="K31" s="16">
        <v>0.5</v>
      </c>
      <c r="L31" s="16">
        <v>0.5</v>
      </c>
      <c r="M31" s="16">
        <v>0.5</v>
      </c>
      <c r="N31" s="16">
        <v>0.5</v>
      </c>
      <c r="O31" s="16">
        <v>0.5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8"/>
    </row>
    <row r="32" spans="1:32" ht="10.15" customHeight="1">
      <c r="A32" s="9">
        <v>20170394</v>
      </c>
      <c r="B32" s="10">
        <f t="shared" si="0"/>
        <v>6.5</v>
      </c>
      <c r="C32" s="15">
        <v>0.5</v>
      </c>
      <c r="D32" s="16">
        <v>0.5</v>
      </c>
      <c r="E32" s="16">
        <v>0.5</v>
      </c>
      <c r="F32" s="16">
        <v>0.5</v>
      </c>
      <c r="G32" s="16">
        <v>0.5</v>
      </c>
      <c r="H32" s="16">
        <v>0.5</v>
      </c>
      <c r="I32" s="16">
        <v>0.5</v>
      </c>
      <c r="J32" s="16">
        <v>0.5</v>
      </c>
      <c r="K32" s="16">
        <v>0.5</v>
      </c>
      <c r="L32" s="16">
        <v>0.5</v>
      </c>
      <c r="M32" s="16">
        <v>0.5</v>
      </c>
      <c r="N32" s="16">
        <v>0.5</v>
      </c>
      <c r="O32" s="16">
        <v>0.5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8"/>
    </row>
    <row r="33" spans="1:32" ht="10.15" customHeight="1">
      <c r="A33" s="9">
        <v>20192929</v>
      </c>
      <c r="B33" s="10">
        <f t="shared" si="0"/>
        <v>6.5</v>
      </c>
      <c r="C33" s="15">
        <v>0.5</v>
      </c>
      <c r="D33" s="16">
        <v>0.5</v>
      </c>
      <c r="E33" s="16">
        <v>0.5</v>
      </c>
      <c r="F33" s="16">
        <v>0.5</v>
      </c>
      <c r="G33" s="16">
        <v>0.5</v>
      </c>
      <c r="H33" s="16">
        <v>0.5</v>
      </c>
      <c r="I33" s="16">
        <v>0.5</v>
      </c>
      <c r="J33" s="16">
        <v>0.5</v>
      </c>
      <c r="K33" s="16">
        <v>0.5</v>
      </c>
      <c r="L33" s="16">
        <v>0.5</v>
      </c>
      <c r="M33" s="16">
        <v>0.5</v>
      </c>
      <c r="N33" s="16">
        <v>0.5</v>
      </c>
      <c r="O33" s="16">
        <v>0.5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8"/>
    </row>
    <row r="34" spans="1:32" ht="10.15" customHeight="1">
      <c r="A34" s="9">
        <v>20132245</v>
      </c>
      <c r="B34" s="10">
        <f t="shared" si="0"/>
        <v>6.5</v>
      </c>
      <c r="C34" s="15">
        <v>0.5</v>
      </c>
      <c r="D34" s="16">
        <v>0.5</v>
      </c>
      <c r="E34" s="16">
        <v>0.5</v>
      </c>
      <c r="F34" s="16">
        <v>0.5</v>
      </c>
      <c r="G34" s="16">
        <v>0.5</v>
      </c>
      <c r="H34" s="16">
        <v>0.5</v>
      </c>
      <c r="I34" s="16">
        <v>0.5</v>
      </c>
      <c r="J34" s="16">
        <v>0.5</v>
      </c>
      <c r="K34" s="16">
        <v>0.5</v>
      </c>
      <c r="L34" s="16">
        <v>0.5</v>
      </c>
      <c r="M34" s="16">
        <v>0.5</v>
      </c>
      <c r="N34" s="16">
        <v>0.5</v>
      </c>
      <c r="O34" s="16">
        <v>0.5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8"/>
    </row>
    <row r="35" spans="1:32" ht="10.15" customHeight="1">
      <c r="A35" s="9">
        <v>20192931</v>
      </c>
      <c r="B35" s="10">
        <f t="shared" si="0"/>
        <v>6.5</v>
      </c>
      <c r="C35" s="15">
        <v>0.5</v>
      </c>
      <c r="D35" s="16">
        <v>0.5</v>
      </c>
      <c r="E35" s="16">
        <v>0.5</v>
      </c>
      <c r="F35" s="16">
        <v>0.5</v>
      </c>
      <c r="G35" s="16">
        <v>0.5</v>
      </c>
      <c r="H35" s="16">
        <v>0.5</v>
      </c>
      <c r="I35" s="16">
        <v>0.5</v>
      </c>
      <c r="J35" s="16">
        <v>0.5</v>
      </c>
      <c r="K35" s="16">
        <v>0.5</v>
      </c>
      <c r="L35" s="16">
        <v>0.5</v>
      </c>
      <c r="M35" s="16">
        <v>0.5</v>
      </c>
      <c r="N35" s="16">
        <v>0.5</v>
      </c>
      <c r="O35" s="16">
        <v>0.5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8"/>
    </row>
    <row r="36" spans="1:32" ht="10.15" customHeight="1">
      <c r="A36" s="9">
        <v>20192934</v>
      </c>
      <c r="B36" s="10">
        <f t="shared" si="0"/>
        <v>6.5</v>
      </c>
      <c r="C36" s="15">
        <v>0.5</v>
      </c>
      <c r="D36" s="16">
        <v>0.5</v>
      </c>
      <c r="E36" s="16">
        <v>0.5</v>
      </c>
      <c r="F36" s="16">
        <v>0.5</v>
      </c>
      <c r="G36" s="16">
        <v>0.5</v>
      </c>
      <c r="H36" s="16">
        <v>0.5</v>
      </c>
      <c r="I36" s="16">
        <v>0.5</v>
      </c>
      <c r="J36" s="16">
        <v>0.5</v>
      </c>
      <c r="K36" s="16">
        <v>0.5</v>
      </c>
      <c r="L36" s="16">
        <v>0.5</v>
      </c>
      <c r="M36" s="16">
        <v>0.5</v>
      </c>
      <c r="N36" s="16">
        <v>0.5</v>
      </c>
      <c r="O36" s="16">
        <v>0.5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</row>
    <row r="37" spans="1:32" ht="10.15" customHeight="1">
      <c r="A37" s="9">
        <v>20183423</v>
      </c>
      <c r="B37" s="10">
        <f t="shared" si="0"/>
        <v>6</v>
      </c>
      <c r="C37" s="22">
        <v>0.5</v>
      </c>
      <c r="D37" s="23">
        <v>0.5</v>
      </c>
      <c r="E37" s="23">
        <v>0.5</v>
      </c>
      <c r="F37" s="23">
        <v>0.5</v>
      </c>
      <c r="G37" s="23">
        <v>0.5</v>
      </c>
      <c r="H37" s="23">
        <v>0</v>
      </c>
      <c r="I37" s="23">
        <v>0.5</v>
      </c>
      <c r="J37" s="23">
        <v>0.5</v>
      </c>
      <c r="K37" s="23">
        <v>0.5</v>
      </c>
      <c r="L37" s="23">
        <v>0.5</v>
      </c>
      <c r="M37" s="23">
        <v>0.5</v>
      </c>
      <c r="N37" s="23">
        <v>0.5</v>
      </c>
      <c r="O37" s="23">
        <v>0.5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</row>
    <row r="38" spans="1:32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>
      <c r="A39" s="26">
        <v>20192884</v>
      </c>
      <c r="B39" s="10">
        <f t="shared" si="0"/>
        <v>6.1999999999999993</v>
      </c>
      <c r="C39" s="11">
        <v>0.5</v>
      </c>
      <c r="D39" s="12">
        <v>0.5</v>
      </c>
      <c r="E39" s="12">
        <v>0.5</v>
      </c>
      <c r="F39" s="12">
        <v>0.5</v>
      </c>
      <c r="G39" s="12">
        <v>0.5</v>
      </c>
      <c r="H39" s="12">
        <v>0.5</v>
      </c>
      <c r="I39" s="12">
        <v>0.5</v>
      </c>
      <c r="J39" s="12">
        <v>0.5</v>
      </c>
      <c r="K39" s="12">
        <v>0.5</v>
      </c>
      <c r="L39" s="12">
        <v>0.5</v>
      </c>
      <c r="M39" s="12">
        <v>0.5</v>
      </c>
      <c r="N39" s="12">
        <v>0.35</v>
      </c>
      <c r="O39" s="12">
        <v>0.35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27"/>
    </row>
    <row r="40" spans="1:32">
      <c r="A40" s="26">
        <v>20193125</v>
      </c>
      <c r="B40" s="10">
        <f t="shared" si="0"/>
        <v>6.5</v>
      </c>
      <c r="C40" s="15">
        <v>0.5</v>
      </c>
      <c r="D40" s="16">
        <v>0.5</v>
      </c>
      <c r="E40" s="16">
        <v>0.5</v>
      </c>
      <c r="F40" s="16">
        <v>0.5</v>
      </c>
      <c r="G40" s="16">
        <v>0.5</v>
      </c>
      <c r="H40" s="16">
        <v>0.5</v>
      </c>
      <c r="I40" s="16">
        <v>0.5</v>
      </c>
      <c r="J40" s="16">
        <v>0.5</v>
      </c>
      <c r="K40" s="16">
        <v>0.5</v>
      </c>
      <c r="L40" s="16">
        <v>0.5</v>
      </c>
      <c r="M40" s="16">
        <v>0.5</v>
      </c>
      <c r="N40" s="16">
        <v>0.5</v>
      </c>
      <c r="O40" s="16">
        <v>0.5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28"/>
    </row>
    <row r="41" spans="1:32">
      <c r="A41" s="26">
        <v>20170349</v>
      </c>
      <c r="B41" s="10">
        <f t="shared" si="0"/>
        <v>6.5</v>
      </c>
      <c r="C41" s="15">
        <v>0.5</v>
      </c>
      <c r="D41" s="16">
        <v>0.5</v>
      </c>
      <c r="E41" s="16">
        <v>0.5</v>
      </c>
      <c r="F41" s="16">
        <v>0.5</v>
      </c>
      <c r="G41" s="16">
        <v>0.5</v>
      </c>
      <c r="H41" s="16">
        <v>0.5</v>
      </c>
      <c r="I41" s="16">
        <v>0.5</v>
      </c>
      <c r="J41" s="16">
        <v>0.5</v>
      </c>
      <c r="K41" s="16">
        <v>0.5</v>
      </c>
      <c r="L41" s="16">
        <v>0.5</v>
      </c>
      <c r="M41" s="16">
        <v>0.5</v>
      </c>
      <c r="N41" s="16">
        <v>0.5</v>
      </c>
      <c r="O41" s="16">
        <v>0.5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28"/>
    </row>
    <row r="42" spans="1:32">
      <c r="A42" s="26">
        <v>20192892</v>
      </c>
      <c r="B42" s="10">
        <f t="shared" si="0"/>
        <v>4.5999999999999996</v>
      </c>
      <c r="C42" s="15">
        <v>0.5</v>
      </c>
      <c r="D42" s="16">
        <v>0.5</v>
      </c>
      <c r="E42" s="16">
        <v>0.5</v>
      </c>
      <c r="F42" s="16">
        <v>0.5</v>
      </c>
      <c r="G42" s="16">
        <v>0.5</v>
      </c>
      <c r="H42" s="16">
        <v>0.35</v>
      </c>
      <c r="I42" s="16">
        <v>0.15</v>
      </c>
      <c r="J42" s="16">
        <v>0.15</v>
      </c>
      <c r="K42" s="16">
        <v>0.15</v>
      </c>
      <c r="L42" s="16">
        <v>0.15</v>
      </c>
      <c r="M42" s="16">
        <v>0.15</v>
      </c>
      <c r="N42" s="16">
        <v>0.5</v>
      </c>
      <c r="O42" s="16">
        <v>0.5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28"/>
    </row>
    <row r="43" spans="1:32">
      <c r="A43" s="26">
        <v>20170350</v>
      </c>
      <c r="B43" s="10">
        <f t="shared" si="0"/>
        <v>6.5</v>
      </c>
      <c r="C43" s="15">
        <v>0.5</v>
      </c>
      <c r="D43" s="16">
        <v>0.5</v>
      </c>
      <c r="E43" s="16">
        <v>0.5</v>
      </c>
      <c r="F43" s="16">
        <v>0.5</v>
      </c>
      <c r="G43" s="16">
        <v>0.5</v>
      </c>
      <c r="H43" s="16">
        <v>0.5</v>
      </c>
      <c r="I43" s="16">
        <v>0.5</v>
      </c>
      <c r="J43" s="16">
        <v>0.5</v>
      </c>
      <c r="K43" s="16">
        <v>0.5</v>
      </c>
      <c r="L43" s="16">
        <v>0.5</v>
      </c>
      <c r="M43" s="16">
        <v>0.5</v>
      </c>
      <c r="N43" s="16">
        <v>0.5</v>
      </c>
      <c r="O43" s="16">
        <v>0.5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28"/>
    </row>
    <row r="44" spans="1:32">
      <c r="A44" s="26">
        <v>20160355</v>
      </c>
      <c r="B44" s="10">
        <f t="shared" si="0"/>
        <v>6.5</v>
      </c>
      <c r="C44" s="15">
        <v>0.5</v>
      </c>
      <c r="D44" s="16">
        <v>0.5</v>
      </c>
      <c r="E44" s="16">
        <v>0.5</v>
      </c>
      <c r="F44" s="16">
        <v>0.5</v>
      </c>
      <c r="G44" s="16">
        <v>0.5</v>
      </c>
      <c r="H44" s="16">
        <v>0.5</v>
      </c>
      <c r="I44" s="16">
        <v>0.5</v>
      </c>
      <c r="J44" s="16">
        <v>0.5</v>
      </c>
      <c r="K44" s="16">
        <v>0.5</v>
      </c>
      <c r="L44" s="16">
        <v>0.5</v>
      </c>
      <c r="M44" s="16">
        <v>0.5</v>
      </c>
      <c r="N44" s="16">
        <v>0.5</v>
      </c>
      <c r="O44" s="16">
        <v>0.5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28"/>
    </row>
    <row r="45" spans="1:32">
      <c r="A45" s="26">
        <v>20160359</v>
      </c>
      <c r="B45" s="10">
        <f t="shared" si="0"/>
        <v>6.5</v>
      </c>
      <c r="C45" s="15">
        <v>0.5</v>
      </c>
      <c r="D45" s="16">
        <v>0.5</v>
      </c>
      <c r="E45" s="16">
        <v>0.5</v>
      </c>
      <c r="F45" s="16">
        <v>0.5</v>
      </c>
      <c r="G45" s="16">
        <v>0.5</v>
      </c>
      <c r="H45" s="16">
        <v>0.5</v>
      </c>
      <c r="I45" s="16">
        <v>0.5</v>
      </c>
      <c r="J45" s="16">
        <v>0.5</v>
      </c>
      <c r="K45" s="16">
        <v>0.5</v>
      </c>
      <c r="L45" s="16">
        <v>0.5</v>
      </c>
      <c r="M45" s="16">
        <v>0.5</v>
      </c>
      <c r="N45" s="16">
        <v>0.5</v>
      </c>
      <c r="O45" s="16">
        <v>0.5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28"/>
    </row>
    <row r="46" spans="1:32">
      <c r="A46" s="26">
        <v>20170357</v>
      </c>
      <c r="B46" s="10">
        <f t="shared" si="0"/>
        <v>6.5</v>
      </c>
      <c r="C46" s="15">
        <v>0.5</v>
      </c>
      <c r="D46" s="16">
        <v>0.5</v>
      </c>
      <c r="E46" s="16">
        <v>0.5</v>
      </c>
      <c r="F46" s="16">
        <v>0.5</v>
      </c>
      <c r="G46" s="16">
        <v>0.5</v>
      </c>
      <c r="H46" s="16">
        <v>0.5</v>
      </c>
      <c r="I46" s="16">
        <v>0.5</v>
      </c>
      <c r="J46" s="16">
        <v>0.5</v>
      </c>
      <c r="K46" s="16">
        <v>0.5</v>
      </c>
      <c r="L46" s="16">
        <v>0.5</v>
      </c>
      <c r="M46" s="16">
        <v>0.5</v>
      </c>
      <c r="N46" s="16">
        <v>0.5</v>
      </c>
      <c r="O46" s="16">
        <v>0.5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28"/>
    </row>
    <row r="47" spans="1:32">
      <c r="A47" s="26">
        <v>20171015</v>
      </c>
      <c r="B47" s="10">
        <f t="shared" si="0"/>
        <v>6.5</v>
      </c>
      <c r="C47" s="15">
        <v>0.5</v>
      </c>
      <c r="D47" s="16">
        <v>0.5</v>
      </c>
      <c r="E47" s="16">
        <v>0.5</v>
      </c>
      <c r="F47" s="16">
        <v>0.5</v>
      </c>
      <c r="G47" s="16">
        <v>0.5</v>
      </c>
      <c r="H47" s="16">
        <v>0.5</v>
      </c>
      <c r="I47" s="16">
        <v>0.5</v>
      </c>
      <c r="J47" s="16">
        <v>0.5</v>
      </c>
      <c r="K47" s="16">
        <v>0.5</v>
      </c>
      <c r="L47" s="16">
        <v>0.5</v>
      </c>
      <c r="M47" s="16">
        <v>0.5</v>
      </c>
      <c r="N47" s="16">
        <v>0.5</v>
      </c>
      <c r="O47" s="16">
        <v>0.5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28"/>
    </row>
    <row r="48" spans="1:32">
      <c r="A48" s="26">
        <v>20150307</v>
      </c>
      <c r="B48" s="10">
        <f t="shared" si="0"/>
        <v>6.5</v>
      </c>
      <c r="C48" s="15">
        <v>0.5</v>
      </c>
      <c r="D48" s="16">
        <v>0.5</v>
      </c>
      <c r="E48" s="16">
        <v>0.5</v>
      </c>
      <c r="F48" s="16">
        <v>0.5</v>
      </c>
      <c r="G48" s="16">
        <v>0.5</v>
      </c>
      <c r="H48" s="16">
        <v>0.5</v>
      </c>
      <c r="I48" s="16">
        <v>0.5</v>
      </c>
      <c r="J48" s="16">
        <v>0.5</v>
      </c>
      <c r="K48" s="16">
        <v>0.5</v>
      </c>
      <c r="L48" s="16">
        <v>0.5</v>
      </c>
      <c r="M48" s="16">
        <v>0.5</v>
      </c>
      <c r="N48" s="16">
        <v>0.5</v>
      </c>
      <c r="O48" s="16">
        <v>0.5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28"/>
    </row>
    <row r="49" spans="1:32">
      <c r="A49" s="26">
        <v>20192761</v>
      </c>
      <c r="B49" s="10">
        <f t="shared" si="0"/>
        <v>6.5</v>
      </c>
      <c r="C49" s="15">
        <v>0.5</v>
      </c>
      <c r="D49" s="16">
        <v>0.5</v>
      </c>
      <c r="E49" s="16">
        <v>0.5</v>
      </c>
      <c r="F49" s="16">
        <v>0.5</v>
      </c>
      <c r="G49" s="16">
        <v>0.5</v>
      </c>
      <c r="H49" s="16">
        <v>0.5</v>
      </c>
      <c r="I49" s="16">
        <v>0.5</v>
      </c>
      <c r="J49" s="16">
        <v>0.5</v>
      </c>
      <c r="K49" s="16">
        <v>0.5</v>
      </c>
      <c r="L49" s="16">
        <v>0.5</v>
      </c>
      <c r="M49" s="16">
        <v>0.5</v>
      </c>
      <c r="N49" s="16">
        <v>0.5</v>
      </c>
      <c r="O49" s="16">
        <v>0.5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28"/>
    </row>
    <row r="50" spans="1:32">
      <c r="A50" s="26">
        <v>20192901</v>
      </c>
      <c r="B50" s="10">
        <f t="shared" si="0"/>
        <v>6.5</v>
      </c>
      <c r="C50" s="15">
        <v>0.5</v>
      </c>
      <c r="D50" s="16">
        <v>0.5</v>
      </c>
      <c r="E50" s="16">
        <v>0.5</v>
      </c>
      <c r="F50" s="16">
        <v>0.5</v>
      </c>
      <c r="G50" s="16">
        <v>0.5</v>
      </c>
      <c r="H50" s="16">
        <v>0.5</v>
      </c>
      <c r="I50" s="16">
        <v>0.5</v>
      </c>
      <c r="J50" s="16">
        <v>0.5</v>
      </c>
      <c r="K50" s="16">
        <v>0.5</v>
      </c>
      <c r="L50" s="16">
        <v>0.5</v>
      </c>
      <c r="M50" s="16">
        <v>0.5</v>
      </c>
      <c r="N50" s="16">
        <v>0.5</v>
      </c>
      <c r="O50" s="16">
        <v>0.5</v>
      </c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28"/>
    </row>
    <row r="51" spans="1:32">
      <c r="A51" s="26">
        <v>20192902</v>
      </c>
      <c r="B51" s="10">
        <f t="shared" si="0"/>
        <v>6.5</v>
      </c>
      <c r="C51" s="15">
        <v>0.5</v>
      </c>
      <c r="D51" s="16">
        <v>0.5</v>
      </c>
      <c r="E51" s="16">
        <v>0.5</v>
      </c>
      <c r="F51" s="16">
        <v>0.5</v>
      </c>
      <c r="G51" s="16">
        <v>0.5</v>
      </c>
      <c r="H51" s="16">
        <v>0.5</v>
      </c>
      <c r="I51" s="16">
        <v>0.5</v>
      </c>
      <c r="J51" s="16">
        <v>0.5</v>
      </c>
      <c r="K51" s="16">
        <v>0.5</v>
      </c>
      <c r="L51" s="16">
        <v>0.5</v>
      </c>
      <c r="M51" s="16">
        <v>0.5</v>
      </c>
      <c r="N51" s="16">
        <v>0.5</v>
      </c>
      <c r="O51" s="16">
        <v>0.5</v>
      </c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28"/>
    </row>
    <row r="52" spans="1:32">
      <c r="A52" s="26">
        <v>20180369</v>
      </c>
      <c r="B52" s="10">
        <f t="shared" si="0"/>
        <v>6.5</v>
      </c>
      <c r="C52" s="15">
        <v>0.5</v>
      </c>
      <c r="D52" s="16">
        <v>0.5</v>
      </c>
      <c r="E52" s="16">
        <v>0.5</v>
      </c>
      <c r="F52" s="16">
        <v>0.5</v>
      </c>
      <c r="G52" s="16">
        <v>0.5</v>
      </c>
      <c r="H52" s="16">
        <v>0.5</v>
      </c>
      <c r="I52" s="16">
        <v>0.5</v>
      </c>
      <c r="J52" s="16">
        <v>0.5</v>
      </c>
      <c r="K52" s="16">
        <v>0.5</v>
      </c>
      <c r="L52" s="16">
        <v>0.5</v>
      </c>
      <c r="M52" s="16">
        <v>0.5</v>
      </c>
      <c r="N52" s="16">
        <v>0.5</v>
      </c>
      <c r="O52" s="16">
        <v>0.5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28"/>
    </row>
    <row r="53" spans="1:32">
      <c r="A53" s="26">
        <v>20192908</v>
      </c>
      <c r="B53" s="10">
        <f t="shared" si="0"/>
        <v>6.5</v>
      </c>
      <c r="C53" s="15">
        <v>0.5</v>
      </c>
      <c r="D53" s="16">
        <v>0.5</v>
      </c>
      <c r="E53" s="16">
        <v>0.5</v>
      </c>
      <c r="F53" s="16">
        <v>0.5</v>
      </c>
      <c r="G53" s="16">
        <v>0.5</v>
      </c>
      <c r="H53" s="16">
        <v>0.5</v>
      </c>
      <c r="I53" s="16">
        <v>0.5</v>
      </c>
      <c r="J53" s="16">
        <v>0.5</v>
      </c>
      <c r="K53" s="16">
        <v>0.5</v>
      </c>
      <c r="L53" s="16">
        <v>0.5</v>
      </c>
      <c r="M53" s="16">
        <v>0.5</v>
      </c>
      <c r="N53" s="16">
        <v>0.5</v>
      </c>
      <c r="O53" s="16">
        <v>0.5</v>
      </c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28"/>
    </row>
    <row r="54" spans="1:32">
      <c r="A54" s="26">
        <v>20170372</v>
      </c>
      <c r="B54" s="10">
        <f t="shared" si="0"/>
        <v>6.35</v>
      </c>
      <c r="C54" s="15">
        <v>0.5</v>
      </c>
      <c r="D54" s="16">
        <v>0.5</v>
      </c>
      <c r="E54" s="16">
        <v>0.5</v>
      </c>
      <c r="F54" s="16">
        <v>0.5</v>
      </c>
      <c r="G54" s="16">
        <v>0.5</v>
      </c>
      <c r="H54" s="16">
        <v>0.5</v>
      </c>
      <c r="I54" s="16">
        <v>0.5</v>
      </c>
      <c r="J54" s="16">
        <v>0.5</v>
      </c>
      <c r="K54" s="16">
        <v>0.5</v>
      </c>
      <c r="L54" s="16">
        <v>0.5</v>
      </c>
      <c r="M54" s="16">
        <v>0.35</v>
      </c>
      <c r="N54" s="16">
        <v>0.5</v>
      </c>
      <c r="O54" s="16">
        <v>0.5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28"/>
    </row>
    <row r="55" spans="1:32">
      <c r="A55" s="26">
        <v>20173622</v>
      </c>
      <c r="B55" s="10">
        <f t="shared" si="0"/>
        <v>6.5</v>
      </c>
      <c r="C55" s="15">
        <v>0.5</v>
      </c>
      <c r="D55" s="16">
        <v>0.5</v>
      </c>
      <c r="E55" s="16">
        <v>0.5</v>
      </c>
      <c r="F55" s="16">
        <v>0.5</v>
      </c>
      <c r="G55" s="16">
        <v>0.5</v>
      </c>
      <c r="H55" s="16">
        <v>0.5</v>
      </c>
      <c r="I55" s="16">
        <v>0.5</v>
      </c>
      <c r="J55" s="16">
        <v>0.5</v>
      </c>
      <c r="K55" s="16">
        <v>0.5</v>
      </c>
      <c r="L55" s="16">
        <v>0.5</v>
      </c>
      <c r="M55" s="16">
        <v>0.5</v>
      </c>
      <c r="N55" s="16">
        <v>0.5</v>
      </c>
      <c r="O55" s="16">
        <v>0.5</v>
      </c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28"/>
    </row>
    <row r="56" spans="1:32">
      <c r="A56" s="26">
        <v>20170375</v>
      </c>
      <c r="B56" s="10">
        <f t="shared" si="0"/>
        <v>6.5</v>
      </c>
      <c r="C56" s="15">
        <v>0.5</v>
      </c>
      <c r="D56" s="16">
        <v>0.5</v>
      </c>
      <c r="E56" s="16">
        <v>0.5</v>
      </c>
      <c r="F56" s="16">
        <v>0.5</v>
      </c>
      <c r="G56" s="16">
        <v>0.5</v>
      </c>
      <c r="H56" s="16">
        <v>0.5</v>
      </c>
      <c r="I56" s="16">
        <v>0.5</v>
      </c>
      <c r="J56" s="16">
        <v>0.5</v>
      </c>
      <c r="K56" s="16">
        <v>0.5</v>
      </c>
      <c r="L56" s="16">
        <v>0.5</v>
      </c>
      <c r="M56" s="16">
        <v>0.5</v>
      </c>
      <c r="N56" s="16">
        <v>0.5</v>
      </c>
      <c r="O56" s="16">
        <v>0.5</v>
      </c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28"/>
    </row>
    <row r="57" spans="1:32">
      <c r="A57" s="26">
        <v>20142396</v>
      </c>
      <c r="B57" s="10">
        <f t="shared" si="0"/>
        <v>6.5</v>
      </c>
      <c r="C57" s="15">
        <v>0.5</v>
      </c>
      <c r="D57" s="16">
        <v>0.5</v>
      </c>
      <c r="E57" s="16">
        <v>0.5</v>
      </c>
      <c r="F57" s="16">
        <v>0.5</v>
      </c>
      <c r="G57" s="16">
        <v>0.5</v>
      </c>
      <c r="H57" s="16">
        <v>0.5</v>
      </c>
      <c r="I57" s="16">
        <v>0.5</v>
      </c>
      <c r="J57" s="16">
        <v>0.5</v>
      </c>
      <c r="K57" s="16">
        <v>0.5</v>
      </c>
      <c r="L57" s="16">
        <v>0.5</v>
      </c>
      <c r="M57" s="16">
        <v>0.5</v>
      </c>
      <c r="N57" s="16">
        <v>0.5</v>
      </c>
      <c r="O57" s="16">
        <v>0.5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28"/>
    </row>
    <row r="58" spans="1:32">
      <c r="A58" s="26">
        <v>20170377</v>
      </c>
      <c r="B58" s="10">
        <f t="shared" si="0"/>
        <v>6.5</v>
      </c>
      <c r="C58" s="15">
        <v>0.5</v>
      </c>
      <c r="D58" s="16">
        <v>0.5</v>
      </c>
      <c r="E58" s="16">
        <v>0.5</v>
      </c>
      <c r="F58" s="16">
        <v>0.5</v>
      </c>
      <c r="G58" s="16">
        <v>0.5</v>
      </c>
      <c r="H58" s="16">
        <v>0.5</v>
      </c>
      <c r="I58" s="16">
        <v>0.5</v>
      </c>
      <c r="J58" s="16">
        <v>0.5</v>
      </c>
      <c r="K58" s="16">
        <v>0.5</v>
      </c>
      <c r="L58" s="16">
        <v>0.5</v>
      </c>
      <c r="M58" s="16">
        <v>0.5</v>
      </c>
      <c r="N58" s="16">
        <v>0.5</v>
      </c>
      <c r="O58" s="16">
        <v>0.5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28"/>
    </row>
    <row r="59" spans="1:32">
      <c r="A59" s="26">
        <v>20150320</v>
      </c>
      <c r="B59" s="10">
        <f t="shared" si="0"/>
        <v>6.5</v>
      </c>
      <c r="C59" s="15">
        <v>0.5</v>
      </c>
      <c r="D59" s="16">
        <v>0.5</v>
      </c>
      <c r="E59" s="16">
        <v>0.5</v>
      </c>
      <c r="F59" s="16">
        <v>0.5</v>
      </c>
      <c r="G59" s="16">
        <v>0.5</v>
      </c>
      <c r="H59" s="16">
        <v>0.5</v>
      </c>
      <c r="I59" s="16">
        <v>0.5</v>
      </c>
      <c r="J59" s="16">
        <v>0.5</v>
      </c>
      <c r="K59" s="16">
        <v>0.5</v>
      </c>
      <c r="L59" s="16">
        <v>0.5</v>
      </c>
      <c r="M59" s="16">
        <v>0.5</v>
      </c>
      <c r="N59" s="16">
        <v>0.5</v>
      </c>
      <c r="O59" s="16">
        <v>0.5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28"/>
    </row>
    <row r="60" spans="1:32">
      <c r="A60" s="26">
        <v>20180383</v>
      </c>
      <c r="B60" s="10">
        <f t="shared" si="0"/>
        <v>0.5</v>
      </c>
      <c r="C60" s="15">
        <v>0.5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28"/>
    </row>
    <row r="61" spans="1:32">
      <c r="A61" s="26">
        <v>20170386</v>
      </c>
      <c r="B61" s="10">
        <f t="shared" si="0"/>
        <v>6.5</v>
      </c>
      <c r="C61" s="15">
        <v>0.5</v>
      </c>
      <c r="D61" s="16">
        <v>0.5</v>
      </c>
      <c r="E61" s="16">
        <v>0.5</v>
      </c>
      <c r="F61" s="16">
        <v>0.5</v>
      </c>
      <c r="G61" s="16">
        <v>0.5</v>
      </c>
      <c r="H61" s="16">
        <v>0.5</v>
      </c>
      <c r="I61" s="16">
        <v>0.5</v>
      </c>
      <c r="J61" s="16">
        <v>0.5</v>
      </c>
      <c r="K61" s="16">
        <v>0.5</v>
      </c>
      <c r="L61" s="16">
        <v>0.5</v>
      </c>
      <c r="M61" s="16">
        <v>0.5</v>
      </c>
      <c r="N61" s="16">
        <v>0.5</v>
      </c>
      <c r="O61" s="16">
        <v>0.5</v>
      </c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28"/>
    </row>
    <row r="62" spans="1:32">
      <c r="A62" s="26">
        <v>20173624</v>
      </c>
      <c r="B62" s="10">
        <f t="shared" si="0"/>
        <v>6.5</v>
      </c>
      <c r="C62" s="15">
        <v>0.5</v>
      </c>
      <c r="D62" s="16">
        <v>0.5</v>
      </c>
      <c r="E62" s="16">
        <v>0.5</v>
      </c>
      <c r="F62" s="16">
        <v>0.5</v>
      </c>
      <c r="G62" s="16">
        <v>0.5</v>
      </c>
      <c r="H62" s="16">
        <v>0.5</v>
      </c>
      <c r="I62" s="16">
        <v>0.5</v>
      </c>
      <c r="J62" s="16">
        <v>0.5</v>
      </c>
      <c r="K62" s="16">
        <v>0.5</v>
      </c>
      <c r="L62" s="16">
        <v>0.5</v>
      </c>
      <c r="M62" s="16">
        <v>0.5</v>
      </c>
      <c r="N62" s="16">
        <v>0.5</v>
      </c>
      <c r="O62" s="16">
        <v>0.5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28"/>
    </row>
    <row r="63" spans="1:32">
      <c r="A63" s="26">
        <v>20192925</v>
      </c>
      <c r="B63" s="10">
        <f t="shared" si="0"/>
        <v>6.5</v>
      </c>
      <c r="C63" s="15">
        <v>0.5</v>
      </c>
      <c r="D63" s="16">
        <v>0.5</v>
      </c>
      <c r="E63" s="16">
        <v>0.5</v>
      </c>
      <c r="F63" s="16">
        <v>0.5</v>
      </c>
      <c r="G63" s="16">
        <v>0.5</v>
      </c>
      <c r="H63" s="16">
        <v>0.5</v>
      </c>
      <c r="I63" s="16">
        <v>0.5</v>
      </c>
      <c r="J63" s="16">
        <v>0.5</v>
      </c>
      <c r="K63" s="16">
        <v>0.5</v>
      </c>
      <c r="L63" s="16">
        <v>0.5</v>
      </c>
      <c r="M63" s="16">
        <v>0.5</v>
      </c>
      <c r="N63" s="16">
        <v>0.5</v>
      </c>
      <c r="O63" s="16">
        <v>0.5</v>
      </c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28"/>
    </row>
    <row r="64" spans="1:32">
      <c r="A64" s="26">
        <v>20170393</v>
      </c>
      <c r="B64" s="10">
        <f t="shared" si="0"/>
        <v>6.5</v>
      </c>
      <c r="C64" s="15">
        <v>0.5</v>
      </c>
      <c r="D64" s="16">
        <v>0.5</v>
      </c>
      <c r="E64" s="16">
        <v>0.5</v>
      </c>
      <c r="F64" s="16">
        <v>0.5</v>
      </c>
      <c r="G64" s="16">
        <v>0.5</v>
      </c>
      <c r="H64" s="16">
        <v>0.5</v>
      </c>
      <c r="I64" s="16">
        <v>0.5</v>
      </c>
      <c r="J64" s="16">
        <v>0.5</v>
      </c>
      <c r="K64" s="16">
        <v>0.5</v>
      </c>
      <c r="L64" s="16">
        <v>0.5</v>
      </c>
      <c r="M64" s="16">
        <v>0.5</v>
      </c>
      <c r="N64" s="16">
        <v>0.5</v>
      </c>
      <c r="O64" s="16">
        <v>0.5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28"/>
    </row>
    <row r="65" spans="1:32">
      <c r="A65" s="26">
        <v>20160571</v>
      </c>
      <c r="B65" s="10">
        <f t="shared" si="0"/>
        <v>6.5</v>
      </c>
      <c r="C65" s="15">
        <v>0.5</v>
      </c>
      <c r="D65" s="16">
        <v>0.5</v>
      </c>
      <c r="E65" s="16">
        <v>0.5</v>
      </c>
      <c r="F65" s="16">
        <v>0.5</v>
      </c>
      <c r="G65" s="16">
        <v>0.5</v>
      </c>
      <c r="H65" s="16">
        <v>0.5</v>
      </c>
      <c r="I65" s="16">
        <v>0.5</v>
      </c>
      <c r="J65" s="16">
        <v>0.5</v>
      </c>
      <c r="K65" s="16">
        <v>0.5</v>
      </c>
      <c r="L65" s="16">
        <v>0.5</v>
      </c>
      <c r="M65" s="16">
        <v>0.5</v>
      </c>
      <c r="N65" s="16">
        <v>0.5</v>
      </c>
      <c r="O65" s="16">
        <v>0.5</v>
      </c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28"/>
    </row>
    <row r="66" spans="1:32">
      <c r="A66" s="26">
        <v>20132927</v>
      </c>
      <c r="B66" s="10">
        <f t="shared" si="0"/>
        <v>6.5</v>
      </c>
      <c r="C66" s="15">
        <v>0.5</v>
      </c>
      <c r="D66" s="16">
        <v>0.5</v>
      </c>
      <c r="E66" s="16">
        <v>0.5</v>
      </c>
      <c r="F66" s="16">
        <v>0.5</v>
      </c>
      <c r="G66" s="16">
        <v>0.5</v>
      </c>
      <c r="H66" s="16">
        <v>0.5</v>
      </c>
      <c r="I66" s="16">
        <v>0.5</v>
      </c>
      <c r="J66" s="16">
        <v>0.5</v>
      </c>
      <c r="K66" s="16">
        <v>0.5</v>
      </c>
      <c r="L66" s="16">
        <v>0.5</v>
      </c>
      <c r="M66" s="16">
        <v>0.5</v>
      </c>
      <c r="N66" s="16">
        <v>0.5</v>
      </c>
      <c r="O66" s="16">
        <v>0.5</v>
      </c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28"/>
    </row>
    <row r="67" spans="1:32">
      <c r="A67" s="26">
        <v>20140257</v>
      </c>
      <c r="B67" s="10">
        <f t="shared" si="0"/>
        <v>6</v>
      </c>
      <c r="C67" s="15">
        <v>0.5</v>
      </c>
      <c r="D67" s="16">
        <v>0.5</v>
      </c>
      <c r="E67" s="16">
        <v>0.5</v>
      </c>
      <c r="F67" s="16">
        <v>0.5</v>
      </c>
      <c r="G67" s="16">
        <v>0.5</v>
      </c>
      <c r="H67" s="16">
        <v>0</v>
      </c>
      <c r="I67" s="16">
        <v>0.5</v>
      </c>
      <c r="J67" s="16">
        <v>0.5</v>
      </c>
      <c r="K67" s="16">
        <v>0.5</v>
      </c>
      <c r="L67" s="16">
        <v>0.5</v>
      </c>
      <c r="M67" s="16">
        <v>0.5</v>
      </c>
      <c r="N67" s="16">
        <v>0.5</v>
      </c>
      <c r="O67" s="16">
        <v>0.5</v>
      </c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28"/>
    </row>
    <row r="68" spans="1:32">
      <c r="A68" s="26">
        <v>20150346</v>
      </c>
      <c r="B68" s="10">
        <f t="shared" ref="B68:B69" si="1">SUM(C68:AF68)</f>
        <v>6.5</v>
      </c>
      <c r="C68" s="15">
        <v>0.5</v>
      </c>
      <c r="D68" s="16">
        <v>0.5</v>
      </c>
      <c r="E68" s="16">
        <v>0.5</v>
      </c>
      <c r="F68" s="16">
        <v>0.5</v>
      </c>
      <c r="G68" s="16">
        <v>0.5</v>
      </c>
      <c r="H68" s="16">
        <v>0.5</v>
      </c>
      <c r="I68" s="16">
        <v>0.5</v>
      </c>
      <c r="J68" s="16">
        <v>0.5</v>
      </c>
      <c r="K68" s="16">
        <v>0.5</v>
      </c>
      <c r="L68" s="16">
        <v>0.5</v>
      </c>
      <c r="M68" s="16">
        <v>0.5</v>
      </c>
      <c r="N68" s="16">
        <v>0.5</v>
      </c>
      <c r="O68" s="16">
        <v>0.5</v>
      </c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28"/>
    </row>
    <row r="69" spans="1:32">
      <c r="A69" s="26">
        <v>20160636</v>
      </c>
      <c r="B69" s="10">
        <f t="shared" si="1"/>
        <v>6.5</v>
      </c>
      <c r="C69" s="22">
        <v>0.5</v>
      </c>
      <c r="D69" s="23">
        <v>0.5</v>
      </c>
      <c r="E69" s="23">
        <v>0.5</v>
      </c>
      <c r="F69" s="23">
        <v>0.5</v>
      </c>
      <c r="G69" s="23">
        <v>0.5</v>
      </c>
      <c r="H69" s="23">
        <v>0.5</v>
      </c>
      <c r="I69" s="23">
        <v>0.5</v>
      </c>
      <c r="J69" s="23">
        <v>0.5</v>
      </c>
      <c r="K69" s="23">
        <v>0.5</v>
      </c>
      <c r="L69" s="23">
        <v>0.5</v>
      </c>
      <c r="M69" s="23">
        <v>0.5</v>
      </c>
      <c r="N69" s="23">
        <v>0.5</v>
      </c>
      <c r="O69" s="23">
        <v>0.5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25" workbookViewId="0">
      <selection activeCell="O18" sqref="O18"/>
    </sheetView>
  </sheetViews>
  <sheetFormatPr defaultRowHeight="15"/>
  <cols>
    <col min="1" max="1" width="9.5703125" bestFit="1" customWidth="1"/>
    <col min="2" max="9" width="9" bestFit="1" customWidth="1"/>
    <col min="10" max="10" width="26.28515625" customWidth="1"/>
    <col min="11" max="11" width="9" customWidth="1"/>
    <col min="12" max="12" width="9" bestFit="1" customWidth="1"/>
  </cols>
  <sheetData>
    <row r="1" spans="1:12" ht="49.9" customHeight="1">
      <c r="A1" s="4" t="s">
        <v>34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31" t="s">
        <v>54</v>
      </c>
      <c r="L1" s="4" t="s">
        <v>48</v>
      </c>
    </row>
    <row r="2" spans="1:12" s="3" customFormat="1" ht="12" customHeight="1">
      <c r="A2" s="5">
        <v>20192882</v>
      </c>
      <c r="B2" s="5">
        <v>0.5</v>
      </c>
      <c r="C2" s="5">
        <v>0.5</v>
      </c>
      <c r="D2" s="5">
        <v>1</v>
      </c>
      <c r="E2" s="5">
        <v>0</v>
      </c>
      <c r="F2" s="5">
        <v>1</v>
      </c>
      <c r="G2" s="5">
        <v>0.5</v>
      </c>
      <c r="H2" s="5">
        <v>1</v>
      </c>
      <c r="I2" s="5">
        <v>0</v>
      </c>
      <c r="J2" s="30"/>
      <c r="K2" s="32">
        <v>1</v>
      </c>
      <c r="L2" s="5">
        <f>SUM(B2:I2)*K2</f>
        <v>4.5</v>
      </c>
    </row>
    <row r="3" spans="1:12" s="3" customFormat="1" ht="12" customHeight="1">
      <c r="A3" s="5">
        <v>20192887</v>
      </c>
      <c r="B3" s="5">
        <v>0.5</v>
      </c>
      <c r="C3" s="5">
        <v>0.5</v>
      </c>
      <c r="D3" s="5">
        <v>1</v>
      </c>
      <c r="E3" s="5">
        <v>0.5</v>
      </c>
      <c r="F3" s="5">
        <v>1</v>
      </c>
      <c r="G3" s="5">
        <v>0.5</v>
      </c>
      <c r="H3" s="5">
        <v>1</v>
      </c>
      <c r="I3" s="5">
        <v>0</v>
      </c>
      <c r="J3" s="30"/>
      <c r="K3" s="32">
        <v>1</v>
      </c>
      <c r="L3" s="5">
        <f t="shared" ref="L3:L66" si="0">SUM(B3:I3)*K3</f>
        <v>5</v>
      </c>
    </row>
    <row r="4" spans="1:12" s="3" customFormat="1" ht="12" customHeight="1">
      <c r="A4" s="5">
        <v>20192888</v>
      </c>
      <c r="B4" s="5">
        <v>0.5</v>
      </c>
      <c r="C4" s="5">
        <v>0.5</v>
      </c>
      <c r="D4" s="5">
        <v>1</v>
      </c>
      <c r="E4" s="5">
        <v>0.5</v>
      </c>
      <c r="F4" s="5">
        <v>1</v>
      </c>
      <c r="G4" s="5">
        <v>0.5</v>
      </c>
      <c r="H4" s="5">
        <v>1</v>
      </c>
      <c r="I4" s="5">
        <v>0</v>
      </c>
      <c r="J4" s="30"/>
      <c r="K4" s="32">
        <v>1</v>
      </c>
      <c r="L4" s="5">
        <f t="shared" si="0"/>
        <v>5</v>
      </c>
    </row>
    <row r="5" spans="1:12" s="3" customFormat="1" ht="12" customHeight="1">
      <c r="A5" s="5">
        <v>20180353</v>
      </c>
      <c r="B5" s="5">
        <v>0.5</v>
      </c>
      <c r="C5" s="5">
        <v>0.5</v>
      </c>
      <c r="D5" s="5">
        <v>1</v>
      </c>
      <c r="E5" s="5">
        <v>0.5</v>
      </c>
      <c r="F5" s="5">
        <v>1</v>
      </c>
      <c r="G5" s="5">
        <v>0.5</v>
      </c>
      <c r="H5" s="5">
        <v>1</v>
      </c>
      <c r="I5" s="5">
        <v>0</v>
      </c>
      <c r="J5" s="30"/>
      <c r="K5" s="32">
        <v>1</v>
      </c>
      <c r="L5" s="5">
        <f t="shared" si="0"/>
        <v>5</v>
      </c>
    </row>
    <row r="6" spans="1:12" s="3" customFormat="1" ht="12" customHeight="1">
      <c r="A6" s="5">
        <v>20192890</v>
      </c>
      <c r="B6" s="5">
        <v>0.5</v>
      </c>
      <c r="C6" s="5">
        <v>0.5</v>
      </c>
      <c r="D6" s="5">
        <v>1</v>
      </c>
      <c r="E6" s="5">
        <v>0.5</v>
      </c>
      <c r="F6" s="5">
        <v>1</v>
      </c>
      <c r="G6" s="5">
        <v>0.5</v>
      </c>
      <c r="H6" s="5">
        <v>1</v>
      </c>
      <c r="I6" s="5">
        <v>0</v>
      </c>
      <c r="J6" s="30"/>
      <c r="K6" s="32">
        <v>1</v>
      </c>
      <c r="L6" s="5">
        <f t="shared" si="0"/>
        <v>5</v>
      </c>
    </row>
    <row r="7" spans="1:12" s="3" customFormat="1" ht="12" customHeight="1">
      <c r="A7" s="5">
        <v>20192961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30" t="s">
        <v>49</v>
      </c>
      <c r="K7" s="32">
        <v>1</v>
      </c>
      <c r="L7" s="5">
        <f t="shared" si="0"/>
        <v>0</v>
      </c>
    </row>
    <row r="8" spans="1:12" s="3" customFormat="1" ht="12" customHeight="1">
      <c r="A8" s="5">
        <v>20192895</v>
      </c>
      <c r="B8" s="5">
        <v>0.5</v>
      </c>
      <c r="C8" s="5">
        <v>0.5</v>
      </c>
      <c r="D8" s="5">
        <v>1</v>
      </c>
      <c r="E8" s="5">
        <v>0.5</v>
      </c>
      <c r="F8" s="5">
        <v>1</v>
      </c>
      <c r="G8" s="5">
        <v>0.5</v>
      </c>
      <c r="H8" s="5">
        <v>1</v>
      </c>
      <c r="I8" s="5">
        <v>0</v>
      </c>
      <c r="J8" s="30"/>
      <c r="K8" s="32">
        <v>1</v>
      </c>
      <c r="L8" s="5">
        <f t="shared" si="0"/>
        <v>5</v>
      </c>
    </row>
    <row r="9" spans="1:12" s="3" customFormat="1" ht="12" customHeight="1">
      <c r="A9" s="5">
        <v>20170355</v>
      </c>
      <c r="B9" s="5">
        <v>0.5</v>
      </c>
      <c r="C9" s="5">
        <v>0.5</v>
      </c>
      <c r="D9" s="5">
        <v>1</v>
      </c>
      <c r="E9" s="5">
        <v>0.5</v>
      </c>
      <c r="F9" s="5">
        <v>1</v>
      </c>
      <c r="G9" s="5">
        <v>0.5</v>
      </c>
      <c r="H9" s="5">
        <v>1</v>
      </c>
      <c r="I9" s="5">
        <v>0</v>
      </c>
      <c r="J9" s="30"/>
      <c r="K9" s="32">
        <v>1</v>
      </c>
      <c r="L9" s="5">
        <f t="shared" si="0"/>
        <v>5</v>
      </c>
    </row>
    <row r="10" spans="1:12" s="3" customFormat="1" ht="12" customHeight="1">
      <c r="A10" s="5">
        <v>20192897</v>
      </c>
      <c r="B10" s="5">
        <v>0.5</v>
      </c>
      <c r="C10" s="5">
        <v>0.5</v>
      </c>
      <c r="D10" s="5">
        <v>1</v>
      </c>
      <c r="E10" s="5">
        <v>0.5</v>
      </c>
      <c r="F10" s="5">
        <v>1</v>
      </c>
      <c r="G10" s="5">
        <v>0.5</v>
      </c>
      <c r="H10" s="5">
        <v>1</v>
      </c>
      <c r="I10" s="5">
        <v>0</v>
      </c>
      <c r="J10" s="30"/>
      <c r="K10" s="32">
        <v>1</v>
      </c>
      <c r="L10" s="5">
        <f t="shared" si="0"/>
        <v>5</v>
      </c>
    </row>
    <row r="11" spans="1:12" s="3" customFormat="1" ht="12" customHeight="1">
      <c r="A11" s="5">
        <v>20171488</v>
      </c>
      <c r="B11" s="5">
        <v>0.5</v>
      </c>
      <c r="C11" s="5">
        <v>0.5</v>
      </c>
      <c r="D11" s="5">
        <v>1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J11" s="30"/>
      <c r="K11" s="32">
        <v>1</v>
      </c>
      <c r="L11" s="5">
        <f t="shared" si="0"/>
        <v>3</v>
      </c>
    </row>
    <row r="12" spans="1:12" s="3" customFormat="1" ht="12" customHeight="1">
      <c r="A12" s="5">
        <v>20183421</v>
      </c>
      <c r="B12" s="5">
        <v>0.5</v>
      </c>
      <c r="C12" s="5">
        <v>0.5</v>
      </c>
      <c r="D12" s="5">
        <v>1</v>
      </c>
      <c r="E12" s="5">
        <v>0.5</v>
      </c>
      <c r="F12" s="5">
        <v>1</v>
      </c>
      <c r="G12" s="5">
        <v>0.5</v>
      </c>
      <c r="H12" s="5">
        <v>1</v>
      </c>
      <c r="I12" s="5">
        <v>0</v>
      </c>
      <c r="J12" s="30"/>
      <c r="K12" s="32">
        <v>1</v>
      </c>
      <c r="L12" s="5">
        <f t="shared" si="0"/>
        <v>5</v>
      </c>
    </row>
    <row r="13" spans="1:12" s="3" customFormat="1" ht="12" customHeight="1">
      <c r="A13" s="5">
        <v>20192904</v>
      </c>
      <c r="B13" s="5">
        <v>0.5</v>
      </c>
      <c r="C13" s="5">
        <v>0.5</v>
      </c>
      <c r="D13" s="5">
        <v>1</v>
      </c>
      <c r="E13" s="5">
        <v>0.5</v>
      </c>
      <c r="F13" s="5">
        <v>1</v>
      </c>
      <c r="G13" s="5">
        <v>0.5</v>
      </c>
      <c r="H13" s="5">
        <v>1</v>
      </c>
      <c r="I13" s="5">
        <v>0</v>
      </c>
      <c r="J13" s="30"/>
      <c r="K13" s="32">
        <v>1</v>
      </c>
      <c r="L13" s="5">
        <f t="shared" si="0"/>
        <v>5</v>
      </c>
    </row>
    <row r="14" spans="1:12" s="3" customFormat="1" ht="12" customHeight="1">
      <c r="A14" s="5">
        <v>20170363</v>
      </c>
      <c r="B14" s="5">
        <v>0.5</v>
      </c>
      <c r="C14" s="5">
        <v>0.5</v>
      </c>
      <c r="D14" s="5">
        <v>1</v>
      </c>
      <c r="E14" s="5">
        <v>0.5</v>
      </c>
      <c r="F14" s="5">
        <v>1</v>
      </c>
      <c r="G14" s="5">
        <v>0.35</v>
      </c>
      <c r="H14" s="5">
        <v>1</v>
      </c>
      <c r="I14" s="5">
        <v>0</v>
      </c>
      <c r="J14" s="30" t="s">
        <v>50</v>
      </c>
      <c r="K14" s="32">
        <v>1</v>
      </c>
      <c r="L14" s="5">
        <f t="shared" si="0"/>
        <v>4.8499999999999996</v>
      </c>
    </row>
    <row r="15" spans="1:12" s="3" customFormat="1" ht="12" customHeight="1">
      <c r="A15" s="5">
        <v>20192905</v>
      </c>
      <c r="B15" s="5">
        <v>0.5</v>
      </c>
      <c r="C15" s="5">
        <v>0.5</v>
      </c>
      <c r="D15" s="5">
        <v>1</v>
      </c>
      <c r="E15" s="5">
        <v>0.5</v>
      </c>
      <c r="F15" s="5">
        <v>1</v>
      </c>
      <c r="G15" s="5">
        <v>0.5</v>
      </c>
      <c r="H15" s="5">
        <v>1</v>
      </c>
      <c r="I15" s="5">
        <v>0</v>
      </c>
      <c r="J15" s="30"/>
      <c r="K15" s="32">
        <v>1</v>
      </c>
      <c r="L15" s="5">
        <f t="shared" si="0"/>
        <v>5</v>
      </c>
    </row>
    <row r="16" spans="1:12" s="3" customFormat="1" ht="12" customHeight="1">
      <c r="A16" s="5">
        <v>20160373</v>
      </c>
      <c r="B16" s="5">
        <v>0.5</v>
      </c>
      <c r="C16" s="5">
        <v>0.5</v>
      </c>
      <c r="D16" s="5">
        <v>1</v>
      </c>
      <c r="E16" s="5">
        <v>0.5</v>
      </c>
      <c r="F16" s="5">
        <v>1</v>
      </c>
      <c r="G16" s="5">
        <v>0.5</v>
      </c>
      <c r="H16" s="5">
        <v>1</v>
      </c>
      <c r="I16" s="5">
        <v>0</v>
      </c>
      <c r="J16" s="30"/>
      <c r="K16" s="32">
        <v>1</v>
      </c>
      <c r="L16" s="5">
        <f t="shared" si="0"/>
        <v>5</v>
      </c>
    </row>
    <row r="17" spans="1:12" s="3" customFormat="1" ht="12" customHeight="1">
      <c r="A17" s="5">
        <v>20170373</v>
      </c>
      <c r="B17" s="5">
        <v>0.5</v>
      </c>
      <c r="C17" s="5">
        <v>0.5</v>
      </c>
      <c r="D17" s="5">
        <v>1</v>
      </c>
      <c r="E17" s="5">
        <v>0.5</v>
      </c>
      <c r="F17" s="5">
        <v>1</v>
      </c>
      <c r="G17" s="5">
        <v>0.5</v>
      </c>
      <c r="H17" s="5">
        <v>1</v>
      </c>
      <c r="I17" s="5">
        <v>0</v>
      </c>
      <c r="J17" s="30"/>
      <c r="K17" s="32">
        <v>1</v>
      </c>
      <c r="L17" s="5">
        <f t="shared" si="0"/>
        <v>5</v>
      </c>
    </row>
    <row r="18" spans="1:12" s="3" customFormat="1" ht="12" customHeight="1">
      <c r="A18" s="5">
        <v>20192911</v>
      </c>
      <c r="B18" s="5">
        <v>0.5</v>
      </c>
      <c r="C18" s="5">
        <v>0.5</v>
      </c>
      <c r="D18" s="5">
        <v>1</v>
      </c>
      <c r="E18" s="5">
        <v>0</v>
      </c>
      <c r="F18" s="5">
        <v>1</v>
      </c>
      <c r="G18" s="5">
        <v>0.5</v>
      </c>
      <c r="H18" s="5">
        <v>1</v>
      </c>
      <c r="I18" s="5">
        <v>0</v>
      </c>
      <c r="J18" s="30"/>
      <c r="K18" s="32">
        <v>1</v>
      </c>
      <c r="L18" s="5">
        <f t="shared" si="0"/>
        <v>4.5</v>
      </c>
    </row>
    <row r="19" spans="1:12" s="3" customFormat="1" ht="12" customHeight="1">
      <c r="A19" s="5">
        <v>20192912</v>
      </c>
      <c r="B19" s="5">
        <v>0.5</v>
      </c>
      <c r="C19" s="5">
        <v>0.5</v>
      </c>
      <c r="D19" s="5">
        <v>1</v>
      </c>
      <c r="E19" s="5">
        <v>0</v>
      </c>
      <c r="F19" s="5">
        <v>1</v>
      </c>
      <c r="G19" s="5">
        <v>0.5</v>
      </c>
      <c r="H19" s="5">
        <v>1</v>
      </c>
      <c r="I19" s="5">
        <v>0</v>
      </c>
      <c r="J19" s="30"/>
      <c r="K19" s="32">
        <v>1</v>
      </c>
      <c r="L19" s="5">
        <f t="shared" si="0"/>
        <v>4.5</v>
      </c>
    </row>
    <row r="20" spans="1:12" s="3" customFormat="1" ht="12" customHeight="1">
      <c r="A20" s="5">
        <v>20192913</v>
      </c>
      <c r="B20" s="5">
        <v>0.5</v>
      </c>
      <c r="C20" s="5">
        <v>0.5</v>
      </c>
      <c r="D20" s="5">
        <v>1</v>
      </c>
      <c r="E20" s="5">
        <v>0.5</v>
      </c>
      <c r="F20" s="5">
        <v>1</v>
      </c>
      <c r="G20" s="5">
        <v>0.5</v>
      </c>
      <c r="H20" s="5">
        <v>1</v>
      </c>
      <c r="I20" s="5">
        <v>0</v>
      </c>
      <c r="J20" s="30"/>
      <c r="K20" s="32">
        <v>1</v>
      </c>
      <c r="L20" s="5">
        <f t="shared" si="0"/>
        <v>5</v>
      </c>
    </row>
    <row r="21" spans="1:12" s="3" customFormat="1" ht="12" customHeight="1">
      <c r="A21" s="5">
        <v>20192915</v>
      </c>
      <c r="B21" s="5">
        <v>0</v>
      </c>
      <c r="C21" s="5">
        <v>0.5</v>
      </c>
      <c r="D21" s="5">
        <v>1</v>
      </c>
      <c r="E21" s="5">
        <v>0</v>
      </c>
      <c r="F21" s="5">
        <v>1</v>
      </c>
      <c r="G21" s="5">
        <v>0.2</v>
      </c>
      <c r="H21" s="5">
        <v>1</v>
      </c>
      <c r="I21" s="5">
        <v>0</v>
      </c>
      <c r="J21" s="30" t="s">
        <v>51</v>
      </c>
      <c r="K21" s="32">
        <v>1</v>
      </c>
      <c r="L21" s="5">
        <f t="shared" si="0"/>
        <v>3.7</v>
      </c>
    </row>
    <row r="22" spans="1:12" s="3" customFormat="1" ht="12" customHeight="1">
      <c r="A22" s="5">
        <v>20192917</v>
      </c>
      <c r="B22" s="5">
        <v>0.5</v>
      </c>
      <c r="C22" s="5">
        <v>0.5</v>
      </c>
      <c r="D22" s="5">
        <v>1</v>
      </c>
      <c r="E22" s="5">
        <v>0.5</v>
      </c>
      <c r="F22" s="5">
        <v>1</v>
      </c>
      <c r="G22" s="5">
        <v>0.35</v>
      </c>
      <c r="H22" s="5">
        <v>1</v>
      </c>
      <c r="I22" s="5">
        <v>0</v>
      </c>
      <c r="J22" s="30" t="s">
        <v>55</v>
      </c>
      <c r="K22" s="32">
        <v>1</v>
      </c>
      <c r="L22" s="5">
        <f t="shared" si="0"/>
        <v>4.8499999999999996</v>
      </c>
    </row>
    <row r="23" spans="1:12" s="3" customFormat="1" ht="12" customHeight="1">
      <c r="A23" s="5">
        <v>20192918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30" t="s">
        <v>49</v>
      </c>
      <c r="K23" s="32">
        <v>1</v>
      </c>
      <c r="L23" s="5">
        <f t="shared" si="0"/>
        <v>0</v>
      </c>
    </row>
    <row r="24" spans="1:12" s="3" customFormat="1" ht="12" customHeight="1">
      <c r="A24" s="5">
        <v>20170385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0</v>
      </c>
      <c r="J24" s="30" t="s">
        <v>52</v>
      </c>
      <c r="K24" s="32">
        <v>1</v>
      </c>
      <c r="L24" s="5">
        <f t="shared" si="0"/>
        <v>1</v>
      </c>
    </row>
    <row r="25" spans="1:12" s="3" customFormat="1" ht="12" customHeight="1">
      <c r="A25" s="5">
        <v>20170390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30" t="s">
        <v>49</v>
      </c>
      <c r="K25" s="32">
        <v>1</v>
      </c>
      <c r="L25" s="5">
        <f t="shared" si="0"/>
        <v>0</v>
      </c>
    </row>
    <row r="26" spans="1:12" s="3" customFormat="1" ht="12" customHeight="1">
      <c r="A26" s="5">
        <v>20192923</v>
      </c>
      <c r="B26" s="5">
        <v>0.5</v>
      </c>
      <c r="C26" s="5">
        <v>0.5</v>
      </c>
      <c r="D26" s="5">
        <v>1</v>
      </c>
      <c r="E26" s="5">
        <v>0.5</v>
      </c>
      <c r="F26" s="5">
        <v>1</v>
      </c>
      <c r="G26" s="5">
        <v>0.5</v>
      </c>
      <c r="H26" s="5">
        <v>1</v>
      </c>
      <c r="I26" s="5">
        <v>0</v>
      </c>
      <c r="J26" s="30"/>
      <c r="K26" s="32">
        <v>1</v>
      </c>
      <c r="L26" s="5">
        <f t="shared" si="0"/>
        <v>5</v>
      </c>
    </row>
    <row r="27" spans="1:12" s="3" customFormat="1" ht="12" customHeight="1">
      <c r="A27" s="5">
        <v>20192924</v>
      </c>
      <c r="B27" s="5">
        <v>0.5</v>
      </c>
      <c r="C27" s="5">
        <v>0.5</v>
      </c>
      <c r="D27" s="5">
        <v>1</v>
      </c>
      <c r="E27" s="5">
        <v>0.5</v>
      </c>
      <c r="F27" s="5">
        <v>1</v>
      </c>
      <c r="G27" s="5">
        <v>0.5</v>
      </c>
      <c r="H27" s="5">
        <v>1</v>
      </c>
      <c r="I27" s="5">
        <v>0</v>
      </c>
      <c r="J27" s="30"/>
      <c r="K27" s="32">
        <v>1</v>
      </c>
      <c r="L27" s="5">
        <f t="shared" si="0"/>
        <v>5</v>
      </c>
    </row>
    <row r="28" spans="1:12" s="3" customFormat="1" ht="12" customHeight="1">
      <c r="A28" s="5">
        <v>20192926</v>
      </c>
      <c r="B28" s="5">
        <v>0.5</v>
      </c>
      <c r="C28" s="5">
        <v>0.5</v>
      </c>
      <c r="D28" s="5">
        <v>1</v>
      </c>
      <c r="E28" s="5">
        <v>0.5</v>
      </c>
      <c r="F28" s="5">
        <v>1</v>
      </c>
      <c r="G28" s="5">
        <v>0.5</v>
      </c>
      <c r="H28" s="5">
        <v>1</v>
      </c>
      <c r="I28" s="5">
        <v>0</v>
      </c>
      <c r="J28" s="30"/>
      <c r="K28" s="32">
        <v>1</v>
      </c>
      <c r="L28" s="5">
        <f t="shared" si="0"/>
        <v>5</v>
      </c>
    </row>
    <row r="29" spans="1:12" s="3" customFormat="1" ht="12" customHeight="1">
      <c r="A29" s="5">
        <v>20192927</v>
      </c>
      <c r="B29" s="5">
        <v>0.5</v>
      </c>
      <c r="C29" s="5">
        <v>0.5</v>
      </c>
      <c r="D29" s="5">
        <v>1</v>
      </c>
      <c r="E29" s="5">
        <v>0.5</v>
      </c>
      <c r="F29" s="5">
        <v>1</v>
      </c>
      <c r="G29" s="5">
        <v>0.5</v>
      </c>
      <c r="H29" s="5">
        <v>1</v>
      </c>
      <c r="I29" s="5">
        <v>0</v>
      </c>
      <c r="J29" s="30"/>
      <c r="K29" s="32">
        <v>1</v>
      </c>
      <c r="L29" s="5">
        <f t="shared" si="0"/>
        <v>5</v>
      </c>
    </row>
    <row r="30" spans="1:12" s="3" customFormat="1" ht="12" customHeight="1">
      <c r="A30" s="5">
        <v>20192928</v>
      </c>
      <c r="B30" s="5">
        <v>0.5</v>
      </c>
      <c r="C30" s="5">
        <v>0.5</v>
      </c>
      <c r="D30" s="5">
        <v>1</v>
      </c>
      <c r="E30" s="5">
        <v>0.5</v>
      </c>
      <c r="F30" s="5">
        <v>1</v>
      </c>
      <c r="G30" s="5">
        <v>0.35</v>
      </c>
      <c r="H30" s="5">
        <v>1</v>
      </c>
      <c r="I30" s="5">
        <v>0</v>
      </c>
      <c r="J30" s="30"/>
      <c r="K30" s="32">
        <v>1</v>
      </c>
      <c r="L30" s="5">
        <f t="shared" si="0"/>
        <v>4.8499999999999996</v>
      </c>
    </row>
    <row r="31" spans="1:12" s="3" customFormat="1" ht="12" customHeight="1">
      <c r="A31" s="5">
        <v>20170394</v>
      </c>
      <c r="B31" s="5">
        <v>0.5</v>
      </c>
      <c r="C31" s="5">
        <v>0.5</v>
      </c>
      <c r="D31" s="5">
        <v>1</v>
      </c>
      <c r="E31" s="5">
        <v>0.5</v>
      </c>
      <c r="F31" s="5">
        <v>1</v>
      </c>
      <c r="G31" s="5">
        <v>0.5</v>
      </c>
      <c r="H31" s="5">
        <v>1</v>
      </c>
      <c r="I31" s="5">
        <v>0</v>
      </c>
      <c r="J31" s="30"/>
      <c r="K31" s="32">
        <v>1</v>
      </c>
      <c r="L31" s="5">
        <f t="shared" si="0"/>
        <v>5</v>
      </c>
    </row>
    <row r="32" spans="1:12" s="3" customFormat="1" ht="12" customHeight="1">
      <c r="A32" s="5">
        <v>20192929</v>
      </c>
      <c r="B32" s="5">
        <v>0.5</v>
      </c>
      <c r="C32" s="5">
        <v>0.5</v>
      </c>
      <c r="D32" s="5">
        <v>1</v>
      </c>
      <c r="E32" s="5">
        <v>0.5</v>
      </c>
      <c r="F32" s="5">
        <v>1</v>
      </c>
      <c r="G32" s="5">
        <v>0.5</v>
      </c>
      <c r="H32" s="5">
        <v>1</v>
      </c>
      <c r="I32" s="5">
        <v>0</v>
      </c>
      <c r="J32" s="30"/>
      <c r="K32" s="32">
        <v>1</v>
      </c>
      <c r="L32" s="5">
        <f t="shared" si="0"/>
        <v>5</v>
      </c>
    </row>
    <row r="33" spans="1:12" s="3" customFormat="1" ht="12" customHeight="1">
      <c r="A33" s="5">
        <v>20132245</v>
      </c>
      <c r="B33" s="5">
        <v>0.5</v>
      </c>
      <c r="C33" s="5">
        <v>0.5</v>
      </c>
      <c r="D33" s="5">
        <v>1</v>
      </c>
      <c r="E33" s="5">
        <v>0.5</v>
      </c>
      <c r="F33" s="5">
        <v>1</v>
      </c>
      <c r="G33" s="5">
        <v>0.35</v>
      </c>
      <c r="H33" s="5">
        <v>1</v>
      </c>
      <c r="I33" s="5">
        <v>0</v>
      </c>
      <c r="J33" s="30" t="s">
        <v>50</v>
      </c>
      <c r="K33" s="32">
        <v>1</v>
      </c>
      <c r="L33" s="5">
        <f t="shared" si="0"/>
        <v>4.8499999999999996</v>
      </c>
    </row>
    <row r="34" spans="1:12" s="3" customFormat="1" ht="12" customHeight="1">
      <c r="A34" s="5">
        <v>20192931</v>
      </c>
      <c r="B34" s="5">
        <v>0.5</v>
      </c>
      <c r="C34" s="5">
        <v>0.5</v>
      </c>
      <c r="D34" s="5">
        <v>1</v>
      </c>
      <c r="E34" s="5">
        <v>0.5</v>
      </c>
      <c r="F34" s="5">
        <v>0</v>
      </c>
      <c r="G34" s="5">
        <v>0.35</v>
      </c>
      <c r="H34" s="5">
        <v>1</v>
      </c>
      <c r="I34" s="5">
        <v>0</v>
      </c>
      <c r="J34" s="30"/>
      <c r="K34" s="32">
        <v>1</v>
      </c>
      <c r="L34" s="5">
        <f t="shared" si="0"/>
        <v>3.85</v>
      </c>
    </row>
    <row r="35" spans="1:12" s="3" customFormat="1" ht="12" customHeight="1">
      <c r="A35" s="5">
        <v>20192934</v>
      </c>
      <c r="B35" s="5">
        <v>0.5</v>
      </c>
      <c r="C35" s="5">
        <v>0.5</v>
      </c>
      <c r="D35" s="5">
        <v>1</v>
      </c>
      <c r="E35" s="5">
        <v>0.5</v>
      </c>
      <c r="F35" s="5">
        <v>1</v>
      </c>
      <c r="G35" s="5">
        <v>0.5</v>
      </c>
      <c r="H35" s="5">
        <v>1</v>
      </c>
      <c r="I35" s="5">
        <v>0</v>
      </c>
      <c r="J35" s="30"/>
      <c r="K35" s="32">
        <v>1</v>
      </c>
      <c r="L35" s="5">
        <f t="shared" si="0"/>
        <v>5</v>
      </c>
    </row>
    <row r="36" spans="1:12" s="3" customFormat="1" ht="12" customHeight="1">
      <c r="A36" s="5">
        <v>20183423</v>
      </c>
      <c r="B36" s="5">
        <v>0.5</v>
      </c>
      <c r="C36" s="5">
        <v>0.5</v>
      </c>
      <c r="D36" s="5">
        <v>1</v>
      </c>
      <c r="E36" s="5">
        <v>0</v>
      </c>
      <c r="F36" s="5">
        <v>1</v>
      </c>
      <c r="G36" s="5">
        <v>0.35</v>
      </c>
      <c r="H36" s="5">
        <v>1</v>
      </c>
      <c r="I36" s="5">
        <v>0</v>
      </c>
      <c r="J36" s="30" t="s">
        <v>53</v>
      </c>
      <c r="K36" s="32">
        <v>1</v>
      </c>
      <c r="L36" s="5">
        <f t="shared" si="0"/>
        <v>4.3499999999999996</v>
      </c>
    </row>
    <row r="37" spans="1:12" s="3" customFormat="1" ht="12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4"/>
      <c r="L37" s="33"/>
    </row>
    <row r="38" spans="1:12" s="3" customFormat="1" ht="12" customHeight="1">
      <c r="A38" s="5">
        <v>20192884</v>
      </c>
      <c r="B38" s="5">
        <v>0.5</v>
      </c>
      <c r="C38" s="5">
        <v>0.5</v>
      </c>
      <c r="D38" s="5">
        <v>1</v>
      </c>
      <c r="E38" s="5">
        <v>0.5</v>
      </c>
      <c r="F38" s="5">
        <v>1</v>
      </c>
      <c r="G38" s="5">
        <v>0.5</v>
      </c>
      <c r="H38" s="5">
        <v>1</v>
      </c>
      <c r="I38" s="5">
        <v>0</v>
      </c>
      <c r="J38" s="5"/>
      <c r="K38" s="32">
        <v>1</v>
      </c>
      <c r="L38" s="5">
        <f t="shared" si="0"/>
        <v>5</v>
      </c>
    </row>
    <row r="39" spans="1:12" s="3" customFormat="1" ht="12" customHeight="1">
      <c r="A39" s="5">
        <v>20193125</v>
      </c>
      <c r="B39" s="5">
        <v>0.5</v>
      </c>
      <c r="C39" s="5">
        <v>0.5</v>
      </c>
      <c r="D39" s="5">
        <v>1</v>
      </c>
      <c r="E39" s="5">
        <v>0.5</v>
      </c>
      <c r="F39" s="5">
        <v>1</v>
      </c>
      <c r="G39" s="5">
        <v>0.5</v>
      </c>
      <c r="H39" s="5">
        <v>1</v>
      </c>
      <c r="I39" s="5">
        <v>0</v>
      </c>
      <c r="J39" s="5"/>
      <c r="K39" s="32">
        <v>1</v>
      </c>
      <c r="L39" s="5">
        <f t="shared" si="0"/>
        <v>5</v>
      </c>
    </row>
    <row r="40" spans="1:12" s="3" customFormat="1" ht="12" customHeight="1">
      <c r="A40" s="5">
        <v>20170349</v>
      </c>
      <c r="B40" s="5">
        <v>0.5</v>
      </c>
      <c r="C40" s="5">
        <v>0.5</v>
      </c>
      <c r="D40" s="5">
        <v>1</v>
      </c>
      <c r="E40" s="5">
        <v>0.5</v>
      </c>
      <c r="F40" s="5">
        <v>1</v>
      </c>
      <c r="G40" s="5">
        <v>0.5</v>
      </c>
      <c r="H40" s="5">
        <v>1</v>
      </c>
      <c r="I40" s="5">
        <v>0</v>
      </c>
      <c r="J40" s="5"/>
      <c r="K40" s="32">
        <v>1</v>
      </c>
      <c r="L40" s="5">
        <f t="shared" si="0"/>
        <v>5</v>
      </c>
    </row>
    <row r="41" spans="1:12" s="3" customFormat="1" ht="12" customHeight="1">
      <c r="A41" s="5">
        <v>20192892</v>
      </c>
      <c r="B41" s="5">
        <v>0.5</v>
      </c>
      <c r="C41" s="5">
        <v>0.5</v>
      </c>
      <c r="D41" s="5">
        <v>1</v>
      </c>
      <c r="E41" s="5">
        <v>0.5</v>
      </c>
      <c r="F41" s="5">
        <v>1</v>
      </c>
      <c r="G41" s="5">
        <v>0.35</v>
      </c>
      <c r="H41" s="5">
        <v>1</v>
      </c>
      <c r="I41" s="5">
        <v>0</v>
      </c>
      <c r="J41" s="5" t="s">
        <v>56</v>
      </c>
      <c r="K41" s="32">
        <v>0.3</v>
      </c>
      <c r="L41" s="5">
        <f t="shared" si="0"/>
        <v>1.4549999999999998</v>
      </c>
    </row>
    <row r="42" spans="1:12" s="3" customFormat="1" ht="12" customHeight="1">
      <c r="A42" s="5">
        <v>20170350</v>
      </c>
      <c r="B42" s="5">
        <v>0.5</v>
      </c>
      <c r="C42" s="5">
        <v>0.5</v>
      </c>
      <c r="D42" s="5">
        <v>1</v>
      </c>
      <c r="E42" s="5">
        <v>0.5</v>
      </c>
      <c r="F42" s="5">
        <v>1</v>
      </c>
      <c r="G42" s="5">
        <v>0.5</v>
      </c>
      <c r="H42" s="5">
        <v>1</v>
      </c>
      <c r="I42" s="5">
        <v>0</v>
      </c>
      <c r="J42" s="5"/>
      <c r="K42" s="32">
        <v>1</v>
      </c>
      <c r="L42" s="5">
        <f t="shared" si="0"/>
        <v>5</v>
      </c>
    </row>
    <row r="43" spans="1:12" s="3" customFormat="1" ht="12" customHeight="1">
      <c r="A43" s="5">
        <v>20160355</v>
      </c>
      <c r="B43" s="5">
        <v>0.5</v>
      </c>
      <c r="C43" s="5">
        <v>0.5</v>
      </c>
      <c r="D43" s="5">
        <v>1</v>
      </c>
      <c r="E43" s="5">
        <v>0.5</v>
      </c>
      <c r="F43" s="5">
        <v>1</v>
      </c>
      <c r="G43" s="5">
        <v>0.35</v>
      </c>
      <c r="H43" s="5">
        <v>1</v>
      </c>
      <c r="I43" s="5">
        <v>0</v>
      </c>
      <c r="J43" s="5" t="s">
        <v>57</v>
      </c>
      <c r="K43" s="32">
        <v>1</v>
      </c>
      <c r="L43" s="5">
        <f t="shared" si="0"/>
        <v>4.8499999999999996</v>
      </c>
    </row>
    <row r="44" spans="1:12" s="3" customFormat="1" ht="12" customHeight="1">
      <c r="A44" s="5">
        <v>20160359</v>
      </c>
      <c r="B44" s="5">
        <v>0.5</v>
      </c>
      <c r="C44" s="5">
        <v>0.5</v>
      </c>
      <c r="D44" s="5">
        <v>1</v>
      </c>
      <c r="E44" s="5">
        <v>0.5</v>
      </c>
      <c r="F44" s="5">
        <v>1</v>
      </c>
      <c r="G44" s="5">
        <v>0.5</v>
      </c>
      <c r="H44" s="5">
        <v>1</v>
      </c>
      <c r="I44" s="5">
        <v>0</v>
      </c>
      <c r="J44" s="5"/>
      <c r="K44" s="32">
        <v>1</v>
      </c>
      <c r="L44" s="5">
        <f t="shared" si="0"/>
        <v>5</v>
      </c>
    </row>
    <row r="45" spans="1:12" s="3" customFormat="1" ht="12" customHeight="1">
      <c r="A45" s="5">
        <v>20170357</v>
      </c>
      <c r="B45" s="5">
        <v>0.5</v>
      </c>
      <c r="C45" s="5">
        <v>0.5</v>
      </c>
      <c r="D45" s="5">
        <v>1</v>
      </c>
      <c r="E45" s="5">
        <v>0.5</v>
      </c>
      <c r="F45" s="5">
        <v>1</v>
      </c>
      <c r="G45" s="5">
        <v>0.5</v>
      </c>
      <c r="H45" s="5">
        <v>1</v>
      </c>
      <c r="I45" s="5">
        <v>0</v>
      </c>
      <c r="J45" s="5"/>
      <c r="K45" s="32">
        <v>1</v>
      </c>
      <c r="L45" s="5">
        <f t="shared" si="0"/>
        <v>5</v>
      </c>
    </row>
    <row r="46" spans="1:12" s="3" customFormat="1" ht="12" customHeight="1">
      <c r="A46" s="5">
        <v>20171015</v>
      </c>
      <c r="B46" s="5">
        <v>0.5</v>
      </c>
      <c r="C46" s="5">
        <v>0.5</v>
      </c>
      <c r="D46" s="5">
        <v>1</v>
      </c>
      <c r="E46" s="5">
        <v>0.5</v>
      </c>
      <c r="F46" s="5">
        <v>1</v>
      </c>
      <c r="G46" s="5">
        <v>0.35</v>
      </c>
      <c r="H46" s="5">
        <v>1</v>
      </c>
      <c r="I46" s="5">
        <v>0</v>
      </c>
      <c r="J46" s="5" t="s">
        <v>57</v>
      </c>
      <c r="K46" s="32">
        <v>1</v>
      </c>
      <c r="L46" s="5">
        <f t="shared" si="0"/>
        <v>4.8499999999999996</v>
      </c>
    </row>
    <row r="47" spans="1:12" s="3" customFormat="1" ht="12" customHeight="1">
      <c r="A47" s="5">
        <v>20150307</v>
      </c>
      <c r="B47" s="5">
        <v>0.5</v>
      </c>
      <c r="C47" s="5">
        <v>0.5</v>
      </c>
      <c r="D47" s="5">
        <v>1</v>
      </c>
      <c r="E47" s="5">
        <v>0.5</v>
      </c>
      <c r="F47" s="5">
        <v>1</v>
      </c>
      <c r="G47" s="5">
        <v>0.5</v>
      </c>
      <c r="H47" s="5">
        <v>1</v>
      </c>
      <c r="I47" s="5">
        <v>0</v>
      </c>
      <c r="J47" s="5"/>
      <c r="K47" s="32">
        <v>1</v>
      </c>
      <c r="L47" s="5">
        <f t="shared" si="0"/>
        <v>5</v>
      </c>
    </row>
    <row r="48" spans="1:12" s="3" customFormat="1" ht="12" customHeight="1">
      <c r="A48" s="5">
        <v>20192761</v>
      </c>
      <c r="B48" s="5">
        <v>0.5</v>
      </c>
      <c r="C48" s="5">
        <v>0.5</v>
      </c>
      <c r="D48" s="5">
        <v>1</v>
      </c>
      <c r="E48" s="5">
        <v>0.5</v>
      </c>
      <c r="F48" s="5">
        <v>1</v>
      </c>
      <c r="G48" s="5">
        <v>0.5</v>
      </c>
      <c r="H48" s="5">
        <v>1</v>
      </c>
      <c r="I48" s="5">
        <v>0</v>
      </c>
      <c r="J48" s="5"/>
      <c r="K48" s="32">
        <v>1</v>
      </c>
      <c r="L48" s="5">
        <f t="shared" si="0"/>
        <v>5</v>
      </c>
    </row>
    <row r="49" spans="1:12" s="3" customFormat="1" ht="12" customHeight="1">
      <c r="A49" s="5">
        <v>20192901</v>
      </c>
      <c r="B49" s="5">
        <v>0.5</v>
      </c>
      <c r="C49" s="5">
        <v>0.5</v>
      </c>
      <c r="D49" s="5">
        <v>1</v>
      </c>
      <c r="E49" s="5">
        <v>0.5</v>
      </c>
      <c r="F49" s="5">
        <v>1</v>
      </c>
      <c r="G49" s="5">
        <v>0.5</v>
      </c>
      <c r="H49" s="5">
        <v>1</v>
      </c>
      <c r="I49" s="5">
        <v>0</v>
      </c>
      <c r="J49" s="5"/>
      <c r="K49" s="32">
        <v>1</v>
      </c>
      <c r="L49" s="5">
        <f t="shared" si="0"/>
        <v>5</v>
      </c>
    </row>
    <row r="50" spans="1:12" s="3" customFormat="1" ht="12" customHeight="1">
      <c r="A50" s="5">
        <v>20192902</v>
      </c>
      <c r="B50" s="5">
        <v>0.5</v>
      </c>
      <c r="C50" s="5">
        <v>0.5</v>
      </c>
      <c r="D50" s="5">
        <v>1</v>
      </c>
      <c r="E50" s="5">
        <v>0.5</v>
      </c>
      <c r="F50" s="5">
        <v>1</v>
      </c>
      <c r="G50" s="5">
        <v>0.5</v>
      </c>
      <c r="H50" s="5">
        <v>1</v>
      </c>
      <c r="I50" s="5">
        <v>0</v>
      </c>
      <c r="J50" s="5"/>
      <c r="K50" s="32">
        <v>1</v>
      </c>
      <c r="L50" s="5">
        <f t="shared" si="0"/>
        <v>5</v>
      </c>
    </row>
    <row r="51" spans="1:12" s="3" customFormat="1" ht="12" customHeight="1">
      <c r="A51" s="5">
        <v>20180369</v>
      </c>
      <c r="B51" s="5">
        <v>0.5</v>
      </c>
      <c r="C51" s="5">
        <v>0.5</v>
      </c>
      <c r="D51" s="5">
        <v>1</v>
      </c>
      <c r="E51" s="5">
        <v>0</v>
      </c>
      <c r="F51" s="5">
        <v>1</v>
      </c>
      <c r="G51" s="5">
        <v>0.35</v>
      </c>
      <c r="H51" s="5">
        <v>1</v>
      </c>
      <c r="I51" s="5">
        <v>0</v>
      </c>
      <c r="J51" s="5" t="s">
        <v>36</v>
      </c>
      <c r="K51" s="32">
        <v>1</v>
      </c>
      <c r="L51" s="5">
        <f t="shared" si="0"/>
        <v>4.3499999999999996</v>
      </c>
    </row>
    <row r="52" spans="1:12" s="3" customFormat="1" ht="12" customHeight="1">
      <c r="A52" s="5">
        <v>20192908</v>
      </c>
      <c r="B52" s="5">
        <v>0.5</v>
      </c>
      <c r="C52" s="5">
        <v>0.5</v>
      </c>
      <c r="D52" s="5">
        <v>1</v>
      </c>
      <c r="E52" s="5">
        <v>0.5</v>
      </c>
      <c r="F52" s="5">
        <v>1</v>
      </c>
      <c r="G52" s="5">
        <v>0.5</v>
      </c>
      <c r="H52" s="5">
        <v>1</v>
      </c>
      <c r="I52" s="5">
        <v>0</v>
      </c>
      <c r="J52" s="5"/>
      <c r="K52" s="32">
        <v>1</v>
      </c>
      <c r="L52" s="5">
        <f t="shared" si="0"/>
        <v>5</v>
      </c>
    </row>
    <row r="53" spans="1:12" s="3" customFormat="1" ht="12" customHeight="1">
      <c r="A53" s="5">
        <v>20170372</v>
      </c>
      <c r="B53" s="5">
        <v>0.5</v>
      </c>
      <c r="C53" s="5">
        <v>0.5</v>
      </c>
      <c r="D53" s="5">
        <v>1</v>
      </c>
      <c r="E53" s="5">
        <v>0.5</v>
      </c>
      <c r="F53" s="5">
        <v>1</v>
      </c>
      <c r="G53" s="5">
        <v>0.5</v>
      </c>
      <c r="H53" s="5">
        <v>1</v>
      </c>
      <c r="I53" s="5">
        <v>0</v>
      </c>
      <c r="J53" s="5"/>
      <c r="K53" s="32">
        <v>1</v>
      </c>
      <c r="L53" s="5">
        <f t="shared" si="0"/>
        <v>5</v>
      </c>
    </row>
    <row r="54" spans="1:12" s="3" customFormat="1" ht="12" customHeight="1">
      <c r="A54" s="5">
        <v>20173622</v>
      </c>
      <c r="B54" s="5">
        <v>0.5</v>
      </c>
      <c r="C54" s="5">
        <v>0.5</v>
      </c>
      <c r="D54" s="5">
        <v>1</v>
      </c>
      <c r="E54" s="5">
        <v>0</v>
      </c>
      <c r="F54" s="5">
        <v>1</v>
      </c>
      <c r="G54" s="5">
        <v>0.2</v>
      </c>
      <c r="H54" s="5">
        <v>1</v>
      </c>
      <c r="I54" s="5">
        <v>0</v>
      </c>
      <c r="J54" s="5" t="s">
        <v>58</v>
      </c>
      <c r="K54" s="32">
        <v>1</v>
      </c>
      <c r="L54" s="5">
        <f t="shared" si="0"/>
        <v>4.2</v>
      </c>
    </row>
    <row r="55" spans="1:12" s="3" customFormat="1" ht="12" customHeight="1">
      <c r="A55" s="5">
        <v>20170375</v>
      </c>
      <c r="B55" s="5">
        <v>0.5</v>
      </c>
      <c r="C55" s="5">
        <v>0.5</v>
      </c>
      <c r="D55" s="5">
        <v>1</v>
      </c>
      <c r="E55" s="5">
        <v>0.5</v>
      </c>
      <c r="F55" s="5">
        <v>1</v>
      </c>
      <c r="G55" s="5">
        <v>0.5</v>
      </c>
      <c r="H55" s="5">
        <v>1</v>
      </c>
      <c r="I55" s="5">
        <v>0</v>
      </c>
      <c r="J55" s="5"/>
      <c r="K55" s="32">
        <v>1</v>
      </c>
      <c r="L55" s="5">
        <f t="shared" si="0"/>
        <v>5</v>
      </c>
    </row>
    <row r="56" spans="1:12" s="3" customFormat="1" ht="12" customHeight="1">
      <c r="A56" s="5">
        <v>20142396</v>
      </c>
      <c r="B56" s="5">
        <v>0.5</v>
      </c>
      <c r="C56" s="5">
        <v>0.5</v>
      </c>
      <c r="D56" s="5">
        <v>1</v>
      </c>
      <c r="E56" s="5">
        <v>0.5</v>
      </c>
      <c r="F56" s="5">
        <v>1</v>
      </c>
      <c r="G56" s="5">
        <v>0.5</v>
      </c>
      <c r="H56" s="5">
        <v>1</v>
      </c>
      <c r="I56" s="5">
        <v>0</v>
      </c>
      <c r="J56" s="5"/>
      <c r="K56" s="32">
        <v>1</v>
      </c>
      <c r="L56" s="5">
        <f t="shared" si="0"/>
        <v>5</v>
      </c>
    </row>
    <row r="57" spans="1:12" s="3" customFormat="1" ht="12" customHeight="1">
      <c r="A57" s="5">
        <v>20170377</v>
      </c>
      <c r="B57" s="5">
        <v>0.5</v>
      </c>
      <c r="C57" s="5">
        <v>0.5</v>
      </c>
      <c r="D57" s="5">
        <v>1</v>
      </c>
      <c r="E57" s="5">
        <v>0.5</v>
      </c>
      <c r="F57" s="5">
        <v>1</v>
      </c>
      <c r="G57" s="5">
        <v>0.35</v>
      </c>
      <c r="H57" s="5">
        <v>1</v>
      </c>
      <c r="I57" s="5">
        <v>0</v>
      </c>
      <c r="J57" s="5" t="s">
        <v>59</v>
      </c>
      <c r="K57" s="32">
        <v>1</v>
      </c>
      <c r="L57" s="5">
        <f t="shared" si="0"/>
        <v>4.8499999999999996</v>
      </c>
    </row>
    <row r="58" spans="1:12" s="3" customFormat="1" ht="12" customHeight="1">
      <c r="A58" s="5">
        <v>20150320</v>
      </c>
      <c r="B58" s="5">
        <v>0.5</v>
      </c>
      <c r="C58" s="5">
        <v>0.5</v>
      </c>
      <c r="D58" s="5">
        <v>1</v>
      </c>
      <c r="E58" s="5">
        <v>0.5</v>
      </c>
      <c r="F58" s="5">
        <v>1</v>
      </c>
      <c r="G58" s="5">
        <v>0.5</v>
      </c>
      <c r="H58" s="5">
        <v>1</v>
      </c>
      <c r="I58" s="5">
        <v>0</v>
      </c>
      <c r="J58" s="5"/>
      <c r="K58" s="32">
        <v>1</v>
      </c>
      <c r="L58" s="5">
        <f t="shared" si="0"/>
        <v>5</v>
      </c>
    </row>
    <row r="59" spans="1:12" s="3" customFormat="1" ht="12" customHeight="1">
      <c r="A59" s="5">
        <v>20180383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 t="s">
        <v>37</v>
      </c>
      <c r="K59" s="32">
        <v>1</v>
      </c>
      <c r="L59" s="5">
        <f t="shared" si="0"/>
        <v>0</v>
      </c>
    </row>
    <row r="60" spans="1:12" s="3" customFormat="1" ht="12" customHeight="1">
      <c r="A60" s="5">
        <v>20170386</v>
      </c>
      <c r="B60" s="5">
        <v>0.5</v>
      </c>
      <c r="C60" s="5">
        <v>0.5</v>
      </c>
      <c r="D60" s="5">
        <v>1</v>
      </c>
      <c r="E60" s="5">
        <v>0</v>
      </c>
      <c r="F60" s="5">
        <v>1</v>
      </c>
      <c r="G60" s="5">
        <v>0.35</v>
      </c>
      <c r="H60" s="5">
        <v>1</v>
      </c>
      <c r="I60" s="5">
        <v>0</v>
      </c>
      <c r="J60" s="5" t="s">
        <v>36</v>
      </c>
      <c r="K60" s="32">
        <v>1</v>
      </c>
      <c r="L60" s="5">
        <f t="shared" si="0"/>
        <v>4.3499999999999996</v>
      </c>
    </row>
    <row r="61" spans="1:12" s="3" customFormat="1" ht="12" customHeight="1">
      <c r="A61" s="5">
        <v>20173624</v>
      </c>
      <c r="B61" s="5">
        <v>0.5</v>
      </c>
      <c r="C61" s="5">
        <v>0.5</v>
      </c>
      <c r="D61" s="5">
        <v>1</v>
      </c>
      <c r="E61" s="5">
        <v>0.5</v>
      </c>
      <c r="F61" s="5">
        <v>1</v>
      </c>
      <c r="G61" s="5">
        <v>0.5</v>
      </c>
      <c r="H61" s="5">
        <v>1</v>
      </c>
      <c r="I61" s="5">
        <v>0</v>
      </c>
      <c r="J61" s="5"/>
      <c r="K61" s="32">
        <v>1</v>
      </c>
      <c r="L61" s="5">
        <f t="shared" si="0"/>
        <v>5</v>
      </c>
    </row>
    <row r="62" spans="1:12" s="3" customFormat="1" ht="12" customHeight="1">
      <c r="A62" s="5">
        <v>20192925</v>
      </c>
      <c r="B62" s="5">
        <v>0.5</v>
      </c>
      <c r="C62" s="5">
        <v>0.5</v>
      </c>
      <c r="D62" s="5">
        <v>1</v>
      </c>
      <c r="E62" s="5">
        <v>0.5</v>
      </c>
      <c r="F62" s="5">
        <v>1</v>
      </c>
      <c r="G62" s="5">
        <v>0.5</v>
      </c>
      <c r="H62" s="5">
        <v>1</v>
      </c>
      <c r="I62" s="5">
        <v>0</v>
      </c>
      <c r="J62" s="5"/>
      <c r="K62" s="32">
        <v>1</v>
      </c>
      <c r="L62" s="5">
        <f t="shared" si="0"/>
        <v>5</v>
      </c>
    </row>
    <row r="63" spans="1:12" s="3" customFormat="1" ht="12" customHeight="1">
      <c r="A63" s="5">
        <v>20170393</v>
      </c>
      <c r="B63" s="5">
        <v>0.5</v>
      </c>
      <c r="C63" s="5">
        <v>0.5</v>
      </c>
      <c r="D63" s="5">
        <v>1</v>
      </c>
      <c r="E63" s="5">
        <v>0.5</v>
      </c>
      <c r="F63" s="5">
        <v>1</v>
      </c>
      <c r="G63" s="5">
        <v>0.5</v>
      </c>
      <c r="H63" s="5">
        <v>1</v>
      </c>
      <c r="I63" s="5">
        <v>0</v>
      </c>
      <c r="J63" s="5"/>
      <c r="K63" s="32">
        <v>1</v>
      </c>
      <c r="L63" s="5">
        <f t="shared" si="0"/>
        <v>5</v>
      </c>
    </row>
    <row r="64" spans="1:12" s="3" customFormat="1" ht="12" customHeight="1">
      <c r="A64" s="5">
        <v>20160571</v>
      </c>
      <c r="B64" s="5">
        <v>0.5</v>
      </c>
      <c r="C64" s="5">
        <v>0.5</v>
      </c>
      <c r="D64" s="5">
        <v>1</v>
      </c>
      <c r="E64" s="5">
        <v>0.5</v>
      </c>
      <c r="F64" s="5">
        <v>1</v>
      </c>
      <c r="G64" s="5">
        <v>0.5</v>
      </c>
      <c r="H64" s="5">
        <v>1</v>
      </c>
      <c r="I64" s="5">
        <v>0</v>
      </c>
      <c r="J64" s="5"/>
      <c r="K64" s="32">
        <v>1</v>
      </c>
      <c r="L64" s="5">
        <f t="shared" si="0"/>
        <v>5</v>
      </c>
    </row>
    <row r="65" spans="1:12" s="3" customFormat="1" ht="12" customHeight="1">
      <c r="A65" s="5">
        <v>20132927</v>
      </c>
      <c r="B65" s="5">
        <v>0.5</v>
      </c>
      <c r="C65" s="5">
        <v>0.5</v>
      </c>
      <c r="D65" s="5">
        <v>1</v>
      </c>
      <c r="E65" s="5">
        <v>0.5</v>
      </c>
      <c r="F65" s="5">
        <v>1</v>
      </c>
      <c r="G65" s="5">
        <v>0.5</v>
      </c>
      <c r="H65" s="5">
        <v>1</v>
      </c>
      <c r="I65" s="5">
        <v>0</v>
      </c>
      <c r="J65" s="5"/>
      <c r="K65" s="32">
        <v>1</v>
      </c>
      <c r="L65" s="5">
        <f t="shared" si="0"/>
        <v>5</v>
      </c>
    </row>
    <row r="66" spans="1:12" s="3" customFormat="1" ht="12" customHeight="1">
      <c r="A66" s="5">
        <v>20140257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1</v>
      </c>
      <c r="I66" s="5">
        <v>0</v>
      </c>
      <c r="J66" s="5" t="s">
        <v>60</v>
      </c>
      <c r="K66" s="32">
        <v>1</v>
      </c>
      <c r="L66" s="5">
        <f t="shared" si="0"/>
        <v>1</v>
      </c>
    </row>
    <row r="67" spans="1:12" s="3" customFormat="1" ht="12" customHeight="1">
      <c r="A67" s="5">
        <v>20150346</v>
      </c>
      <c r="B67" s="5">
        <v>0.5</v>
      </c>
      <c r="C67" s="5">
        <v>0.5</v>
      </c>
      <c r="D67" s="5">
        <v>1</v>
      </c>
      <c r="E67" s="5">
        <v>0</v>
      </c>
      <c r="F67" s="5">
        <v>0</v>
      </c>
      <c r="G67" s="5">
        <v>0.35</v>
      </c>
      <c r="H67" s="5">
        <v>0</v>
      </c>
      <c r="I67" s="5">
        <v>0</v>
      </c>
      <c r="J67" s="5" t="s">
        <v>38</v>
      </c>
      <c r="K67" s="32">
        <v>0.7</v>
      </c>
      <c r="L67" s="5">
        <f t="shared" ref="L67:L68" si="1">SUM(B67:I67)*K67</f>
        <v>1.645</v>
      </c>
    </row>
    <row r="68" spans="1:12" s="3" customFormat="1" ht="12" customHeight="1">
      <c r="A68" s="5">
        <v>20160636</v>
      </c>
      <c r="B68" s="5">
        <v>0.5</v>
      </c>
      <c r="C68" s="5">
        <v>0.5</v>
      </c>
      <c r="D68" s="5">
        <v>1</v>
      </c>
      <c r="E68" s="5">
        <v>0.5</v>
      </c>
      <c r="F68" s="5">
        <v>1</v>
      </c>
      <c r="G68" s="5">
        <v>0.35</v>
      </c>
      <c r="H68" s="5">
        <v>1</v>
      </c>
      <c r="I68" s="5">
        <v>0</v>
      </c>
      <c r="J68" s="5" t="s">
        <v>57</v>
      </c>
      <c r="K68" s="32">
        <v>1</v>
      </c>
      <c r="L68" s="5">
        <f t="shared" si="1"/>
        <v>4.8499999999999996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1" workbookViewId="0">
      <selection activeCell="P32" sqref="P32"/>
    </sheetView>
  </sheetViews>
  <sheetFormatPr defaultColWidth="10.7109375" defaultRowHeight="12"/>
  <cols>
    <col min="1" max="1" width="10.7109375" style="37"/>
    <col min="2" max="2" width="5.7109375" style="37" customWidth="1"/>
    <col min="3" max="16384" width="10.7109375" style="37"/>
  </cols>
  <sheetData>
    <row r="1" spans="1:15" ht="36">
      <c r="A1" s="40" t="s">
        <v>78</v>
      </c>
      <c r="B1" s="43" t="s">
        <v>62</v>
      </c>
      <c r="C1" s="38" t="s">
        <v>65</v>
      </c>
      <c r="D1" s="38" t="s">
        <v>66</v>
      </c>
      <c r="E1" s="38" t="s">
        <v>67</v>
      </c>
      <c r="F1" s="38" t="s">
        <v>75</v>
      </c>
      <c r="G1" s="38" t="s">
        <v>68</v>
      </c>
      <c r="H1" s="38" t="s">
        <v>69</v>
      </c>
      <c r="I1" s="38" t="s">
        <v>76</v>
      </c>
      <c r="J1" s="38" t="s">
        <v>70</v>
      </c>
      <c r="K1" s="38" t="s">
        <v>71</v>
      </c>
      <c r="L1" s="38" t="s">
        <v>77</v>
      </c>
      <c r="M1" s="38" t="s">
        <v>72</v>
      </c>
      <c r="N1" s="38" t="s">
        <v>73</v>
      </c>
      <c r="O1" s="38" t="s">
        <v>74</v>
      </c>
    </row>
    <row r="2" spans="1:15">
      <c r="A2" s="41">
        <v>20132245</v>
      </c>
      <c r="B2" s="37">
        <f>COUNTIF(C2:O2,"&lt;0.9")</f>
        <v>0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</row>
    <row r="3" spans="1:15">
      <c r="A3" s="41">
        <v>20160373</v>
      </c>
      <c r="B3" s="37">
        <f t="shared" ref="B3:B66" si="0">COUNTIF(C3:O3,"&lt;0.9")</f>
        <v>0</v>
      </c>
      <c r="C3" s="39">
        <v>1</v>
      </c>
      <c r="D3" s="39">
        <v>1</v>
      </c>
      <c r="E3" s="39">
        <v>1</v>
      </c>
      <c r="F3" s="39">
        <v>1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</row>
    <row r="4" spans="1:15">
      <c r="A4" s="41">
        <v>20170355</v>
      </c>
      <c r="B4" s="37">
        <f t="shared" si="0"/>
        <v>0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</row>
    <row r="5" spans="1:15">
      <c r="A5" s="41">
        <v>20170363</v>
      </c>
      <c r="B5" s="37">
        <f t="shared" si="0"/>
        <v>0</v>
      </c>
      <c r="C5" s="39">
        <v>1</v>
      </c>
      <c r="D5" s="39">
        <v>1</v>
      </c>
      <c r="E5" s="39">
        <v>1</v>
      </c>
      <c r="F5" s="39">
        <v>1</v>
      </c>
      <c r="G5" s="39">
        <v>1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</row>
    <row r="6" spans="1:15">
      <c r="A6" s="41">
        <v>20170373</v>
      </c>
      <c r="B6" s="37">
        <f t="shared" si="0"/>
        <v>0</v>
      </c>
      <c r="C6" s="39">
        <v>1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42">
        <v>0.90900000000000003</v>
      </c>
      <c r="L6" s="39">
        <v>1</v>
      </c>
      <c r="M6" s="39">
        <v>1</v>
      </c>
      <c r="N6" s="39">
        <v>1</v>
      </c>
      <c r="O6" s="39">
        <v>1</v>
      </c>
    </row>
    <row r="7" spans="1:15">
      <c r="A7" s="41">
        <v>20170385</v>
      </c>
      <c r="B7" s="37">
        <f t="shared" si="0"/>
        <v>0</v>
      </c>
      <c r="C7" s="39">
        <v>1</v>
      </c>
      <c r="D7" s="39">
        <v>1</v>
      </c>
      <c r="E7" s="39">
        <v>1</v>
      </c>
      <c r="F7" s="39">
        <v>1</v>
      </c>
      <c r="G7" s="39">
        <v>1</v>
      </c>
      <c r="H7" s="39">
        <v>1</v>
      </c>
      <c r="I7" s="39">
        <v>1</v>
      </c>
      <c r="J7" s="39">
        <v>1</v>
      </c>
      <c r="K7" s="39">
        <v>1</v>
      </c>
      <c r="L7" s="39">
        <v>1</v>
      </c>
      <c r="M7" s="39">
        <v>1</v>
      </c>
      <c r="N7" s="39">
        <v>1</v>
      </c>
      <c r="O7" s="39">
        <v>1</v>
      </c>
    </row>
    <row r="8" spans="1:15">
      <c r="A8" s="41">
        <v>20170390</v>
      </c>
      <c r="B8" s="37">
        <f t="shared" si="0"/>
        <v>0</v>
      </c>
      <c r="C8" s="39">
        <v>1</v>
      </c>
      <c r="D8" s="39">
        <v>1</v>
      </c>
      <c r="E8" s="39">
        <v>1</v>
      </c>
      <c r="F8" s="39">
        <v>1</v>
      </c>
      <c r="G8" s="39">
        <v>1</v>
      </c>
      <c r="H8" s="39">
        <v>1</v>
      </c>
      <c r="I8" s="39">
        <v>1</v>
      </c>
      <c r="J8" s="39">
        <v>1</v>
      </c>
      <c r="K8" s="39">
        <v>1</v>
      </c>
      <c r="L8" s="39">
        <v>1</v>
      </c>
      <c r="M8" s="39">
        <v>1</v>
      </c>
      <c r="N8" s="39">
        <v>1</v>
      </c>
      <c r="O8" s="39">
        <v>1</v>
      </c>
    </row>
    <row r="9" spans="1:15">
      <c r="A9" s="41">
        <v>20170394</v>
      </c>
      <c r="B9" s="37">
        <f t="shared" si="0"/>
        <v>0</v>
      </c>
      <c r="C9" s="39">
        <v>1</v>
      </c>
      <c r="D9" s="39">
        <v>1</v>
      </c>
      <c r="E9" s="39">
        <v>1</v>
      </c>
      <c r="F9" s="39">
        <v>1</v>
      </c>
      <c r="G9" s="39">
        <v>1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1</v>
      </c>
      <c r="N9" s="39">
        <v>1</v>
      </c>
      <c r="O9" s="39">
        <v>1</v>
      </c>
    </row>
    <row r="10" spans="1:15">
      <c r="A10" s="41">
        <v>20171488</v>
      </c>
      <c r="B10" s="37">
        <f t="shared" si="0"/>
        <v>0</v>
      </c>
      <c r="C10" s="39">
        <v>1</v>
      </c>
      <c r="D10" s="39">
        <v>1</v>
      </c>
      <c r="E10" s="39">
        <v>1</v>
      </c>
      <c r="F10" s="39">
        <v>1</v>
      </c>
      <c r="G10" s="39">
        <v>1</v>
      </c>
      <c r="H10" s="39">
        <v>1</v>
      </c>
      <c r="I10" s="39">
        <v>1</v>
      </c>
      <c r="J10" s="39">
        <v>1</v>
      </c>
      <c r="K10" s="39">
        <v>1</v>
      </c>
      <c r="L10" s="39">
        <v>1</v>
      </c>
      <c r="M10" s="39">
        <v>1</v>
      </c>
      <c r="N10" s="39">
        <v>1</v>
      </c>
      <c r="O10" s="39">
        <v>1</v>
      </c>
    </row>
    <row r="11" spans="1:15">
      <c r="A11" s="41">
        <v>20180353</v>
      </c>
      <c r="B11" s="37">
        <f t="shared" si="0"/>
        <v>0</v>
      </c>
      <c r="C11" s="39">
        <v>1</v>
      </c>
      <c r="D11" s="39">
        <v>1</v>
      </c>
      <c r="E11" s="39">
        <v>1</v>
      </c>
      <c r="F11" s="39">
        <v>1</v>
      </c>
      <c r="G11" s="39">
        <v>1</v>
      </c>
      <c r="H11" s="39">
        <v>1</v>
      </c>
      <c r="I11" s="39">
        <v>1</v>
      </c>
      <c r="J11" s="39">
        <v>1</v>
      </c>
      <c r="K11" s="39">
        <v>1</v>
      </c>
      <c r="L11" s="39">
        <v>1</v>
      </c>
      <c r="M11" s="39">
        <v>1</v>
      </c>
      <c r="N11" s="39">
        <v>1</v>
      </c>
      <c r="O11" s="39">
        <v>1</v>
      </c>
    </row>
    <row r="12" spans="1:15">
      <c r="A12" s="41">
        <v>20183421</v>
      </c>
      <c r="B12" s="37">
        <f t="shared" si="0"/>
        <v>0</v>
      </c>
      <c r="C12" s="39">
        <v>1</v>
      </c>
      <c r="D12" s="39">
        <v>1</v>
      </c>
      <c r="E12" s="39">
        <v>1</v>
      </c>
      <c r="F12" s="39">
        <v>1</v>
      </c>
      <c r="G12" s="39">
        <v>1</v>
      </c>
      <c r="H12" s="39">
        <v>1</v>
      </c>
      <c r="I12" s="39">
        <v>1</v>
      </c>
      <c r="J12" s="39">
        <v>1</v>
      </c>
      <c r="K12" s="39">
        <v>1</v>
      </c>
      <c r="L12" s="39">
        <v>1</v>
      </c>
      <c r="M12" s="39">
        <v>1</v>
      </c>
      <c r="N12" s="39">
        <v>1</v>
      </c>
      <c r="O12" s="39">
        <v>1</v>
      </c>
    </row>
    <row r="13" spans="1:15">
      <c r="A13" s="41">
        <v>20183423</v>
      </c>
      <c r="B13" s="37">
        <f t="shared" si="0"/>
        <v>0</v>
      </c>
      <c r="C13" s="39">
        <v>1</v>
      </c>
      <c r="D13" s="39">
        <v>1</v>
      </c>
      <c r="E13" s="39">
        <v>1</v>
      </c>
      <c r="F13" s="39">
        <v>1</v>
      </c>
      <c r="G13" s="39">
        <v>1</v>
      </c>
      <c r="H13" s="39">
        <v>1</v>
      </c>
      <c r="I13" s="42">
        <v>0.98360000000000003</v>
      </c>
      <c r="J13" s="39">
        <v>1</v>
      </c>
      <c r="K13" s="39">
        <v>1</v>
      </c>
      <c r="L13" s="39">
        <v>1</v>
      </c>
      <c r="M13" s="39">
        <v>1</v>
      </c>
      <c r="N13" s="39">
        <v>1</v>
      </c>
      <c r="O13" s="39">
        <v>1</v>
      </c>
    </row>
    <row r="14" spans="1:15">
      <c r="A14" s="41">
        <v>20192882</v>
      </c>
      <c r="B14" s="37">
        <f t="shared" si="0"/>
        <v>0</v>
      </c>
      <c r="C14" s="39">
        <v>1</v>
      </c>
      <c r="D14" s="39">
        <v>1</v>
      </c>
      <c r="E14" s="39">
        <v>1</v>
      </c>
      <c r="F14" s="39">
        <v>1</v>
      </c>
      <c r="G14" s="39">
        <v>1</v>
      </c>
      <c r="H14" s="39">
        <v>1</v>
      </c>
      <c r="I14" s="39">
        <v>1</v>
      </c>
      <c r="J14" s="39">
        <v>1</v>
      </c>
      <c r="K14" s="39">
        <v>1</v>
      </c>
      <c r="L14" s="39">
        <v>1</v>
      </c>
      <c r="M14" s="39">
        <v>1</v>
      </c>
      <c r="N14" s="39">
        <v>1</v>
      </c>
      <c r="O14" s="39">
        <v>1</v>
      </c>
    </row>
    <row r="15" spans="1:15">
      <c r="A15" s="41">
        <v>20192887</v>
      </c>
      <c r="B15" s="37">
        <f t="shared" si="0"/>
        <v>1</v>
      </c>
      <c r="C15" s="39">
        <v>1</v>
      </c>
      <c r="D15" s="42">
        <v>0.90569999999999895</v>
      </c>
      <c r="E15" s="42">
        <v>0.96050000000000002</v>
      </c>
      <c r="F15" s="39">
        <v>1</v>
      </c>
      <c r="G15" s="39">
        <v>1</v>
      </c>
      <c r="H15" s="39">
        <v>1</v>
      </c>
      <c r="I15" s="39">
        <v>1</v>
      </c>
      <c r="J15" s="42">
        <v>0.89170000000000005</v>
      </c>
      <c r="K15" s="39">
        <v>1</v>
      </c>
      <c r="L15" s="39">
        <v>1</v>
      </c>
      <c r="M15" s="39">
        <v>1</v>
      </c>
      <c r="N15" s="42">
        <v>0.93120000000000003</v>
      </c>
      <c r="O15" s="39">
        <v>1</v>
      </c>
    </row>
    <row r="16" spans="1:15">
      <c r="A16" s="41">
        <v>20192888</v>
      </c>
      <c r="B16" s="37">
        <f t="shared" si="0"/>
        <v>0</v>
      </c>
      <c r="C16" s="39">
        <v>1</v>
      </c>
      <c r="D16" s="39">
        <v>1</v>
      </c>
      <c r="E16" s="39">
        <v>1</v>
      </c>
      <c r="F16" s="39">
        <v>1</v>
      </c>
      <c r="G16" s="39">
        <v>1</v>
      </c>
      <c r="H16" s="39">
        <v>1</v>
      </c>
      <c r="I16" s="39">
        <v>1</v>
      </c>
      <c r="J16" s="39">
        <v>1</v>
      </c>
      <c r="K16" s="39">
        <v>1</v>
      </c>
      <c r="L16" s="39">
        <v>1</v>
      </c>
      <c r="M16" s="39">
        <v>1</v>
      </c>
      <c r="N16" s="39">
        <v>1</v>
      </c>
      <c r="O16" s="39">
        <v>1</v>
      </c>
    </row>
    <row r="17" spans="1:15">
      <c r="A17" s="41">
        <v>20192890</v>
      </c>
      <c r="B17" s="37">
        <f t="shared" si="0"/>
        <v>2</v>
      </c>
      <c r="C17" s="39">
        <v>1</v>
      </c>
      <c r="D17" s="39">
        <v>1</v>
      </c>
      <c r="E17" s="39">
        <v>1</v>
      </c>
      <c r="F17" s="39">
        <v>1</v>
      </c>
      <c r="G17" s="39">
        <v>1</v>
      </c>
      <c r="H17" s="39">
        <v>1</v>
      </c>
      <c r="I17" s="39">
        <v>1</v>
      </c>
      <c r="J17" s="39">
        <v>1</v>
      </c>
      <c r="K17" s="39">
        <v>1</v>
      </c>
      <c r="L17" s="39">
        <v>1</v>
      </c>
      <c r="M17" s="39">
        <v>1</v>
      </c>
      <c r="N17" s="39">
        <v>0</v>
      </c>
      <c r="O17" s="39">
        <v>0</v>
      </c>
    </row>
    <row r="18" spans="1:15">
      <c r="A18" s="41">
        <v>20192895</v>
      </c>
      <c r="B18" s="37">
        <f t="shared" si="0"/>
        <v>0</v>
      </c>
      <c r="C18" s="39">
        <v>1</v>
      </c>
      <c r="D18" s="39">
        <v>1</v>
      </c>
      <c r="E18" s="39">
        <v>1</v>
      </c>
      <c r="F18" s="39">
        <v>1</v>
      </c>
      <c r="G18" s="39">
        <v>1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  <c r="N18" s="39">
        <v>1</v>
      </c>
      <c r="O18" s="39">
        <v>1</v>
      </c>
    </row>
    <row r="19" spans="1:15">
      <c r="A19" s="41">
        <v>20192897</v>
      </c>
      <c r="B19" s="37">
        <f t="shared" si="0"/>
        <v>0</v>
      </c>
      <c r="C19" s="39">
        <v>1</v>
      </c>
      <c r="D19" s="39">
        <v>1</v>
      </c>
      <c r="E19" s="39">
        <v>1</v>
      </c>
      <c r="F19" s="39">
        <v>1</v>
      </c>
      <c r="G19" s="39">
        <v>1</v>
      </c>
      <c r="H19" s="39">
        <v>1</v>
      </c>
      <c r="I19" s="39">
        <v>1</v>
      </c>
      <c r="J19" s="39">
        <v>1</v>
      </c>
      <c r="K19" s="39">
        <v>1</v>
      </c>
      <c r="L19" s="39">
        <v>1</v>
      </c>
      <c r="M19" s="39">
        <v>1</v>
      </c>
      <c r="N19" s="39">
        <v>1</v>
      </c>
      <c r="O19" s="39">
        <v>1</v>
      </c>
    </row>
    <row r="20" spans="1:15">
      <c r="A20" s="41">
        <v>20192904</v>
      </c>
      <c r="B20" s="37">
        <f t="shared" si="0"/>
        <v>0</v>
      </c>
      <c r="C20" s="39">
        <v>1</v>
      </c>
      <c r="D20" s="39">
        <v>1</v>
      </c>
      <c r="E20" s="39">
        <v>1</v>
      </c>
      <c r="F20" s="39">
        <v>1</v>
      </c>
      <c r="G20" s="39">
        <v>1</v>
      </c>
      <c r="H20" s="39">
        <v>1</v>
      </c>
      <c r="I20" s="39">
        <v>1</v>
      </c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</row>
    <row r="21" spans="1:15">
      <c r="A21" s="41">
        <v>20192905</v>
      </c>
      <c r="B21" s="37">
        <f t="shared" si="0"/>
        <v>0</v>
      </c>
      <c r="C21" s="39">
        <v>1</v>
      </c>
      <c r="D21" s="39">
        <v>1</v>
      </c>
      <c r="E21" s="39">
        <v>1</v>
      </c>
      <c r="F21" s="39">
        <v>1</v>
      </c>
      <c r="G21" s="39">
        <v>1</v>
      </c>
      <c r="H21" s="39">
        <v>1</v>
      </c>
      <c r="I21" s="39">
        <v>1</v>
      </c>
      <c r="J21" s="39">
        <v>1</v>
      </c>
      <c r="K21" s="39">
        <v>1</v>
      </c>
      <c r="L21" s="39">
        <v>1</v>
      </c>
      <c r="M21" s="39">
        <v>1</v>
      </c>
      <c r="N21" s="39">
        <v>1</v>
      </c>
      <c r="O21" s="39">
        <v>1</v>
      </c>
    </row>
    <row r="22" spans="1:15">
      <c r="A22" s="41">
        <v>20192911</v>
      </c>
      <c r="B22" s="37">
        <f t="shared" si="0"/>
        <v>0</v>
      </c>
      <c r="C22" s="39">
        <v>1</v>
      </c>
      <c r="D22" s="39">
        <v>1</v>
      </c>
      <c r="E22" s="39">
        <v>1</v>
      </c>
      <c r="F22" s="39">
        <v>1</v>
      </c>
      <c r="G22" s="39">
        <v>1</v>
      </c>
      <c r="H22" s="39">
        <v>1</v>
      </c>
      <c r="I22" s="39">
        <v>1</v>
      </c>
      <c r="J22" s="39">
        <v>1</v>
      </c>
      <c r="K22" s="39">
        <v>1</v>
      </c>
      <c r="L22" s="39">
        <v>1</v>
      </c>
      <c r="M22" s="39">
        <v>1</v>
      </c>
      <c r="N22" s="39">
        <v>1</v>
      </c>
      <c r="O22" s="39">
        <v>1</v>
      </c>
    </row>
    <row r="23" spans="1:15">
      <c r="A23" s="41">
        <v>20192912</v>
      </c>
      <c r="B23" s="37">
        <f t="shared" si="0"/>
        <v>0</v>
      </c>
      <c r="C23" s="39">
        <v>1</v>
      </c>
      <c r="D23" s="39">
        <v>1</v>
      </c>
      <c r="E23" s="39">
        <v>1</v>
      </c>
      <c r="F23" s="42">
        <v>0.99280000000000002</v>
      </c>
      <c r="G23" s="39">
        <v>1</v>
      </c>
      <c r="H23" s="39">
        <v>1</v>
      </c>
      <c r="I23" s="39">
        <v>1</v>
      </c>
      <c r="J23" s="39">
        <v>1</v>
      </c>
      <c r="K23" s="39">
        <v>1</v>
      </c>
      <c r="L23" s="39">
        <v>1</v>
      </c>
      <c r="M23" s="39">
        <v>1</v>
      </c>
      <c r="N23" s="39">
        <v>1</v>
      </c>
      <c r="O23" s="39">
        <v>1</v>
      </c>
    </row>
    <row r="24" spans="1:15">
      <c r="A24" s="41">
        <v>20192913</v>
      </c>
      <c r="B24" s="37">
        <f t="shared" si="0"/>
        <v>0</v>
      </c>
      <c r="C24" s="39">
        <v>1</v>
      </c>
      <c r="D24" s="39">
        <v>1</v>
      </c>
      <c r="E24" s="39">
        <v>1</v>
      </c>
      <c r="F24" s="39">
        <v>1</v>
      </c>
      <c r="G24" s="39">
        <v>1</v>
      </c>
      <c r="H24" s="39">
        <v>1</v>
      </c>
      <c r="I24" s="39">
        <v>1</v>
      </c>
      <c r="J24" s="39">
        <v>1</v>
      </c>
      <c r="K24" s="39">
        <v>1</v>
      </c>
      <c r="L24" s="39">
        <v>1</v>
      </c>
      <c r="M24" s="39">
        <v>1</v>
      </c>
      <c r="N24" s="39">
        <v>1</v>
      </c>
      <c r="O24" s="39">
        <v>1</v>
      </c>
    </row>
    <row r="25" spans="1:15">
      <c r="A25" s="41">
        <v>20192915</v>
      </c>
      <c r="B25" s="37">
        <f t="shared" si="0"/>
        <v>0</v>
      </c>
      <c r="C25" s="39">
        <v>1</v>
      </c>
      <c r="D25" s="39">
        <v>1</v>
      </c>
      <c r="E25" s="39">
        <v>1</v>
      </c>
      <c r="F25" s="39">
        <v>1</v>
      </c>
      <c r="G25" s="39">
        <v>1</v>
      </c>
      <c r="H25" s="39">
        <v>1</v>
      </c>
      <c r="I25" s="39">
        <v>1</v>
      </c>
      <c r="J25" s="39">
        <v>1</v>
      </c>
      <c r="K25" s="39">
        <v>1</v>
      </c>
      <c r="L25" s="39">
        <v>1</v>
      </c>
      <c r="M25" s="39">
        <v>1</v>
      </c>
      <c r="N25" s="39">
        <v>1</v>
      </c>
      <c r="O25" s="39">
        <v>1</v>
      </c>
    </row>
    <row r="26" spans="1:15">
      <c r="A26" s="41">
        <v>20192917</v>
      </c>
      <c r="B26" s="37">
        <f t="shared" si="0"/>
        <v>2</v>
      </c>
      <c r="C26" s="39">
        <v>1</v>
      </c>
      <c r="D26" s="39">
        <v>1</v>
      </c>
      <c r="E26" s="39">
        <v>1</v>
      </c>
      <c r="F26" s="39">
        <v>1</v>
      </c>
      <c r="G26" s="39">
        <v>1</v>
      </c>
      <c r="H26" s="39">
        <v>1</v>
      </c>
      <c r="I26" s="39">
        <v>1</v>
      </c>
      <c r="J26" s="39">
        <v>1</v>
      </c>
      <c r="K26" s="39">
        <v>1</v>
      </c>
      <c r="L26" s="39">
        <v>0</v>
      </c>
      <c r="M26" s="39">
        <v>0</v>
      </c>
      <c r="N26" s="39">
        <v>1</v>
      </c>
      <c r="O26" s="39">
        <v>1</v>
      </c>
    </row>
    <row r="27" spans="1:15">
      <c r="A27" s="41">
        <v>20192918</v>
      </c>
      <c r="B27" s="37">
        <f t="shared" si="0"/>
        <v>2</v>
      </c>
      <c r="C27" s="39">
        <v>1</v>
      </c>
      <c r="D27" s="39">
        <v>1</v>
      </c>
      <c r="E27" s="39">
        <v>1</v>
      </c>
      <c r="F27" s="39">
        <v>1</v>
      </c>
      <c r="G27" s="39">
        <v>1</v>
      </c>
      <c r="H27" s="39">
        <v>1</v>
      </c>
      <c r="I27" s="39">
        <v>1</v>
      </c>
      <c r="J27" s="39">
        <v>1</v>
      </c>
      <c r="K27" s="39">
        <v>1</v>
      </c>
      <c r="L27" s="39">
        <v>1</v>
      </c>
      <c r="M27" s="39">
        <v>1</v>
      </c>
      <c r="N27" s="39">
        <v>0</v>
      </c>
      <c r="O27" s="39">
        <v>0</v>
      </c>
    </row>
    <row r="28" spans="1:15">
      <c r="A28" s="41">
        <v>20192923</v>
      </c>
      <c r="B28" s="37">
        <f t="shared" si="0"/>
        <v>0</v>
      </c>
      <c r="C28" s="39">
        <v>1</v>
      </c>
      <c r="D28" s="39">
        <v>1</v>
      </c>
      <c r="E28" s="39">
        <v>1</v>
      </c>
      <c r="F28" s="39">
        <v>1</v>
      </c>
      <c r="G28" s="39">
        <v>1</v>
      </c>
      <c r="H28" s="39">
        <v>1</v>
      </c>
      <c r="I28" s="39">
        <v>1</v>
      </c>
      <c r="J28" s="39">
        <v>1</v>
      </c>
      <c r="K28" s="39">
        <v>1</v>
      </c>
      <c r="L28" s="39">
        <v>1</v>
      </c>
      <c r="M28" s="39">
        <v>1</v>
      </c>
      <c r="N28" s="39">
        <v>1</v>
      </c>
      <c r="O28" s="39">
        <v>1</v>
      </c>
    </row>
    <row r="29" spans="1:15">
      <c r="A29" s="41">
        <v>20192924</v>
      </c>
      <c r="B29" s="37">
        <f t="shared" si="0"/>
        <v>0</v>
      </c>
      <c r="C29" s="39">
        <v>1</v>
      </c>
      <c r="D29" s="39">
        <v>1</v>
      </c>
      <c r="E29" s="39">
        <v>1</v>
      </c>
      <c r="F29" s="39">
        <v>1</v>
      </c>
      <c r="G29" s="39">
        <v>1</v>
      </c>
      <c r="H29" s="39">
        <v>1</v>
      </c>
      <c r="I29" s="39">
        <v>1</v>
      </c>
      <c r="J29" s="39">
        <v>1</v>
      </c>
      <c r="K29" s="39">
        <v>1</v>
      </c>
      <c r="L29" s="39">
        <v>1</v>
      </c>
      <c r="M29" s="39">
        <v>1</v>
      </c>
      <c r="N29" s="39">
        <v>1</v>
      </c>
      <c r="O29" s="39">
        <v>1</v>
      </c>
    </row>
    <row r="30" spans="1:15">
      <c r="A30" s="41">
        <v>20192926</v>
      </c>
      <c r="B30" s="37">
        <f t="shared" si="0"/>
        <v>0</v>
      </c>
      <c r="C30" s="39">
        <v>1</v>
      </c>
      <c r="D30" s="39">
        <v>1</v>
      </c>
      <c r="E30" s="39">
        <v>1</v>
      </c>
      <c r="F30" s="39">
        <v>1</v>
      </c>
      <c r="G30" s="39">
        <v>1</v>
      </c>
      <c r="H30" s="39">
        <v>1</v>
      </c>
      <c r="I30" s="39">
        <v>1</v>
      </c>
      <c r="J30" s="39">
        <v>1</v>
      </c>
      <c r="K30" s="39">
        <v>1</v>
      </c>
      <c r="L30" s="39">
        <v>1</v>
      </c>
      <c r="M30" s="39">
        <v>1</v>
      </c>
      <c r="N30" s="39">
        <v>1</v>
      </c>
      <c r="O30" s="39">
        <v>1</v>
      </c>
    </row>
    <row r="31" spans="1:15">
      <c r="A31" s="41">
        <v>20192927</v>
      </c>
      <c r="B31" s="37">
        <f t="shared" si="0"/>
        <v>0</v>
      </c>
      <c r="C31" s="39">
        <v>1</v>
      </c>
      <c r="D31" s="39">
        <v>1</v>
      </c>
      <c r="E31" s="39">
        <v>1</v>
      </c>
      <c r="F31" s="39">
        <v>1</v>
      </c>
      <c r="G31" s="39">
        <v>1</v>
      </c>
      <c r="H31" s="39">
        <v>1</v>
      </c>
      <c r="I31" s="39">
        <v>1</v>
      </c>
      <c r="J31" s="39">
        <v>1</v>
      </c>
      <c r="K31" s="39">
        <v>1</v>
      </c>
      <c r="L31" s="39">
        <v>1</v>
      </c>
      <c r="M31" s="39">
        <v>1</v>
      </c>
      <c r="N31" s="39">
        <v>1</v>
      </c>
      <c r="O31" s="39">
        <v>1</v>
      </c>
    </row>
    <row r="32" spans="1:15">
      <c r="A32" s="41">
        <v>20192928</v>
      </c>
      <c r="B32" s="37">
        <f t="shared" si="0"/>
        <v>0</v>
      </c>
      <c r="C32" s="39">
        <v>1</v>
      </c>
      <c r="D32" s="39">
        <v>1</v>
      </c>
      <c r="E32" s="39">
        <v>1</v>
      </c>
      <c r="F32" s="39">
        <v>1</v>
      </c>
      <c r="G32" s="39">
        <v>1</v>
      </c>
      <c r="H32" s="39">
        <v>1</v>
      </c>
      <c r="I32" s="39">
        <v>1</v>
      </c>
      <c r="J32" s="39">
        <v>1</v>
      </c>
      <c r="K32" s="39">
        <v>1</v>
      </c>
      <c r="L32" s="39">
        <v>1</v>
      </c>
      <c r="M32" s="39">
        <v>1</v>
      </c>
      <c r="N32" s="39">
        <v>1</v>
      </c>
      <c r="O32" s="39">
        <v>1</v>
      </c>
    </row>
    <row r="33" spans="1:15">
      <c r="A33" s="41">
        <v>20192929</v>
      </c>
      <c r="B33" s="37">
        <f t="shared" si="0"/>
        <v>0</v>
      </c>
      <c r="C33" s="39">
        <v>1</v>
      </c>
      <c r="D33" s="39">
        <v>1</v>
      </c>
      <c r="E33" s="39">
        <v>1</v>
      </c>
      <c r="F33" s="39">
        <v>1</v>
      </c>
      <c r="G33" s="39">
        <v>1</v>
      </c>
      <c r="H33" s="39">
        <v>1</v>
      </c>
      <c r="I33" s="39">
        <v>1</v>
      </c>
      <c r="J33" s="39">
        <v>1</v>
      </c>
      <c r="K33" s="39">
        <v>1</v>
      </c>
      <c r="L33" s="39">
        <v>1</v>
      </c>
      <c r="M33" s="39">
        <v>1</v>
      </c>
      <c r="N33" s="39">
        <v>1</v>
      </c>
      <c r="O33" s="39">
        <v>1</v>
      </c>
    </row>
    <row r="34" spans="1:15">
      <c r="A34" s="41">
        <v>20192931</v>
      </c>
      <c r="B34" s="37">
        <f t="shared" si="0"/>
        <v>0</v>
      </c>
      <c r="C34" s="39">
        <v>1</v>
      </c>
      <c r="D34" s="39">
        <v>1</v>
      </c>
      <c r="E34" s="39">
        <v>1</v>
      </c>
      <c r="F34" s="39">
        <v>1</v>
      </c>
      <c r="G34" s="39">
        <v>1</v>
      </c>
      <c r="H34" s="39">
        <v>1</v>
      </c>
      <c r="I34" s="39">
        <v>1</v>
      </c>
      <c r="J34" s="39">
        <v>1</v>
      </c>
      <c r="K34" s="39">
        <v>1</v>
      </c>
      <c r="L34" s="39">
        <v>1</v>
      </c>
      <c r="M34" s="39">
        <v>1</v>
      </c>
      <c r="N34" s="39">
        <v>1</v>
      </c>
      <c r="O34" s="39">
        <v>1</v>
      </c>
    </row>
    <row r="35" spans="1:15">
      <c r="A35" s="41">
        <v>20192934</v>
      </c>
      <c r="B35" s="37">
        <f t="shared" si="0"/>
        <v>0</v>
      </c>
      <c r="C35" s="39">
        <v>1</v>
      </c>
      <c r="D35" s="39">
        <v>1</v>
      </c>
      <c r="E35" s="39">
        <v>1</v>
      </c>
      <c r="F35" s="39">
        <v>1</v>
      </c>
      <c r="G35" s="39">
        <v>1</v>
      </c>
      <c r="H35" s="39">
        <v>1</v>
      </c>
      <c r="I35" s="39">
        <v>1</v>
      </c>
      <c r="J35" s="39">
        <v>1</v>
      </c>
      <c r="K35" s="39">
        <v>1</v>
      </c>
      <c r="L35" s="39">
        <v>1</v>
      </c>
      <c r="M35" s="39">
        <v>1</v>
      </c>
      <c r="N35" s="39">
        <v>1</v>
      </c>
      <c r="O35" s="39">
        <v>1</v>
      </c>
    </row>
    <row r="36" spans="1:15">
      <c r="A36" s="41">
        <v>20192961</v>
      </c>
      <c r="B36" s="37">
        <f t="shared" si="0"/>
        <v>0</v>
      </c>
      <c r="C36" s="39">
        <v>1</v>
      </c>
      <c r="D36" s="39">
        <v>1</v>
      </c>
      <c r="E36" s="39">
        <v>1</v>
      </c>
      <c r="F36" s="39">
        <v>1</v>
      </c>
      <c r="G36" s="39">
        <v>1</v>
      </c>
      <c r="H36" s="39">
        <v>1</v>
      </c>
      <c r="I36" s="39">
        <v>1</v>
      </c>
      <c r="J36" s="39">
        <v>1</v>
      </c>
      <c r="K36" s="42">
        <v>0.99809999999999999</v>
      </c>
      <c r="L36" s="39">
        <v>1</v>
      </c>
      <c r="M36" s="39">
        <v>1</v>
      </c>
      <c r="N36" s="39">
        <v>1</v>
      </c>
      <c r="O36" s="39">
        <v>1</v>
      </c>
    </row>
    <row r="37" spans="1:15">
      <c r="A37" s="41">
        <v>20132927</v>
      </c>
      <c r="B37" s="37">
        <f t="shared" si="0"/>
        <v>0</v>
      </c>
      <c r="C37" s="39">
        <v>1</v>
      </c>
      <c r="D37" s="39">
        <v>1</v>
      </c>
      <c r="E37" s="39">
        <v>1</v>
      </c>
      <c r="F37" s="39">
        <v>1</v>
      </c>
      <c r="G37" s="39">
        <v>1</v>
      </c>
      <c r="H37" s="39">
        <v>1</v>
      </c>
      <c r="I37" s="39">
        <v>1</v>
      </c>
      <c r="J37" s="39">
        <v>1</v>
      </c>
      <c r="K37" s="39">
        <v>1</v>
      </c>
      <c r="L37" s="39">
        <v>1</v>
      </c>
      <c r="M37" s="39">
        <v>1</v>
      </c>
      <c r="N37" s="39">
        <v>1</v>
      </c>
      <c r="O37" s="39">
        <v>1</v>
      </c>
    </row>
    <row r="38" spans="1:15">
      <c r="A38" s="41">
        <v>20140257</v>
      </c>
      <c r="B38" s="37">
        <f t="shared" si="0"/>
        <v>3</v>
      </c>
      <c r="C38" s="39">
        <v>1</v>
      </c>
      <c r="D38" s="39">
        <v>1</v>
      </c>
      <c r="E38" s="39">
        <v>1</v>
      </c>
      <c r="F38" s="39">
        <v>1</v>
      </c>
      <c r="G38" s="39">
        <v>1</v>
      </c>
      <c r="H38" s="39">
        <v>1</v>
      </c>
      <c r="I38" s="39">
        <v>1</v>
      </c>
      <c r="J38" s="39">
        <v>1</v>
      </c>
      <c r="K38" s="39">
        <v>1</v>
      </c>
      <c r="L38" s="39">
        <v>1</v>
      </c>
      <c r="M38" s="42">
        <v>0.56040000000000001</v>
      </c>
      <c r="N38" s="42">
        <v>0.61429999999999996</v>
      </c>
      <c r="O38" s="42">
        <v>0.55759999999999998</v>
      </c>
    </row>
    <row r="39" spans="1:15">
      <c r="A39" s="41">
        <v>20142396</v>
      </c>
      <c r="B39" s="37">
        <f t="shared" si="0"/>
        <v>0</v>
      </c>
      <c r="C39" s="39">
        <v>1</v>
      </c>
      <c r="D39" s="39">
        <v>1</v>
      </c>
      <c r="E39" s="39">
        <v>1</v>
      </c>
      <c r="F39" s="39">
        <v>1</v>
      </c>
      <c r="G39" s="39">
        <v>1</v>
      </c>
      <c r="H39" s="39">
        <v>1</v>
      </c>
      <c r="I39" s="39">
        <v>1</v>
      </c>
      <c r="J39" s="39">
        <v>1</v>
      </c>
      <c r="K39" s="39">
        <v>1</v>
      </c>
      <c r="L39" s="39">
        <v>1</v>
      </c>
      <c r="M39" s="39">
        <v>1</v>
      </c>
      <c r="N39" s="39">
        <v>1</v>
      </c>
      <c r="O39" s="39">
        <v>1</v>
      </c>
    </row>
    <row r="40" spans="1:15">
      <c r="A40" s="41">
        <v>20150307</v>
      </c>
      <c r="B40" s="37">
        <f t="shared" si="0"/>
        <v>0</v>
      </c>
      <c r="C40" s="39">
        <v>1</v>
      </c>
      <c r="D40" s="39">
        <v>1</v>
      </c>
      <c r="E40" s="39">
        <v>1</v>
      </c>
      <c r="F40" s="39">
        <v>1</v>
      </c>
      <c r="G40" s="39">
        <v>1</v>
      </c>
      <c r="H40" s="39">
        <v>1</v>
      </c>
      <c r="I40" s="39">
        <v>1</v>
      </c>
      <c r="J40" s="39">
        <v>1</v>
      </c>
      <c r="K40" s="39">
        <v>1</v>
      </c>
      <c r="L40" s="39">
        <v>1</v>
      </c>
      <c r="M40" s="39">
        <v>1</v>
      </c>
      <c r="N40" s="39">
        <v>1</v>
      </c>
      <c r="O40" s="39">
        <v>1</v>
      </c>
    </row>
    <row r="41" spans="1:15">
      <c r="A41" s="41">
        <v>20150320</v>
      </c>
      <c r="B41" s="37">
        <f t="shared" si="0"/>
        <v>0</v>
      </c>
      <c r="C41" s="39">
        <v>1</v>
      </c>
      <c r="D41" s="39">
        <v>1</v>
      </c>
      <c r="E41" s="39">
        <v>1</v>
      </c>
      <c r="F41" s="39">
        <v>1</v>
      </c>
      <c r="G41" s="39">
        <v>1</v>
      </c>
      <c r="H41" s="39">
        <v>1</v>
      </c>
      <c r="I41" s="39">
        <v>1</v>
      </c>
      <c r="J41" s="39">
        <v>1</v>
      </c>
      <c r="K41" s="39">
        <v>1</v>
      </c>
      <c r="L41" s="39">
        <v>1</v>
      </c>
      <c r="M41" s="39">
        <v>1</v>
      </c>
      <c r="N41" s="39">
        <v>1</v>
      </c>
      <c r="O41" s="39">
        <v>1</v>
      </c>
    </row>
    <row r="42" spans="1:15">
      <c r="A42" s="41">
        <v>20150346</v>
      </c>
      <c r="B42" s="37">
        <f t="shared" si="0"/>
        <v>0</v>
      </c>
      <c r="C42" s="39">
        <v>1</v>
      </c>
      <c r="D42" s="39">
        <v>1</v>
      </c>
      <c r="E42" s="39">
        <v>1</v>
      </c>
      <c r="F42" s="39">
        <v>1</v>
      </c>
      <c r="G42" s="39">
        <v>1</v>
      </c>
      <c r="H42" s="39">
        <v>1</v>
      </c>
      <c r="I42" s="39">
        <v>1</v>
      </c>
      <c r="J42" s="39">
        <v>1</v>
      </c>
      <c r="K42" s="39">
        <v>1</v>
      </c>
      <c r="L42" s="39">
        <v>1</v>
      </c>
      <c r="M42" s="39">
        <v>1</v>
      </c>
      <c r="N42" s="39">
        <v>1</v>
      </c>
      <c r="O42" s="39">
        <v>1</v>
      </c>
    </row>
    <row r="43" spans="1:15">
      <c r="A43" s="41">
        <v>20160355</v>
      </c>
      <c r="B43" s="37">
        <f t="shared" si="0"/>
        <v>0</v>
      </c>
      <c r="C43" s="39">
        <v>1</v>
      </c>
      <c r="D43" s="42">
        <v>0.92879999999999996</v>
      </c>
      <c r="E43" s="39">
        <v>1</v>
      </c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42">
        <v>0.99229999999999996</v>
      </c>
      <c r="L43" s="39">
        <v>1</v>
      </c>
      <c r="M43" s="39">
        <v>1</v>
      </c>
      <c r="N43" s="39">
        <v>1</v>
      </c>
      <c r="O43" s="39">
        <v>1</v>
      </c>
    </row>
    <row r="44" spans="1:15">
      <c r="A44" s="41">
        <v>20160359</v>
      </c>
      <c r="B44" s="37">
        <f t="shared" si="0"/>
        <v>0</v>
      </c>
      <c r="C44" s="39">
        <v>1</v>
      </c>
      <c r="D44" s="39">
        <v>1</v>
      </c>
      <c r="E44" s="39">
        <v>1</v>
      </c>
      <c r="F44" s="39">
        <v>1</v>
      </c>
      <c r="G44" s="39">
        <v>1</v>
      </c>
      <c r="H44" s="39">
        <v>1</v>
      </c>
      <c r="I44" s="42">
        <v>0.99550000000000005</v>
      </c>
      <c r="J44" s="39">
        <v>1</v>
      </c>
      <c r="K44" s="39">
        <v>1</v>
      </c>
      <c r="L44" s="39">
        <v>1</v>
      </c>
      <c r="M44" s="39">
        <v>1</v>
      </c>
      <c r="N44" s="39">
        <v>1</v>
      </c>
      <c r="O44" s="39">
        <v>1</v>
      </c>
    </row>
    <row r="45" spans="1:15">
      <c r="A45" s="41">
        <v>20160571</v>
      </c>
      <c r="B45" s="37">
        <f t="shared" si="0"/>
        <v>0</v>
      </c>
      <c r="C45" s="39">
        <v>1</v>
      </c>
      <c r="D45" s="39">
        <v>1</v>
      </c>
      <c r="E45" s="39">
        <v>1</v>
      </c>
      <c r="F45" s="39">
        <v>1</v>
      </c>
      <c r="G45" s="39">
        <v>1</v>
      </c>
      <c r="H45" s="39">
        <v>1</v>
      </c>
      <c r="I45" s="39">
        <v>1</v>
      </c>
      <c r="J45" s="39">
        <v>1</v>
      </c>
      <c r="K45" s="39">
        <v>1</v>
      </c>
      <c r="L45" s="39">
        <v>1</v>
      </c>
      <c r="M45" s="39">
        <v>1</v>
      </c>
      <c r="N45" s="39">
        <v>1</v>
      </c>
      <c r="O45" s="39">
        <v>1</v>
      </c>
    </row>
    <row r="46" spans="1:15">
      <c r="A46" s="41">
        <v>20160636</v>
      </c>
      <c r="B46" s="37">
        <f t="shared" si="0"/>
        <v>0</v>
      </c>
      <c r="C46" s="39">
        <v>1</v>
      </c>
      <c r="D46" s="39">
        <v>1</v>
      </c>
      <c r="E46" s="39">
        <v>1</v>
      </c>
      <c r="F46" s="39">
        <v>1</v>
      </c>
      <c r="G46" s="39">
        <v>1</v>
      </c>
      <c r="H46" s="39">
        <v>1</v>
      </c>
      <c r="I46" s="39">
        <v>1</v>
      </c>
      <c r="J46" s="39">
        <v>1</v>
      </c>
      <c r="K46" s="39">
        <v>1</v>
      </c>
      <c r="L46" s="39">
        <v>1</v>
      </c>
      <c r="M46" s="39">
        <v>1</v>
      </c>
      <c r="N46" s="39">
        <v>1</v>
      </c>
      <c r="O46" s="39">
        <v>1</v>
      </c>
    </row>
    <row r="47" spans="1:15">
      <c r="A47" s="41">
        <v>20170349</v>
      </c>
      <c r="B47" s="37">
        <f t="shared" si="0"/>
        <v>0</v>
      </c>
      <c r="C47" s="39">
        <v>1</v>
      </c>
      <c r="D47" s="39">
        <v>1</v>
      </c>
      <c r="E47" s="39">
        <v>1</v>
      </c>
      <c r="F47" s="39">
        <v>1</v>
      </c>
      <c r="G47" s="39">
        <v>1</v>
      </c>
      <c r="H47" s="39">
        <v>1</v>
      </c>
      <c r="I47" s="39">
        <v>1</v>
      </c>
      <c r="J47" s="39">
        <v>1</v>
      </c>
      <c r="K47" s="39">
        <v>1</v>
      </c>
      <c r="L47" s="39">
        <v>1</v>
      </c>
      <c r="M47" s="39">
        <v>1</v>
      </c>
      <c r="N47" s="39">
        <v>1</v>
      </c>
      <c r="O47" s="39">
        <v>1</v>
      </c>
    </row>
    <row r="48" spans="1:15">
      <c r="A48" s="41">
        <v>20170350</v>
      </c>
      <c r="B48" s="37">
        <f t="shared" si="0"/>
        <v>0</v>
      </c>
      <c r="C48" s="39">
        <v>1</v>
      </c>
      <c r="D48" s="39">
        <v>1</v>
      </c>
      <c r="E48" s="39">
        <v>1</v>
      </c>
      <c r="F48" s="39">
        <v>1</v>
      </c>
      <c r="G48" s="39">
        <v>1</v>
      </c>
      <c r="H48" s="39">
        <v>1</v>
      </c>
      <c r="I48" s="39">
        <v>1</v>
      </c>
      <c r="J48" s="39">
        <v>1</v>
      </c>
      <c r="K48" s="39">
        <v>1</v>
      </c>
      <c r="L48" s="39">
        <v>1</v>
      </c>
      <c r="M48" s="39">
        <v>1</v>
      </c>
      <c r="N48" s="39">
        <v>1</v>
      </c>
      <c r="O48" s="39">
        <v>1</v>
      </c>
    </row>
    <row r="49" spans="1:15">
      <c r="A49" s="41">
        <v>20170357</v>
      </c>
      <c r="B49" s="37">
        <f t="shared" si="0"/>
        <v>4</v>
      </c>
      <c r="C49" s="39">
        <v>1</v>
      </c>
      <c r="D49" s="39">
        <v>1</v>
      </c>
      <c r="E49" s="39">
        <v>1</v>
      </c>
      <c r="F49" s="39">
        <v>1</v>
      </c>
      <c r="G49" s="42">
        <v>0.33489999999999998</v>
      </c>
      <c r="H49" s="42">
        <v>0.59409999999999996</v>
      </c>
      <c r="I49" s="39">
        <v>1</v>
      </c>
      <c r="J49" s="39">
        <v>1</v>
      </c>
      <c r="K49" s="39">
        <v>1</v>
      </c>
      <c r="L49" s="42">
        <v>0.78810000000000002</v>
      </c>
      <c r="M49" s="42">
        <v>0.53500000000000003</v>
      </c>
      <c r="N49" s="39">
        <v>1</v>
      </c>
      <c r="O49" s="39">
        <v>1</v>
      </c>
    </row>
    <row r="50" spans="1:15">
      <c r="A50" s="41">
        <v>20170372</v>
      </c>
      <c r="B50" s="37">
        <f t="shared" si="0"/>
        <v>0</v>
      </c>
      <c r="C50" s="39">
        <v>1</v>
      </c>
      <c r="D50" s="39">
        <v>1</v>
      </c>
      <c r="E50" s="39">
        <v>1</v>
      </c>
      <c r="F50" s="39">
        <v>1</v>
      </c>
      <c r="G50" s="39">
        <v>1</v>
      </c>
      <c r="H50" s="39">
        <v>1</v>
      </c>
      <c r="I50" s="39">
        <v>1</v>
      </c>
      <c r="J50" s="39">
        <v>1</v>
      </c>
      <c r="K50" s="39">
        <v>1</v>
      </c>
      <c r="L50" s="39">
        <v>1</v>
      </c>
      <c r="M50" s="39">
        <v>1</v>
      </c>
      <c r="N50" s="39">
        <v>1</v>
      </c>
      <c r="O50" s="39">
        <v>1</v>
      </c>
    </row>
    <row r="51" spans="1:15">
      <c r="A51" s="41">
        <v>20170375</v>
      </c>
      <c r="B51" s="37">
        <f t="shared" si="0"/>
        <v>0</v>
      </c>
      <c r="C51" s="39">
        <v>1</v>
      </c>
      <c r="D51" s="39">
        <v>1</v>
      </c>
      <c r="E51" s="39">
        <v>1</v>
      </c>
      <c r="F51" s="39">
        <v>1</v>
      </c>
      <c r="G51" s="39">
        <v>1</v>
      </c>
      <c r="H51" s="39">
        <v>1</v>
      </c>
      <c r="I51" s="39">
        <v>1</v>
      </c>
      <c r="J51" s="39">
        <v>1</v>
      </c>
      <c r="K51" s="39">
        <v>1</v>
      </c>
      <c r="L51" s="39">
        <v>1</v>
      </c>
      <c r="M51" s="39">
        <v>1</v>
      </c>
      <c r="N51" s="39">
        <v>1</v>
      </c>
      <c r="O51" s="39">
        <v>1</v>
      </c>
    </row>
    <row r="52" spans="1:15">
      <c r="A52" s="41">
        <v>20170377</v>
      </c>
      <c r="B52" s="37">
        <f t="shared" si="0"/>
        <v>0</v>
      </c>
      <c r="C52" s="39">
        <v>1</v>
      </c>
      <c r="D52" s="39">
        <v>1</v>
      </c>
      <c r="E52" s="39">
        <v>1</v>
      </c>
      <c r="F52" s="39">
        <v>1</v>
      </c>
      <c r="G52" s="39">
        <v>1</v>
      </c>
      <c r="H52" s="39">
        <v>1</v>
      </c>
      <c r="I52" s="39">
        <v>1</v>
      </c>
      <c r="J52" s="39">
        <v>1</v>
      </c>
      <c r="K52" s="39">
        <v>1</v>
      </c>
      <c r="L52" s="39">
        <v>1</v>
      </c>
      <c r="M52" s="39">
        <v>1</v>
      </c>
      <c r="N52" s="39">
        <v>1</v>
      </c>
      <c r="O52" s="39">
        <v>1</v>
      </c>
    </row>
    <row r="53" spans="1:15">
      <c r="A53" s="41">
        <v>20170386</v>
      </c>
      <c r="B53" s="37">
        <f t="shared" si="0"/>
        <v>0</v>
      </c>
      <c r="C53" s="39">
        <v>1</v>
      </c>
      <c r="D53" s="39">
        <v>1</v>
      </c>
      <c r="E53" s="39">
        <v>1</v>
      </c>
      <c r="F53" s="39">
        <v>1</v>
      </c>
      <c r="G53" s="39">
        <v>1</v>
      </c>
      <c r="H53" s="39">
        <v>1</v>
      </c>
      <c r="I53" s="39">
        <v>1</v>
      </c>
      <c r="J53" s="39">
        <v>1</v>
      </c>
      <c r="K53" s="39">
        <v>1</v>
      </c>
      <c r="L53" s="39">
        <v>1</v>
      </c>
      <c r="M53" s="39">
        <v>1</v>
      </c>
      <c r="N53" s="39">
        <v>1</v>
      </c>
      <c r="O53" s="39">
        <v>1</v>
      </c>
    </row>
    <row r="54" spans="1:15">
      <c r="A54" s="41">
        <v>20170393</v>
      </c>
      <c r="B54" s="37">
        <f t="shared" si="0"/>
        <v>0</v>
      </c>
      <c r="C54" s="39">
        <v>1</v>
      </c>
      <c r="D54" s="39">
        <v>1</v>
      </c>
      <c r="E54" s="39">
        <v>1</v>
      </c>
      <c r="F54" s="39">
        <v>1</v>
      </c>
      <c r="G54" s="39">
        <v>1</v>
      </c>
      <c r="H54" s="39">
        <v>1</v>
      </c>
      <c r="I54" s="39">
        <v>1</v>
      </c>
      <c r="J54" s="39">
        <v>1</v>
      </c>
      <c r="K54" s="39">
        <v>1</v>
      </c>
      <c r="L54" s="39">
        <v>1</v>
      </c>
      <c r="M54" s="39">
        <v>1</v>
      </c>
      <c r="N54" s="39">
        <v>1</v>
      </c>
      <c r="O54" s="39">
        <v>1</v>
      </c>
    </row>
    <row r="55" spans="1:15">
      <c r="A55" s="41">
        <v>20171015</v>
      </c>
      <c r="B55" s="37">
        <f t="shared" si="0"/>
        <v>0</v>
      </c>
      <c r="C55" s="39">
        <v>1</v>
      </c>
      <c r="D55" s="39">
        <v>1</v>
      </c>
      <c r="E55" s="39">
        <v>1</v>
      </c>
      <c r="F55" s="39">
        <v>1</v>
      </c>
      <c r="G55" s="39">
        <v>1</v>
      </c>
      <c r="H55" s="39">
        <v>1</v>
      </c>
      <c r="I55" s="39">
        <v>1</v>
      </c>
      <c r="J55" s="39">
        <v>1</v>
      </c>
      <c r="K55" s="39">
        <v>1</v>
      </c>
      <c r="L55" s="39">
        <v>1</v>
      </c>
      <c r="M55" s="39">
        <v>1</v>
      </c>
      <c r="N55" s="39">
        <v>1</v>
      </c>
      <c r="O55" s="39">
        <v>1</v>
      </c>
    </row>
    <row r="56" spans="1:15">
      <c r="A56" s="41">
        <v>20173622</v>
      </c>
      <c r="B56" s="37">
        <f t="shared" si="0"/>
        <v>0</v>
      </c>
      <c r="C56" s="39">
        <v>1</v>
      </c>
      <c r="D56" s="39">
        <v>1</v>
      </c>
      <c r="E56" s="39">
        <v>1</v>
      </c>
      <c r="F56" s="39">
        <v>1</v>
      </c>
      <c r="G56" s="39">
        <v>1</v>
      </c>
      <c r="H56" s="39">
        <v>1</v>
      </c>
      <c r="I56" s="39">
        <v>1</v>
      </c>
      <c r="J56" s="39">
        <v>1</v>
      </c>
      <c r="K56" s="39">
        <v>1</v>
      </c>
      <c r="L56" s="39">
        <v>1</v>
      </c>
      <c r="M56" s="39">
        <v>1</v>
      </c>
      <c r="N56" s="39">
        <v>1</v>
      </c>
      <c r="O56" s="39">
        <v>1</v>
      </c>
    </row>
    <row r="57" spans="1:15">
      <c r="A57" s="41">
        <v>20173624</v>
      </c>
      <c r="B57" s="37">
        <f t="shared" si="0"/>
        <v>0</v>
      </c>
      <c r="C57" s="39">
        <v>1</v>
      </c>
      <c r="D57" s="39">
        <v>1</v>
      </c>
      <c r="E57" s="39">
        <v>1</v>
      </c>
      <c r="F57" s="39">
        <v>1</v>
      </c>
      <c r="G57" s="39">
        <v>1</v>
      </c>
      <c r="H57" s="39">
        <v>1</v>
      </c>
      <c r="I57" s="39">
        <v>1</v>
      </c>
      <c r="J57" s="39">
        <v>1</v>
      </c>
      <c r="K57" s="39">
        <v>1</v>
      </c>
      <c r="L57" s="39">
        <v>1</v>
      </c>
      <c r="M57" s="39">
        <v>1</v>
      </c>
      <c r="N57" s="39">
        <v>1</v>
      </c>
      <c r="O57" s="39">
        <v>1</v>
      </c>
    </row>
    <row r="58" spans="1:15">
      <c r="A58" s="41">
        <v>20180369</v>
      </c>
      <c r="B58" s="37">
        <f t="shared" si="0"/>
        <v>0</v>
      </c>
      <c r="C58" s="39">
        <v>1</v>
      </c>
      <c r="D58" s="39">
        <v>1</v>
      </c>
      <c r="E58" s="39">
        <v>1</v>
      </c>
      <c r="F58" s="39">
        <v>1</v>
      </c>
      <c r="G58" s="39">
        <v>1</v>
      </c>
      <c r="H58" s="39">
        <v>1</v>
      </c>
      <c r="I58" s="39">
        <v>1</v>
      </c>
      <c r="J58" s="39">
        <v>1</v>
      </c>
      <c r="K58" s="39">
        <v>1</v>
      </c>
      <c r="L58" s="39">
        <v>1</v>
      </c>
      <c r="M58" s="39">
        <v>1</v>
      </c>
      <c r="N58" s="39">
        <v>1</v>
      </c>
      <c r="O58" s="39">
        <v>1</v>
      </c>
    </row>
    <row r="59" spans="1:15">
      <c r="A59" s="41">
        <v>20180383</v>
      </c>
      <c r="B59" s="37">
        <f t="shared" si="0"/>
        <v>8</v>
      </c>
      <c r="C59" s="39">
        <v>1</v>
      </c>
      <c r="D59" s="39">
        <v>1</v>
      </c>
      <c r="E59" s="39">
        <v>1</v>
      </c>
      <c r="F59" s="39">
        <v>1</v>
      </c>
      <c r="G59" s="39">
        <v>1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</row>
    <row r="60" spans="1:15">
      <c r="A60" s="41">
        <v>20192761</v>
      </c>
      <c r="B60" s="37">
        <f t="shared" si="0"/>
        <v>0</v>
      </c>
      <c r="C60" s="39">
        <v>1</v>
      </c>
      <c r="D60" s="39">
        <v>1</v>
      </c>
      <c r="E60" s="39">
        <v>1</v>
      </c>
      <c r="F60" s="39">
        <v>1</v>
      </c>
      <c r="G60" s="39">
        <v>1</v>
      </c>
      <c r="H60" s="39">
        <v>1</v>
      </c>
      <c r="I60" s="39">
        <v>1</v>
      </c>
      <c r="J60" s="39">
        <v>1</v>
      </c>
      <c r="K60" s="39">
        <v>1</v>
      </c>
      <c r="L60" s="39">
        <v>1</v>
      </c>
      <c r="M60" s="39">
        <v>1</v>
      </c>
      <c r="N60" s="39">
        <v>1</v>
      </c>
      <c r="O60" s="39">
        <v>1</v>
      </c>
    </row>
    <row r="61" spans="1:15">
      <c r="A61" s="41">
        <v>20192884</v>
      </c>
      <c r="B61" s="37">
        <f t="shared" si="0"/>
        <v>0</v>
      </c>
      <c r="C61" s="39">
        <v>1</v>
      </c>
      <c r="D61" s="39">
        <v>1</v>
      </c>
      <c r="E61" s="39">
        <v>1</v>
      </c>
      <c r="F61" s="39">
        <v>1</v>
      </c>
      <c r="G61" s="39">
        <v>1</v>
      </c>
      <c r="H61" s="39">
        <v>1</v>
      </c>
      <c r="I61" s="39">
        <v>1</v>
      </c>
      <c r="J61" s="39">
        <v>1</v>
      </c>
      <c r="K61" s="39">
        <v>1</v>
      </c>
      <c r="L61" s="39">
        <v>1</v>
      </c>
      <c r="M61" s="39">
        <v>1</v>
      </c>
      <c r="N61" s="39">
        <v>1</v>
      </c>
      <c r="O61" s="39">
        <v>1</v>
      </c>
    </row>
    <row r="62" spans="1:15">
      <c r="A62" s="41">
        <v>20192892</v>
      </c>
      <c r="B62" s="37">
        <f t="shared" si="0"/>
        <v>0</v>
      </c>
      <c r="C62" s="39">
        <v>1</v>
      </c>
      <c r="D62" s="39">
        <v>1</v>
      </c>
      <c r="E62" s="39">
        <v>1</v>
      </c>
      <c r="F62" s="39">
        <v>1</v>
      </c>
      <c r="G62" s="39">
        <v>1</v>
      </c>
      <c r="H62" s="39">
        <v>1</v>
      </c>
      <c r="I62" s="39">
        <v>1</v>
      </c>
      <c r="J62" s="39">
        <v>1</v>
      </c>
      <c r="K62" s="39">
        <v>1</v>
      </c>
      <c r="L62" s="39">
        <v>1</v>
      </c>
      <c r="M62" s="39">
        <v>1</v>
      </c>
      <c r="N62" s="39">
        <v>1</v>
      </c>
      <c r="O62" s="39">
        <v>1</v>
      </c>
    </row>
    <row r="63" spans="1:15">
      <c r="A63" s="41">
        <v>20192901</v>
      </c>
      <c r="B63" s="37">
        <f t="shared" si="0"/>
        <v>0</v>
      </c>
      <c r="C63" s="39">
        <v>1</v>
      </c>
      <c r="D63" s="39">
        <v>1</v>
      </c>
      <c r="E63" s="39">
        <v>1</v>
      </c>
      <c r="F63" s="39">
        <v>1</v>
      </c>
      <c r="G63" s="39">
        <v>1</v>
      </c>
      <c r="H63" s="39">
        <v>1</v>
      </c>
      <c r="I63" s="39">
        <v>1</v>
      </c>
      <c r="J63" s="39">
        <v>1</v>
      </c>
      <c r="K63" s="39">
        <v>1</v>
      </c>
      <c r="L63" s="39">
        <v>1</v>
      </c>
      <c r="M63" s="39">
        <v>1</v>
      </c>
      <c r="N63" s="39">
        <v>1</v>
      </c>
      <c r="O63" s="39">
        <v>1</v>
      </c>
    </row>
    <row r="64" spans="1:15">
      <c r="A64" s="41">
        <v>20192902</v>
      </c>
      <c r="B64" s="37">
        <f t="shared" si="0"/>
        <v>0</v>
      </c>
      <c r="C64" s="39">
        <v>1</v>
      </c>
      <c r="D64" s="39">
        <v>1</v>
      </c>
      <c r="E64" s="39">
        <v>1</v>
      </c>
      <c r="F64" s="39">
        <v>1</v>
      </c>
      <c r="G64" s="39">
        <v>1</v>
      </c>
      <c r="H64" s="39">
        <v>1</v>
      </c>
      <c r="I64" s="39">
        <v>1</v>
      </c>
      <c r="J64" s="39">
        <v>1</v>
      </c>
      <c r="K64" s="39">
        <v>1</v>
      </c>
      <c r="L64" s="39">
        <v>1</v>
      </c>
      <c r="M64" s="39">
        <v>1</v>
      </c>
      <c r="N64" s="39">
        <v>1</v>
      </c>
      <c r="O64" s="39">
        <v>1</v>
      </c>
    </row>
    <row r="65" spans="1:15">
      <c r="A65" s="41">
        <v>20192908</v>
      </c>
      <c r="B65" s="37">
        <f t="shared" si="0"/>
        <v>0</v>
      </c>
      <c r="C65" s="39">
        <v>1</v>
      </c>
      <c r="D65" s="42">
        <v>0.99729999999999996</v>
      </c>
      <c r="E65" s="39">
        <v>1</v>
      </c>
      <c r="F65" s="39">
        <v>1</v>
      </c>
      <c r="G65" s="39">
        <v>1</v>
      </c>
      <c r="H65" s="42">
        <v>0.90029999999999999</v>
      </c>
      <c r="I65" s="39">
        <v>1</v>
      </c>
      <c r="J65" s="39">
        <v>1</v>
      </c>
      <c r="K65" s="39">
        <v>1</v>
      </c>
      <c r="L65" s="39">
        <v>1</v>
      </c>
      <c r="M65" s="39">
        <v>1</v>
      </c>
      <c r="N65" s="39">
        <v>1</v>
      </c>
      <c r="O65" s="39">
        <v>1</v>
      </c>
    </row>
    <row r="66" spans="1:15">
      <c r="A66" s="41">
        <v>20192925</v>
      </c>
      <c r="B66" s="37">
        <f t="shared" si="0"/>
        <v>0</v>
      </c>
      <c r="C66" s="39">
        <v>1</v>
      </c>
      <c r="D66" s="39">
        <v>1</v>
      </c>
      <c r="E66" s="39">
        <v>1</v>
      </c>
      <c r="F66" s="39">
        <v>1</v>
      </c>
      <c r="G66" s="42">
        <v>0.90590000000000004</v>
      </c>
      <c r="H66" s="39">
        <v>1</v>
      </c>
      <c r="I66" s="39">
        <v>1</v>
      </c>
      <c r="J66" s="39">
        <v>1</v>
      </c>
      <c r="K66" s="39">
        <v>1</v>
      </c>
      <c r="L66" s="39">
        <v>1</v>
      </c>
      <c r="M66" s="39">
        <v>1</v>
      </c>
      <c r="N66" s="39">
        <v>1</v>
      </c>
      <c r="O66" s="39">
        <v>1</v>
      </c>
    </row>
    <row r="67" spans="1:15">
      <c r="A67" s="41">
        <v>20193125</v>
      </c>
      <c r="B67" s="37">
        <f t="shared" ref="B67" si="1">COUNTIF(C67:O67,"&lt;0.9")</f>
        <v>0</v>
      </c>
      <c r="C67" s="39">
        <v>1</v>
      </c>
      <c r="D67" s="39">
        <v>1</v>
      </c>
      <c r="E67" s="39">
        <v>1</v>
      </c>
      <c r="F67" s="39">
        <v>1</v>
      </c>
      <c r="G67" s="39">
        <v>1</v>
      </c>
      <c r="H67" s="39">
        <v>1</v>
      </c>
      <c r="I67" s="39">
        <v>1</v>
      </c>
      <c r="J67" s="39">
        <v>1</v>
      </c>
      <c r="K67" s="39">
        <v>1</v>
      </c>
      <c r="L67" s="39">
        <v>1</v>
      </c>
      <c r="M67" s="39">
        <v>1</v>
      </c>
      <c r="N67" s="39">
        <v>1</v>
      </c>
      <c r="O67" s="3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총점</vt:lpstr>
      <vt:lpstr>Tasks</vt:lpstr>
      <vt:lpstr>HW1</vt:lpstr>
      <vt:lpstr>출결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deslab-ggw</cp:lastModifiedBy>
  <dcterms:created xsi:type="dcterms:W3CDTF">2020-04-20T03:33:59Z</dcterms:created>
  <dcterms:modified xsi:type="dcterms:W3CDTF">2020-04-23T11:49:36Z</dcterms:modified>
  <cp:category/>
</cp:coreProperties>
</file>