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-75" windowWidth="28650" windowHeight="12210" activeTab="5"/>
  </bookViews>
  <sheets>
    <sheet name="Week 45" sheetId="10" r:id="rId1"/>
    <sheet name="week 46" sheetId="11" r:id="rId2"/>
    <sheet name="week 47" sheetId="12" r:id="rId3"/>
    <sheet name="week 48" sheetId="13" r:id="rId4"/>
    <sheet name="week 49" sheetId="14" r:id="rId5"/>
    <sheet name="week 50" sheetId="1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C118" i="16" l="1"/>
  <c r="B118" i="16"/>
  <c r="A118" i="16"/>
  <c r="AD116" i="16"/>
  <c r="AE116" i="16" s="1"/>
  <c r="Z116" i="16"/>
  <c r="AA116" i="16" s="1"/>
  <c r="V116" i="16"/>
  <c r="W116" i="16" s="1"/>
  <c r="R116" i="16"/>
  <c r="S116" i="16" s="1"/>
  <c r="N116" i="16"/>
  <c r="O116" i="16" s="1"/>
  <c r="J116" i="16"/>
  <c r="K116" i="16" s="1"/>
  <c r="F116" i="16"/>
  <c r="G116" i="16" s="1"/>
  <c r="AD115" i="16"/>
  <c r="AE115" i="16" s="1"/>
  <c r="Z115" i="16"/>
  <c r="AA115" i="16" s="1"/>
  <c r="V115" i="16"/>
  <c r="W115" i="16" s="1"/>
  <c r="R115" i="16"/>
  <c r="S115" i="16" s="1"/>
  <c r="N115" i="16"/>
  <c r="O115" i="16" s="1"/>
  <c r="J115" i="16"/>
  <c r="K115" i="16" s="1"/>
  <c r="F115" i="16"/>
  <c r="G115" i="16" s="1"/>
  <c r="AD114" i="16"/>
  <c r="Z114" i="16"/>
  <c r="AA114" i="16" s="1"/>
  <c r="V114" i="16"/>
  <c r="W114" i="16" s="1"/>
  <c r="R114" i="16"/>
  <c r="S114" i="16" s="1"/>
  <c r="N114" i="16"/>
  <c r="O114" i="16" s="1"/>
  <c r="J114" i="16"/>
  <c r="K114" i="16" s="1"/>
  <c r="F114" i="16"/>
  <c r="AD113" i="16"/>
  <c r="AE113" i="16" s="1"/>
  <c r="Z113" i="16"/>
  <c r="AA113" i="16" s="1"/>
  <c r="V113" i="16"/>
  <c r="W113" i="16" s="1"/>
  <c r="R113" i="16"/>
  <c r="S113" i="16" s="1"/>
  <c r="N113" i="16"/>
  <c r="O113" i="16" s="1"/>
  <c r="J113" i="16"/>
  <c r="K113" i="16" s="1"/>
  <c r="F113" i="16"/>
  <c r="G113" i="16" s="1"/>
  <c r="AD112" i="16"/>
  <c r="AE112" i="16" s="1"/>
  <c r="Z112" i="16"/>
  <c r="AA112" i="16" s="1"/>
  <c r="V112" i="16"/>
  <c r="W112" i="16" s="1"/>
  <c r="R112" i="16"/>
  <c r="S112" i="16" s="1"/>
  <c r="N112" i="16"/>
  <c r="O112" i="16" s="1"/>
  <c r="J112" i="16"/>
  <c r="K112" i="16" s="1"/>
  <c r="F112" i="16"/>
  <c r="G112" i="16" s="1"/>
  <c r="AD110" i="16"/>
  <c r="AE110" i="16" s="1"/>
  <c r="Z110" i="16"/>
  <c r="AA110" i="16" s="1"/>
  <c r="V110" i="16"/>
  <c r="W110" i="16" s="1"/>
  <c r="R110" i="16"/>
  <c r="S110" i="16" s="1"/>
  <c r="N110" i="16"/>
  <c r="O110" i="16" s="1"/>
  <c r="J110" i="16"/>
  <c r="K110" i="16" s="1"/>
  <c r="F110" i="16"/>
  <c r="G110" i="16" s="1"/>
  <c r="AD109" i="16"/>
  <c r="AE109" i="16" s="1"/>
  <c r="Z109" i="16"/>
  <c r="AA109" i="16" s="1"/>
  <c r="V109" i="16"/>
  <c r="W109" i="16" s="1"/>
  <c r="R109" i="16"/>
  <c r="S109" i="16" s="1"/>
  <c r="N109" i="16"/>
  <c r="O109" i="16" s="1"/>
  <c r="J109" i="16"/>
  <c r="K109" i="16" s="1"/>
  <c r="F109" i="16"/>
  <c r="G109" i="16" s="1"/>
  <c r="AD108" i="16"/>
  <c r="AE108" i="16" s="1"/>
  <c r="Z108" i="16"/>
  <c r="AA108" i="16" s="1"/>
  <c r="V108" i="16"/>
  <c r="W108" i="16" s="1"/>
  <c r="R108" i="16"/>
  <c r="S108" i="16" s="1"/>
  <c r="N108" i="16"/>
  <c r="O108" i="16" s="1"/>
  <c r="J108" i="16"/>
  <c r="K108" i="16" s="1"/>
  <c r="G108" i="16"/>
  <c r="F108" i="16"/>
  <c r="AD107" i="16"/>
  <c r="AE107" i="16" s="1"/>
  <c r="Z107" i="16"/>
  <c r="AA107" i="16" s="1"/>
  <c r="V107" i="16"/>
  <c r="W107" i="16" s="1"/>
  <c r="R107" i="16"/>
  <c r="S107" i="16" s="1"/>
  <c r="N107" i="16"/>
  <c r="O107" i="16" s="1"/>
  <c r="J107" i="16"/>
  <c r="K107" i="16" s="1"/>
  <c r="F107" i="16"/>
  <c r="G107" i="16" s="1"/>
  <c r="AD106" i="16"/>
  <c r="AE106" i="16" s="1"/>
  <c r="AA106" i="16"/>
  <c r="Z106" i="16"/>
  <c r="V106" i="16"/>
  <c r="W106" i="16" s="1"/>
  <c r="S106" i="16"/>
  <c r="R106" i="16"/>
  <c r="N106" i="16"/>
  <c r="O106" i="16" s="1"/>
  <c r="K106" i="16"/>
  <c r="J106" i="16"/>
  <c r="F106" i="16"/>
  <c r="G106" i="16" s="1"/>
  <c r="AD104" i="16"/>
  <c r="AE104" i="16" s="1"/>
  <c r="Z104" i="16"/>
  <c r="AA104" i="16" s="1"/>
  <c r="V104" i="16"/>
  <c r="W104" i="16" s="1"/>
  <c r="R104" i="16"/>
  <c r="S104" i="16" s="1"/>
  <c r="N104" i="16"/>
  <c r="O104" i="16" s="1"/>
  <c r="J104" i="16"/>
  <c r="K104" i="16" s="1"/>
  <c r="F104" i="16"/>
  <c r="G104" i="16" s="1"/>
  <c r="AD103" i="16"/>
  <c r="AE103" i="16" s="1"/>
  <c r="Z103" i="16"/>
  <c r="AA103" i="16" s="1"/>
  <c r="V103" i="16"/>
  <c r="W103" i="16" s="1"/>
  <c r="R103" i="16"/>
  <c r="S103" i="16" s="1"/>
  <c r="N103" i="16"/>
  <c r="O103" i="16" s="1"/>
  <c r="J103" i="16"/>
  <c r="K103" i="16" s="1"/>
  <c r="F103" i="16"/>
  <c r="G103" i="16" s="1"/>
  <c r="AE102" i="16"/>
  <c r="AD102" i="16"/>
  <c r="Z102" i="16"/>
  <c r="AA102" i="16" s="1"/>
  <c r="W102" i="16"/>
  <c r="V102" i="16"/>
  <c r="R102" i="16"/>
  <c r="S102" i="16" s="1"/>
  <c r="O102" i="16"/>
  <c r="N102" i="16"/>
  <c r="J102" i="16"/>
  <c r="K102" i="16" s="1"/>
  <c r="G102" i="16"/>
  <c r="F102" i="16"/>
  <c r="AD101" i="16"/>
  <c r="AE101" i="16" s="1"/>
  <c r="Z101" i="16"/>
  <c r="AA101" i="16" s="1"/>
  <c r="V101" i="16"/>
  <c r="W101" i="16" s="1"/>
  <c r="R101" i="16"/>
  <c r="S101" i="16" s="1"/>
  <c r="N101" i="16"/>
  <c r="O101" i="16" s="1"/>
  <c r="J101" i="16"/>
  <c r="K101" i="16" s="1"/>
  <c r="F101" i="16"/>
  <c r="G101" i="16" s="1"/>
  <c r="AD100" i="16"/>
  <c r="AE100" i="16" s="1"/>
  <c r="Z100" i="16"/>
  <c r="AA100" i="16" s="1"/>
  <c r="V100" i="16"/>
  <c r="W100" i="16" s="1"/>
  <c r="R100" i="16"/>
  <c r="S100" i="16" s="1"/>
  <c r="N100" i="16"/>
  <c r="O100" i="16" s="1"/>
  <c r="J100" i="16"/>
  <c r="K100" i="16" s="1"/>
  <c r="F100" i="16"/>
  <c r="G100" i="16" s="1"/>
  <c r="AD99" i="16"/>
  <c r="AE99" i="16" s="1"/>
  <c r="Z99" i="16"/>
  <c r="AA99" i="16" s="1"/>
  <c r="V99" i="16"/>
  <c r="W99" i="16" s="1"/>
  <c r="R99" i="16"/>
  <c r="S99" i="16" s="1"/>
  <c r="N99" i="16"/>
  <c r="O99" i="16" s="1"/>
  <c r="J99" i="16"/>
  <c r="K99" i="16" s="1"/>
  <c r="F99" i="16"/>
  <c r="G99" i="16" s="1"/>
  <c r="AD98" i="16"/>
  <c r="AE98" i="16" s="1"/>
  <c r="Z98" i="16"/>
  <c r="AA98" i="16" s="1"/>
  <c r="V98" i="16"/>
  <c r="W98" i="16" s="1"/>
  <c r="R98" i="16"/>
  <c r="S98" i="16" s="1"/>
  <c r="N98" i="16"/>
  <c r="O98" i="16" s="1"/>
  <c r="J98" i="16"/>
  <c r="K98" i="16" s="1"/>
  <c r="F98" i="16"/>
  <c r="G98" i="16" s="1"/>
  <c r="AD97" i="16"/>
  <c r="AE97" i="16" s="1"/>
  <c r="Z97" i="16"/>
  <c r="AA97" i="16" s="1"/>
  <c r="V97" i="16"/>
  <c r="W97" i="16" s="1"/>
  <c r="R97" i="16"/>
  <c r="S97" i="16" s="1"/>
  <c r="N97" i="16"/>
  <c r="O97" i="16" s="1"/>
  <c r="J97" i="16"/>
  <c r="K97" i="16" s="1"/>
  <c r="F97" i="16"/>
  <c r="G97" i="16" s="1"/>
  <c r="AD96" i="16"/>
  <c r="AE96" i="16" s="1"/>
  <c r="Z96" i="16"/>
  <c r="AA96" i="16" s="1"/>
  <c r="V96" i="16"/>
  <c r="W96" i="16" s="1"/>
  <c r="R96" i="16"/>
  <c r="S96" i="16" s="1"/>
  <c r="N96" i="16"/>
  <c r="O96" i="16" s="1"/>
  <c r="J96" i="16"/>
  <c r="K96" i="16" s="1"/>
  <c r="F96" i="16"/>
  <c r="G96" i="16" s="1"/>
  <c r="AD95" i="16"/>
  <c r="AE95" i="16" s="1"/>
  <c r="Z95" i="16"/>
  <c r="AA95" i="16" s="1"/>
  <c r="V95" i="16"/>
  <c r="W95" i="16" s="1"/>
  <c r="R95" i="16"/>
  <c r="S95" i="16" s="1"/>
  <c r="N95" i="16"/>
  <c r="O95" i="16" s="1"/>
  <c r="J95" i="16"/>
  <c r="K95" i="16" s="1"/>
  <c r="F95" i="16"/>
  <c r="G95" i="16" s="1"/>
  <c r="AD94" i="16"/>
  <c r="AE94" i="16" s="1"/>
  <c r="Z94" i="16"/>
  <c r="AA94" i="16" s="1"/>
  <c r="V94" i="16"/>
  <c r="W94" i="16" s="1"/>
  <c r="R94" i="16"/>
  <c r="S94" i="16" s="1"/>
  <c r="N94" i="16"/>
  <c r="O94" i="16" s="1"/>
  <c r="J94" i="16"/>
  <c r="K94" i="16" s="1"/>
  <c r="F94" i="16"/>
  <c r="G94" i="16" s="1"/>
  <c r="AD93" i="16"/>
  <c r="AE93" i="16" s="1"/>
  <c r="Z93" i="16"/>
  <c r="AA93" i="16" s="1"/>
  <c r="V93" i="16"/>
  <c r="W93" i="16" s="1"/>
  <c r="R93" i="16"/>
  <c r="S93" i="16" s="1"/>
  <c r="N93" i="16"/>
  <c r="O93" i="16" s="1"/>
  <c r="J93" i="16"/>
  <c r="K93" i="16" s="1"/>
  <c r="F93" i="16"/>
  <c r="G93" i="16" s="1"/>
  <c r="AD92" i="16"/>
  <c r="AE92" i="16" s="1"/>
  <c r="Z92" i="16"/>
  <c r="AA92" i="16" s="1"/>
  <c r="V92" i="16"/>
  <c r="W92" i="16" s="1"/>
  <c r="R92" i="16"/>
  <c r="S92" i="16" s="1"/>
  <c r="N92" i="16"/>
  <c r="O92" i="16" s="1"/>
  <c r="J92" i="16"/>
  <c r="K92" i="16" s="1"/>
  <c r="F92" i="16"/>
  <c r="G92" i="16" s="1"/>
  <c r="AD91" i="16"/>
  <c r="AE91" i="16" s="1"/>
  <c r="Z91" i="16"/>
  <c r="AA91" i="16" s="1"/>
  <c r="V91" i="16"/>
  <c r="W91" i="16" s="1"/>
  <c r="R91" i="16"/>
  <c r="S91" i="16" s="1"/>
  <c r="N91" i="16"/>
  <c r="O91" i="16" s="1"/>
  <c r="J91" i="16"/>
  <c r="K91" i="16" s="1"/>
  <c r="F91" i="16"/>
  <c r="G91" i="16" s="1"/>
  <c r="AD89" i="16"/>
  <c r="AE89" i="16" s="1"/>
  <c r="AA89" i="16"/>
  <c r="Z89" i="16"/>
  <c r="V89" i="16"/>
  <c r="W89" i="16" s="1"/>
  <c r="S89" i="16"/>
  <c r="R89" i="16"/>
  <c r="N89" i="16"/>
  <c r="O89" i="16" s="1"/>
  <c r="K89" i="16"/>
  <c r="J89" i="16"/>
  <c r="F89" i="16"/>
  <c r="G89" i="16" s="1"/>
  <c r="AD88" i="16"/>
  <c r="AE88" i="16" s="1"/>
  <c r="Z88" i="16"/>
  <c r="AA88" i="16" s="1"/>
  <c r="V88" i="16"/>
  <c r="W88" i="16" s="1"/>
  <c r="R88" i="16"/>
  <c r="S88" i="16" s="1"/>
  <c r="N88" i="16"/>
  <c r="O88" i="16" s="1"/>
  <c r="J88" i="16"/>
  <c r="K88" i="16" s="1"/>
  <c r="F88" i="16"/>
  <c r="G88" i="16" s="1"/>
  <c r="AD87" i="16"/>
  <c r="AE87" i="16" s="1"/>
  <c r="Z87" i="16"/>
  <c r="AA87" i="16" s="1"/>
  <c r="V87" i="16"/>
  <c r="W87" i="16" s="1"/>
  <c r="R87" i="16"/>
  <c r="S87" i="16" s="1"/>
  <c r="N87" i="16"/>
  <c r="O87" i="16" s="1"/>
  <c r="J87" i="16"/>
  <c r="K87" i="16" s="1"/>
  <c r="F87" i="16"/>
  <c r="G87" i="16" s="1"/>
  <c r="AD86" i="16"/>
  <c r="AE86" i="16" s="1"/>
  <c r="Z86" i="16"/>
  <c r="AA86" i="16" s="1"/>
  <c r="V86" i="16"/>
  <c r="W86" i="16" s="1"/>
  <c r="R86" i="16"/>
  <c r="S86" i="16" s="1"/>
  <c r="N86" i="16"/>
  <c r="O86" i="16" s="1"/>
  <c r="J86" i="16"/>
  <c r="K86" i="16" s="1"/>
  <c r="F86" i="16"/>
  <c r="G86" i="16" s="1"/>
  <c r="AD85" i="16"/>
  <c r="AE85" i="16" s="1"/>
  <c r="Z85" i="16"/>
  <c r="AA85" i="16" s="1"/>
  <c r="V85" i="16"/>
  <c r="W85" i="16" s="1"/>
  <c r="R85" i="16"/>
  <c r="S85" i="16" s="1"/>
  <c r="N85" i="16"/>
  <c r="O85" i="16" s="1"/>
  <c r="J85" i="16"/>
  <c r="K85" i="16" s="1"/>
  <c r="F85" i="16"/>
  <c r="G85" i="16" s="1"/>
  <c r="AD84" i="16"/>
  <c r="AE84" i="16" s="1"/>
  <c r="Z84" i="16"/>
  <c r="AA84" i="16" s="1"/>
  <c r="V84" i="16"/>
  <c r="W84" i="16" s="1"/>
  <c r="R84" i="16"/>
  <c r="S84" i="16" s="1"/>
  <c r="N84" i="16"/>
  <c r="O84" i="16" s="1"/>
  <c r="J84" i="16"/>
  <c r="K84" i="16" s="1"/>
  <c r="F84" i="16"/>
  <c r="G84" i="16" s="1"/>
  <c r="AD83" i="16"/>
  <c r="AE83" i="16" s="1"/>
  <c r="Z83" i="16"/>
  <c r="AA83" i="16" s="1"/>
  <c r="V83" i="16"/>
  <c r="W83" i="16" s="1"/>
  <c r="R83" i="16"/>
  <c r="S83" i="16" s="1"/>
  <c r="N83" i="16"/>
  <c r="O83" i="16" s="1"/>
  <c r="J83" i="16"/>
  <c r="K83" i="16" s="1"/>
  <c r="F83" i="16"/>
  <c r="G83" i="16" s="1"/>
  <c r="AD82" i="16"/>
  <c r="AE82" i="16" s="1"/>
  <c r="Z82" i="16"/>
  <c r="AA82" i="16" s="1"/>
  <c r="V82" i="16"/>
  <c r="W82" i="16" s="1"/>
  <c r="R82" i="16"/>
  <c r="S82" i="16" s="1"/>
  <c r="N82" i="16"/>
  <c r="O82" i="16" s="1"/>
  <c r="J82" i="16"/>
  <c r="K82" i="16" s="1"/>
  <c r="F82" i="16"/>
  <c r="G82" i="16" s="1"/>
  <c r="AD81" i="16"/>
  <c r="AE81" i="16" s="1"/>
  <c r="Z81" i="16"/>
  <c r="AA81" i="16" s="1"/>
  <c r="V81" i="16"/>
  <c r="W81" i="16" s="1"/>
  <c r="R81" i="16"/>
  <c r="S81" i="16" s="1"/>
  <c r="O81" i="16"/>
  <c r="N81" i="16"/>
  <c r="J81" i="16"/>
  <c r="K81" i="16" s="1"/>
  <c r="F81" i="16"/>
  <c r="G81" i="16" s="1"/>
  <c r="AE79" i="16"/>
  <c r="AD79" i="16"/>
  <c r="Z79" i="16"/>
  <c r="AA79" i="16" s="1"/>
  <c r="V79" i="16"/>
  <c r="W79" i="16" s="1"/>
  <c r="R79" i="16"/>
  <c r="S79" i="16" s="1"/>
  <c r="N79" i="16"/>
  <c r="O79" i="16" s="1"/>
  <c r="J79" i="16"/>
  <c r="K79" i="16" s="1"/>
  <c r="F79" i="16"/>
  <c r="G79" i="16" s="1"/>
  <c r="AD78" i="16"/>
  <c r="AE78" i="16" s="1"/>
  <c r="Z78" i="16"/>
  <c r="AA78" i="16" s="1"/>
  <c r="V78" i="16"/>
  <c r="W78" i="16" s="1"/>
  <c r="R78" i="16"/>
  <c r="S78" i="16" s="1"/>
  <c r="N78" i="16"/>
  <c r="O78" i="16" s="1"/>
  <c r="J78" i="16"/>
  <c r="K78" i="16" s="1"/>
  <c r="F78" i="16"/>
  <c r="G78" i="16" s="1"/>
  <c r="AD77" i="16"/>
  <c r="AE77" i="16" s="1"/>
  <c r="Z77" i="16"/>
  <c r="AA77" i="16" s="1"/>
  <c r="V77" i="16"/>
  <c r="W77" i="16" s="1"/>
  <c r="S77" i="16"/>
  <c r="R77" i="16"/>
  <c r="N77" i="16"/>
  <c r="O77" i="16" s="1"/>
  <c r="J77" i="16"/>
  <c r="K77" i="16" s="1"/>
  <c r="F77" i="16"/>
  <c r="G77" i="16" s="1"/>
  <c r="AD76" i="16"/>
  <c r="AE76" i="16" s="1"/>
  <c r="Z76" i="16"/>
  <c r="AA76" i="16" s="1"/>
  <c r="V76" i="16"/>
  <c r="W76" i="16" s="1"/>
  <c r="R76" i="16"/>
  <c r="S76" i="16" s="1"/>
  <c r="N76" i="16"/>
  <c r="O76" i="16" s="1"/>
  <c r="J76" i="16"/>
  <c r="K76" i="16" s="1"/>
  <c r="G76" i="16"/>
  <c r="F76" i="16"/>
  <c r="AD75" i="16"/>
  <c r="AE75" i="16" s="1"/>
  <c r="Z75" i="16"/>
  <c r="AA75" i="16" s="1"/>
  <c r="V75" i="16"/>
  <c r="W75" i="16" s="1"/>
  <c r="R75" i="16"/>
  <c r="S75" i="16" s="1"/>
  <c r="N75" i="16"/>
  <c r="O75" i="16" s="1"/>
  <c r="J75" i="16"/>
  <c r="K75" i="16" s="1"/>
  <c r="F75" i="16"/>
  <c r="G75" i="16" s="1"/>
  <c r="AD74" i="16"/>
  <c r="AE74" i="16" s="1"/>
  <c r="Z74" i="16"/>
  <c r="AA74" i="16" s="1"/>
  <c r="V74" i="16"/>
  <c r="W74" i="16" s="1"/>
  <c r="R74" i="16"/>
  <c r="S74" i="16" s="1"/>
  <c r="N74" i="16"/>
  <c r="O74" i="16" s="1"/>
  <c r="J74" i="16"/>
  <c r="K74" i="16" s="1"/>
  <c r="F74" i="16"/>
  <c r="G74" i="16" s="1"/>
  <c r="AD72" i="16"/>
  <c r="AE72" i="16" s="1"/>
  <c r="Z72" i="16"/>
  <c r="AA72" i="16" s="1"/>
  <c r="V72" i="16"/>
  <c r="W72" i="16" s="1"/>
  <c r="R72" i="16"/>
  <c r="S72" i="16" s="1"/>
  <c r="N72" i="16"/>
  <c r="O72" i="16" s="1"/>
  <c r="J72" i="16"/>
  <c r="K72" i="16" s="1"/>
  <c r="F72" i="16"/>
  <c r="G72" i="16" s="1"/>
  <c r="AD71" i="16"/>
  <c r="AE71" i="16" s="1"/>
  <c r="Z71" i="16"/>
  <c r="AA71" i="16" s="1"/>
  <c r="V71" i="16"/>
  <c r="W71" i="16" s="1"/>
  <c r="R71" i="16"/>
  <c r="S71" i="16" s="1"/>
  <c r="N71" i="16"/>
  <c r="O71" i="16" s="1"/>
  <c r="J71" i="16"/>
  <c r="K71" i="16" s="1"/>
  <c r="F71" i="16"/>
  <c r="G71" i="16" s="1"/>
  <c r="AD70" i="16"/>
  <c r="AE70" i="16" s="1"/>
  <c r="Z70" i="16"/>
  <c r="AA70" i="16" s="1"/>
  <c r="V70" i="16"/>
  <c r="W70" i="16" s="1"/>
  <c r="R70" i="16"/>
  <c r="S70" i="16" s="1"/>
  <c r="N70" i="16"/>
  <c r="O70" i="16" s="1"/>
  <c r="J70" i="16"/>
  <c r="K70" i="16" s="1"/>
  <c r="F70" i="16"/>
  <c r="G70" i="16" s="1"/>
  <c r="AD69" i="16"/>
  <c r="AE69" i="16" s="1"/>
  <c r="Z69" i="16"/>
  <c r="AA69" i="16" s="1"/>
  <c r="V69" i="16"/>
  <c r="W69" i="16" s="1"/>
  <c r="R69" i="16"/>
  <c r="S69" i="16" s="1"/>
  <c r="N69" i="16"/>
  <c r="O69" i="16" s="1"/>
  <c r="J69" i="16"/>
  <c r="K69" i="16" s="1"/>
  <c r="F69" i="16"/>
  <c r="G69" i="16" s="1"/>
  <c r="AD68" i="16"/>
  <c r="AE68" i="16" s="1"/>
  <c r="Z68" i="16"/>
  <c r="AA68" i="16" s="1"/>
  <c r="V68" i="16"/>
  <c r="W68" i="16" s="1"/>
  <c r="R68" i="16"/>
  <c r="S68" i="16" s="1"/>
  <c r="N68" i="16"/>
  <c r="O68" i="16" s="1"/>
  <c r="J68" i="16"/>
  <c r="K68" i="16" s="1"/>
  <c r="F68" i="16"/>
  <c r="G68" i="16" s="1"/>
  <c r="AD67" i="16"/>
  <c r="AE67" i="16" s="1"/>
  <c r="Z67" i="16"/>
  <c r="AA67" i="16" s="1"/>
  <c r="V67" i="16"/>
  <c r="W67" i="16" s="1"/>
  <c r="R67" i="16"/>
  <c r="S67" i="16" s="1"/>
  <c r="O67" i="16"/>
  <c r="N67" i="16"/>
  <c r="J67" i="16"/>
  <c r="K67" i="16" s="1"/>
  <c r="F67" i="16"/>
  <c r="G67" i="16" s="1"/>
  <c r="AD66" i="16"/>
  <c r="AE66" i="16" s="1"/>
  <c r="Z66" i="16"/>
  <c r="AA66" i="16" s="1"/>
  <c r="V66" i="16"/>
  <c r="W66" i="16" s="1"/>
  <c r="R66" i="16"/>
  <c r="S66" i="16" s="1"/>
  <c r="N66" i="16"/>
  <c r="O66" i="16" s="1"/>
  <c r="J66" i="16"/>
  <c r="K66" i="16" s="1"/>
  <c r="F66" i="16"/>
  <c r="G66" i="16" s="1"/>
  <c r="AD65" i="16"/>
  <c r="AE65" i="16" s="1"/>
  <c r="Z65" i="16"/>
  <c r="AA65" i="16" s="1"/>
  <c r="V65" i="16"/>
  <c r="W65" i="16" s="1"/>
  <c r="R65" i="16"/>
  <c r="S65" i="16" s="1"/>
  <c r="N65" i="16"/>
  <c r="O65" i="16" s="1"/>
  <c r="J65" i="16"/>
  <c r="K65" i="16" s="1"/>
  <c r="F65" i="16"/>
  <c r="G65" i="16" s="1"/>
  <c r="AD64" i="16"/>
  <c r="AE64" i="16" s="1"/>
  <c r="Z64" i="16"/>
  <c r="AA64" i="16" s="1"/>
  <c r="V64" i="16"/>
  <c r="W64" i="16" s="1"/>
  <c r="R64" i="16"/>
  <c r="S64" i="16" s="1"/>
  <c r="N64" i="16"/>
  <c r="O64" i="16" s="1"/>
  <c r="J64" i="16"/>
  <c r="K64" i="16" s="1"/>
  <c r="F64" i="16"/>
  <c r="G64" i="16" s="1"/>
  <c r="AD63" i="16"/>
  <c r="AE63" i="16" s="1"/>
  <c r="Z63" i="16"/>
  <c r="AA63" i="16" s="1"/>
  <c r="V63" i="16"/>
  <c r="W63" i="16" s="1"/>
  <c r="R63" i="16"/>
  <c r="S63" i="16" s="1"/>
  <c r="N63" i="16"/>
  <c r="O63" i="16" s="1"/>
  <c r="J63" i="16"/>
  <c r="K63" i="16" s="1"/>
  <c r="F63" i="16"/>
  <c r="G63" i="16" s="1"/>
  <c r="AD62" i="16"/>
  <c r="AE62" i="16" s="1"/>
  <c r="AA62" i="16"/>
  <c r="Z62" i="16"/>
  <c r="V62" i="16"/>
  <c r="W62" i="16" s="1"/>
  <c r="S62" i="16"/>
  <c r="R62" i="16"/>
  <c r="N62" i="16"/>
  <c r="O62" i="16" s="1"/>
  <c r="K62" i="16"/>
  <c r="J62" i="16"/>
  <c r="F62" i="16"/>
  <c r="G62" i="16" s="1"/>
  <c r="AD61" i="16"/>
  <c r="AE61" i="16" s="1"/>
  <c r="Z61" i="16"/>
  <c r="AA61" i="16" s="1"/>
  <c r="V61" i="16"/>
  <c r="W61" i="16" s="1"/>
  <c r="R61" i="16"/>
  <c r="S61" i="16" s="1"/>
  <c r="N61" i="16"/>
  <c r="O61" i="16" s="1"/>
  <c r="J61" i="16"/>
  <c r="K61" i="16" s="1"/>
  <c r="F61" i="16"/>
  <c r="G61" i="16" s="1"/>
  <c r="AD59" i="16"/>
  <c r="AE59" i="16" s="1"/>
  <c r="Z59" i="16"/>
  <c r="AA59" i="16" s="1"/>
  <c r="V59" i="16"/>
  <c r="W59" i="16" s="1"/>
  <c r="R59" i="16"/>
  <c r="S59" i="16" s="1"/>
  <c r="N59" i="16"/>
  <c r="O59" i="16" s="1"/>
  <c r="J59" i="16"/>
  <c r="K59" i="16" s="1"/>
  <c r="F59" i="16"/>
  <c r="G59" i="16" s="1"/>
  <c r="AD58" i="16"/>
  <c r="AE58" i="16" s="1"/>
  <c r="Z58" i="16"/>
  <c r="AA58" i="16" s="1"/>
  <c r="V58" i="16"/>
  <c r="W58" i="16" s="1"/>
  <c r="R58" i="16"/>
  <c r="S58" i="16" s="1"/>
  <c r="N58" i="16"/>
  <c r="O58" i="16" s="1"/>
  <c r="J58" i="16"/>
  <c r="K58" i="16" s="1"/>
  <c r="F58" i="16"/>
  <c r="G58" i="16" s="1"/>
  <c r="AD57" i="16"/>
  <c r="AE57" i="16" s="1"/>
  <c r="Z57" i="16"/>
  <c r="AA57" i="16" s="1"/>
  <c r="V57" i="16"/>
  <c r="W57" i="16" s="1"/>
  <c r="R57" i="16"/>
  <c r="S57" i="16" s="1"/>
  <c r="N57" i="16"/>
  <c r="O57" i="16" s="1"/>
  <c r="J57" i="16"/>
  <c r="K57" i="16" s="1"/>
  <c r="F57" i="16"/>
  <c r="G57" i="16" s="1"/>
  <c r="AD56" i="16"/>
  <c r="AE56" i="16" s="1"/>
  <c r="Z56" i="16"/>
  <c r="AA56" i="16" s="1"/>
  <c r="V56" i="16"/>
  <c r="W56" i="16" s="1"/>
  <c r="R56" i="16"/>
  <c r="S56" i="16" s="1"/>
  <c r="N56" i="16"/>
  <c r="O56" i="16" s="1"/>
  <c r="J56" i="16"/>
  <c r="K56" i="16" s="1"/>
  <c r="F56" i="16"/>
  <c r="G56" i="16" s="1"/>
  <c r="AD55" i="16"/>
  <c r="AE55" i="16" s="1"/>
  <c r="Z55" i="16"/>
  <c r="AA55" i="16" s="1"/>
  <c r="V55" i="16"/>
  <c r="W55" i="16" s="1"/>
  <c r="R55" i="16"/>
  <c r="S55" i="16" s="1"/>
  <c r="N55" i="16"/>
  <c r="O55" i="16" s="1"/>
  <c r="J55" i="16"/>
  <c r="K55" i="16" s="1"/>
  <c r="F55" i="16"/>
  <c r="G55" i="16" s="1"/>
  <c r="AD54" i="16"/>
  <c r="AE54" i="16" s="1"/>
  <c r="Z54" i="16"/>
  <c r="AA54" i="16" s="1"/>
  <c r="V54" i="16"/>
  <c r="W54" i="16" s="1"/>
  <c r="R54" i="16"/>
  <c r="S54" i="16" s="1"/>
  <c r="N54" i="16"/>
  <c r="O54" i="16" s="1"/>
  <c r="J54" i="16"/>
  <c r="K54" i="16" s="1"/>
  <c r="F54" i="16"/>
  <c r="G54" i="16" s="1"/>
  <c r="AD53" i="16"/>
  <c r="AE53" i="16" s="1"/>
  <c r="Z53" i="16"/>
  <c r="AA53" i="16" s="1"/>
  <c r="V53" i="16"/>
  <c r="W53" i="16" s="1"/>
  <c r="R53" i="16"/>
  <c r="S53" i="16" s="1"/>
  <c r="N53" i="16"/>
  <c r="O53" i="16" s="1"/>
  <c r="J53" i="16"/>
  <c r="K53" i="16" s="1"/>
  <c r="F53" i="16"/>
  <c r="G53" i="16" s="1"/>
  <c r="AD52" i="16"/>
  <c r="AE52" i="16" s="1"/>
  <c r="Z52" i="16"/>
  <c r="AA52" i="16" s="1"/>
  <c r="V52" i="16"/>
  <c r="W52" i="16" s="1"/>
  <c r="R52" i="16"/>
  <c r="S52" i="16" s="1"/>
  <c r="N52" i="16"/>
  <c r="O52" i="16" s="1"/>
  <c r="J52" i="16"/>
  <c r="K52" i="16" s="1"/>
  <c r="F52" i="16"/>
  <c r="G52" i="16" s="1"/>
  <c r="AD51" i="16"/>
  <c r="AE51" i="16" s="1"/>
  <c r="AA51" i="16"/>
  <c r="Z51" i="16"/>
  <c r="V51" i="16"/>
  <c r="W51" i="16" s="1"/>
  <c r="S51" i="16"/>
  <c r="R51" i="16"/>
  <c r="N51" i="16"/>
  <c r="O51" i="16" s="1"/>
  <c r="K51" i="16"/>
  <c r="J51" i="16"/>
  <c r="F51" i="16"/>
  <c r="G51" i="16" s="1"/>
  <c r="AD50" i="16"/>
  <c r="AE50" i="16" s="1"/>
  <c r="Z50" i="16"/>
  <c r="AA50" i="16" s="1"/>
  <c r="V50" i="16"/>
  <c r="W50" i="16" s="1"/>
  <c r="R50" i="16"/>
  <c r="S50" i="16" s="1"/>
  <c r="N50" i="16"/>
  <c r="O50" i="16" s="1"/>
  <c r="J50" i="16"/>
  <c r="K50" i="16" s="1"/>
  <c r="F50" i="16"/>
  <c r="G50" i="16" s="1"/>
  <c r="AD49" i="16"/>
  <c r="AE49" i="16" s="1"/>
  <c r="Z49" i="16"/>
  <c r="AA49" i="16" s="1"/>
  <c r="V49" i="16"/>
  <c r="W49" i="16" s="1"/>
  <c r="R49" i="16"/>
  <c r="S49" i="16" s="1"/>
  <c r="N49" i="16"/>
  <c r="O49" i="16" s="1"/>
  <c r="J49" i="16"/>
  <c r="K49" i="16" s="1"/>
  <c r="F49" i="16"/>
  <c r="G49" i="16" s="1"/>
  <c r="AD47" i="16"/>
  <c r="AE47" i="16" s="1"/>
  <c r="Z47" i="16"/>
  <c r="AA47" i="16" s="1"/>
  <c r="V47" i="16"/>
  <c r="W47" i="16" s="1"/>
  <c r="R47" i="16"/>
  <c r="S47" i="16" s="1"/>
  <c r="N47" i="16"/>
  <c r="O47" i="16" s="1"/>
  <c r="J47" i="16"/>
  <c r="K47" i="16" s="1"/>
  <c r="F47" i="16"/>
  <c r="G47" i="16" s="1"/>
  <c r="AD46" i="16"/>
  <c r="AE46" i="16" s="1"/>
  <c r="Z46" i="16"/>
  <c r="AA46" i="16" s="1"/>
  <c r="V46" i="16"/>
  <c r="W46" i="16" s="1"/>
  <c r="R46" i="16"/>
  <c r="S46" i="16" s="1"/>
  <c r="N46" i="16"/>
  <c r="O46" i="16" s="1"/>
  <c r="J46" i="16"/>
  <c r="K46" i="16" s="1"/>
  <c r="F46" i="16"/>
  <c r="G46" i="16" s="1"/>
  <c r="AD45" i="16"/>
  <c r="AE45" i="16" s="1"/>
  <c r="Z45" i="16"/>
  <c r="AA45" i="16" s="1"/>
  <c r="V45" i="16"/>
  <c r="W45" i="16" s="1"/>
  <c r="R45" i="16"/>
  <c r="S45" i="16" s="1"/>
  <c r="N45" i="16"/>
  <c r="O45" i="16" s="1"/>
  <c r="J45" i="16"/>
  <c r="K45" i="16" s="1"/>
  <c r="F45" i="16"/>
  <c r="G45" i="16" s="1"/>
  <c r="AD44" i="16"/>
  <c r="AE44" i="16" s="1"/>
  <c r="Z44" i="16"/>
  <c r="AA44" i="16" s="1"/>
  <c r="V44" i="16"/>
  <c r="W44" i="16" s="1"/>
  <c r="R44" i="16"/>
  <c r="S44" i="16" s="1"/>
  <c r="N44" i="16"/>
  <c r="O44" i="16" s="1"/>
  <c r="J44" i="16"/>
  <c r="K44" i="16" s="1"/>
  <c r="F44" i="16"/>
  <c r="G44" i="16" s="1"/>
  <c r="AD43" i="16"/>
  <c r="AE43" i="16" s="1"/>
  <c r="Z43" i="16"/>
  <c r="AA43" i="16" s="1"/>
  <c r="V43" i="16"/>
  <c r="W43" i="16" s="1"/>
  <c r="R43" i="16"/>
  <c r="S43" i="16" s="1"/>
  <c r="O43" i="16"/>
  <c r="N43" i="16"/>
  <c r="J43" i="16"/>
  <c r="K43" i="16" s="1"/>
  <c r="F43" i="16"/>
  <c r="G43" i="16" s="1"/>
  <c r="AD42" i="16"/>
  <c r="AE42" i="16" s="1"/>
  <c r="Z42" i="16"/>
  <c r="AA42" i="16" s="1"/>
  <c r="V42" i="16"/>
  <c r="W42" i="16" s="1"/>
  <c r="R42" i="16"/>
  <c r="S42" i="16" s="1"/>
  <c r="N42" i="16"/>
  <c r="O42" i="16" s="1"/>
  <c r="J42" i="16"/>
  <c r="K42" i="16" s="1"/>
  <c r="F42" i="16"/>
  <c r="G42" i="16" s="1"/>
  <c r="AD41" i="16"/>
  <c r="AE41" i="16" s="1"/>
  <c r="AA41" i="16"/>
  <c r="Z41" i="16"/>
  <c r="V41" i="16"/>
  <c r="W41" i="16" s="1"/>
  <c r="R41" i="16"/>
  <c r="S41" i="16" s="1"/>
  <c r="N41" i="16"/>
  <c r="O41" i="16" s="1"/>
  <c r="J41" i="16"/>
  <c r="K41" i="16" s="1"/>
  <c r="F41" i="16"/>
  <c r="G41" i="16" s="1"/>
  <c r="AD40" i="16"/>
  <c r="AE40" i="16" s="1"/>
  <c r="AA40" i="16"/>
  <c r="Z40" i="16"/>
  <c r="V40" i="16"/>
  <c r="W40" i="16" s="1"/>
  <c r="S40" i="16"/>
  <c r="R40" i="16"/>
  <c r="N40" i="16"/>
  <c r="O40" i="16" s="1"/>
  <c r="K40" i="16"/>
  <c r="J40" i="16"/>
  <c r="F40" i="16"/>
  <c r="G40" i="16" s="1"/>
  <c r="AD39" i="16"/>
  <c r="AE39" i="16" s="1"/>
  <c r="Z39" i="16"/>
  <c r="AA39" i="16" s="1"/>
  <c r="V39" i="16"/>
  <c r="W39" i="16" s="1"/>
  <c r="R39" i="16"/>
  <c r="S39" i="16" s="1"/>
  <c r="O39" i="16"/>
  <c r="N39" i="16"/>
  <c r="J39" i="16"/>
  <c r="K39" i="16" s="1"/>
  <c r="F39" i="16"/>
  <c r="G39" i="16" s="1"/>
  <c r="AE38" i="16"/>
  <c r="AD38" i="16"/>
  <c r="Z38" i="16"/>
  <c r="AA38" i="16" s="1"/>
  <c r="W38" i="16"/>
  <c r="V38" i="16"/>
  <c r="R38" i="16"/>
  <c r="S38" i="16" s="1"/>
  <c r="O38" i="16"/>
  <c r="N38" i="16"/>
  <c r="J38" i="16"/>
  <c r="K38" i="16" s="1"/>
  <c r="G38" i="16"/>
  <c r="F38" i="16"/>
  <c r="AD36" i="16"/>
  <c r="AE36" i="16" s="1"/>
  <c r="Z36" i="16"/>
  <c r="AA36" i="16" s="1"/>
  <c r="V36" i="16"/>
  <c r="W36" i="16" s="1"/>
  <c r="R36" i="16"/>
  <c r="S36" i="16" s="1"/>
  <c r="N36" i="16"/>
  <c r="O36" i="16" s="1"/>
  <c r="J36" i="16"/>
  <c r="K36" i="16" s="1"/>
  <c r="F36" i="16"/>
  <c r="G36" i="16" s="1"/>
  <c r="AD35" i="16"/>
  <c r="AE35" i="16" s="1"/>
  <c r="Z35" i="16"/>
  <c r="AA35" i="16" s="1"/>
  <c r="V35" i="16"/>
  <c r="W35" i="16" s="1"/>
  <c r="R35" i="16"/>
  <c r="S35" i="16" s="1"/>
  <c r="N35" i="16"/>
  <c r="O35" i="16" s="1"/>
  <c r="J35" i="16"/>
  <c r="K35" i="16" s="1"/>
  <c r="F35" i="16"/>
  <c r="G35" i="16" s="1"/>
  <c r="AD34" i="16"/>
  <c r="AE34" i="16" s="1"/>
  <c r="Z34" i="16"/>
  <c r="AA34" i="16" s="1"/>
  <c r="V34" i="16"/>
  <c r="W34" i="16" s="1"/>
  <c r="R34" i="16"/>
  <c r="S34" i="16" s="1"/>
  <c r="N34" i="16"/>
  <c r="O34" i="16" s="1"/>
  <c r="J34" i="16"/>
  <c r="K34" i="16" s="1"/>
  <c r="G34" i="16"/>
  <c r="F34" i="16"/>
  <c r="AD33" i="16"/>
  <c r="AE33" i="16" s="1"/>
  <c r="Z33" i="16"/>
  <c r="AA33" i="16" s="1"/>
  <c r="W33" i="16"/>
  <c r="V33" i="16"/>
  <c r="R33" i="16"/>
  <c r="S33" i="16" s="1"/>
  <c r="O33" i="16"/>
  <c r="N33" i="16"/>
  <c r="J33" i="16"/>
  <c r="K33" i="16" s="1"/>
  <c r="G33" i="16"/>
  <c r="F33" i="16"/>
  <c r="AD32" i="16"/>
  <c r="AE32" i="16" s="1"/>
  <c r="Z32" i="16"/>
  <c r="AA32" i="16" s="1"/>
  <c r="V32" i="16"/>
  <c r="W32" i="16" s="1"/>
  <c r="R32" i="16"/>
  <c r="S32" i="16" s="1"/>
  <c r="N32" i="16"/>
  <c r="O32" i="16" s="1"/>
  <c r="J32" i="16"/>
  <c r="K32" i="16" s="1"/>
  <c r="F32" i="16"/>
  <c r="G32" i="16" s="1"/>
  <c r="AD31" i="16"/>
  <c r="AE31" i="16" s="1"/>
  <c r="Z31" i="16"/>
  <c r="AA31" i="16" s="1"/>
  <c r="W31" i="16"/>
  <c r="V31" i="16"/>
  <c r="R31" i="16"/>
  <c r="S31" i="16" s="1"/>
  <c r="O31" i="16"/>
  <c r="N31" i="16"/>
  <c r="J31" i="16"/>
  <c r="K31" i="16" s="1"/>
  <c r="F31" i="16"/>
  <c r="G31" i="16" s="1"/>
  <c r="AD30" i="16"/>
  <c r="AE30" i="16" s="1"/>
  <c r="Z30" i="16"/>
  <c r="AA30" i="16" s="1"/>
  <c r="V30" i="16"/>
  <c r="W30" i="16" s="1"/>
  <c r="R30" i="16"/>
  <c r="S30" i="16" s="1"/>
  <c r="N30" i="16"/>
  <c r="O30" i="16" s="1"/>
  <c r="J30" i="16"/>
  <c r="K30" i="16" s="1"/>
  <c r="F30" i="16"/>
  <c r="G30" i="16" s="1"/>
  <c r="AD29" i="16"/>
  <c r="AE29" i="16" s="1"/>
  <c r="Z29" i="16"/>
  <c r="AA29" i="16" s="1"/>
  <c r="V29" i="16"/>
  <c r="W29" i="16" s="1"/>
  <c r="R29" i="16"/>
  <c r="S29" i="16" s="1"/>
  <c r="N29" i="16"/>
  <c r="O29" i="16" s="1"/>
  <c r="J29" i="16"/>
  <c r="K29" i="16" s="1"/>
  <c r="F29" i="16"/>
  <c r="G29" i="16" s="1"/>
  <c r="AD28" i="16"/>
  <c r="AE28" i="16" s="1"/>
  <c r="Z28" i="16"/>
  <c r="AA28" i="16" s="1"/>
  <c r="V28" i="16"/>
  <c r="W28" i="16" s="1"/>
  <c r="R28" i="16"/>
  <c r="S28" i="16" s="1"/>
  <c r="N28" i="16"/>
  <c r="O28" i="16" s="1"/>
  <c r="J28" i="16"/>
  <c r="K28" i="16" s="1"/>
  <c r="F28" i="16"/>
  <c r="G28" i="16" s="1"/>
  <c r="AD27" i="16"/>
  <c r="AE27" i="16" s="1"/>
  <c r="Z27" i="16"/>
  <c r="AA27" i="16" s="1"/>
  <c r="V27" i="16"/>
  <c r="W27" i="16" s="1"/>
  <c r="R27" i="16"/>
  <c r="S27" i="16" s="1"/>
  <c r="N27" i="16"/>
  <c r="O27" i="16" s="1"/>
  <c r="J27" i="16"/>
  <c r="K27" i="16" s="1"/>
  <c r="F27" i="16"/>
  <c r="G27" i="16" s="1"/>
  <c r="AD25" i="16"/>
  <c r="AE25" i="16" s="1"/>
  <c r="Z25" i="16"/>
  <c r="AA25" i="16" s="1"/>
  <c r="W25" i="16"/>
  <c r="V25" i="16"/>
  <c r="R25" i="16"/>
  <c r="S25" i="16" s="1"/>
  <c r="N25" i="16"/>
  <c r="O25" i="16" s="1"/>
  <c r="J25" i="16"/>
  <c r="K25" i="16" s="1"/>
  <c r="F25" i="16"/>
  <c r="G25" i="16" s="1"/>
  <c r="AD24" i="16"/>
  <c r="AE24" i="16" s="1"/>
  <c r="Z24" i="16"/>
  <c r="AA24" i="16" s="1"/>
  <c r="V24" i="16"/>
  <c r="W24" i="16" s="1"/>
  <c r="R24" i="16"/>
  <c r="S24" i="16" s="1"/>
  <c r="N24" i="16"/>
  <c r="O24" i="16" s="1"/>
  <c r="J24" i="16"/>
  <c r="K24" i="16" s="1"/>
  <c r="F24" i="16"/>
  <c r="G24" i="16" s="1"/>
  <c r="AD23" i="16"/>
  <c r="AE23" i="16" s="1"/>
  <c r="Z23" i="16"/>
  <c r="AA23" i="16" s="1"/>
  <c r="V23" i="16"/>
  <c r="W23" i="16" s="1"/>
  <c r="S23" i="16"/>
  <c r="R23" i="16"/>
  <c r="N23" i="16"/>
  <c r="O23" i="16" s="1"/>
  <c r="J23" i="16"/>
  <c r="K23" i="16" s="1"/>
  <c r="F23" i="16"/>
  <c r="G23" i="16" s="1"/>
  <c r="AD22" i="16"/>
  <c r="AE22" i="16" s="1"/>
  <c r="Z22" i="16"/>
  <c r="AA22" i="16" s="1"/>
  <c r="V22" i="16"/>
  <c r="W22" i="16" s="1"/>
  <c r="R22" i="16"/>
  <c r="S22" i="16" s="1"/>
  <c r="N22" i="16"/>
  <c r="J22" i="16"/>
  <c r="F22" i="16"/>
  <c r="G22" i="16" s="1"/>
  <c r="AD21" i="16"/>
  <c r="AE21" i="16" s="1"/>
  <c r="Z21" i="16"/>
  <c r="AA21" i="16" s="1"/>
  <c r="V21" i="16"/>
  <c r="W21" i="16" s="1"/>
  <c r="S21" i="16"/>
  <c r="R21" i="16"/>
  <c r="N21" i="16"/>
  <c r="O21" i="16" s="1"/>
  <c r="J21" i="16"/>
  <c r="K21" i="16" s="1"/>
  <c r="F21" i="16"/>
  <c r="G21" i="16" s="1"/>
  <c r="AD20" i="16"/>
  <c r="AE20" i="16" s="1"/>
  <c r="Z20" i="16"/>
  <c r="AA20" i="16" s="1"/>
  <c r="V20" i="16"/>
  <c r="W20" i="16" s="1"/>
  <c r="R20" i="16"/>
  <c r="S20" i="16" s="1"/>
  <c r="N20" i="16"/>
  <c r="O20" i="16" s="1"/>
  <c r="L26" i="16" s="1"/>
  <c r="J20" i="16"/>
  <c r="K20" i="16" s="1"/>
  <c r="F20" i="16"/>
  <c r="G20" i="16" s="1"/>
  <c r="AD18" i="16"/>
  <c r="AE18" i="16" s="1"/>
  <c r="Z18" i="16"/>
  <c r="AA18" i="16" s="1"/>
  <c r="V18" i="16"/>
  <c r="W18" i="16" s="1"/>
  <c r="R18" i="16"/>
  <c r="S18" i="16" s="1"/>
  <c r="O18" i="16"/>
  <c r="N18" i="16"/>
  <c r="J18" i="16"/>
  <c r="K18" i="16" s="1"/>
  <c r="F18" i="16"/>
  <c r="G18" i="16" s="1"/>
  <c r="AD17" i="16"/>
  <c r="AE17" i="16" s="1"/>
  <c r="Z17" i="16"/>
  <c r="AA17" i="16" s="1"/>
  <c r="V17" i="16"/>
  <c r="W17" i="16" s="1"/>
  <c r="R17" i="16"/>
  <c r="S17" i="16" s="1"/>
  <c r="N17" i="16"/>
  <c r="O17" i="16" s="1"/>
  <c r="J17" i="16"/>
  <c r="K17" i="16" s="1"/>
  <c r="F17" i="16"/>
  <c r="G17" i="16" s="1"/>
  <c r="AD16" i="16"/>
  <c r="AE16" i="16" s="1"/>
  <c r="AA16" i="16"/>
  <c r="Z16" i="16"/>
  <c r="V16" i="16"/>
  <c r="W16" i="16" s="1"/>
  <c r="R16" i="16"/>
  <c r="S16" i="16" s="1"/>
  <c r="N16" i="16"/>
  <c r="O16" i="16" s="1"/>
  <c r="J16" i="16"/>
  <c r="K16" i="16" s="1"/>
  <c r="F16" i="16"/>
  <c r="G16" i="16" s="1"/>
  <c r="AD15" i="16"/>
  <c r="AE15" i="16" s="1"/>
  <c r="Z15" i="16"/>
  <c r="AA15" i="16" s="1"/>
  <c r="V15" i="16"/>
  <c r="W15" i="16" s="1"/>
  <c r="R15" i="16"/>
  <c r="S15" i="16" s="1"/>
  <c r="N15" i="16"/>
  <c r="O15" i="16" s="1"/>
  <c r="J15" i="16"/>
  <c r="K15" i="16" s="1"/>
  <c r="F15" i="16"/>
  <c r="G15" i="16" s="1"/>
  <c r="AD14" i="16"/>
  <c r="AE14" i="16" s="1"/>
  <c r="Z14" i="16"/>
  <c r="AA14" i="16" s="1"/>
  <c r="V14" i="16"/>
  <c r="W14" i="16" s="1"/>
  <c r="R14" i="16"/>
  <c r="S14" i="16" s="1"/>
  <c r="N14" i="16"/>
  <c r="O14" i="16" s="1"/>
  <c r="J14" i="16"/>
  <c r="K14" i="16" s="1"/>
  <c r="G14" i="16"/>
  <c r="F14" i="16"/>
  <c r="AD13" i="16"/>
  <c r="AE13" i="16" s="1"/>
  <c r="Z13" i="16"/>
  <c r="AA13" i="16" s="1"/>
  <c r="V13" i="16"/>
  <c r="W13" i="16" s="1"/>
  <c r="R13" i="16"/>
  <c r="S13" i="16" s="1"/>
  <c r="N13" i="16"/>
  <c r="O13" i="16" s="1"/>
  <c r="J13" i="16"/>
  <c r="K13" i="16" s="1"/>
  <c r="F13" i="16"/>
  <c r="G13" i="16" s="1"/>
  <c r="AD11" i="16"/>
  <c r="AE11" i="16" s="1"/>
  <c r="Z11" i="16"/>
  <c r="AA11" i="16" s="1"/>
  <c r="V11" i="16"/>
  <c r="W11" i="16" s="1"/>
  <c r="R11" i="16"/>
  <c r="S11" i="16" s="1"/>
  <c r="N11" i="16"/>
  <c r="O11" i="16" s="1"/>
  <c r="J11" i="16"/>
  <c r="K11" i="16" s="1"/>
  <c r="F11" i="16"/>
  <c r="G11" i="16" s="1"/>
  <c r="AD10" i="16"/>
  <c r="AE10" i="16" s="1"/>
  <c r="Z10" i="16"/>
  <c r="AA10" i="16" s="1"/>
  <c r="V10" i="16"/>
  <c r="W10" i="16" s="1"/>
  <c r="S10" i="16"/>
  <c r="O10" i="16"/>
  <c r="K10" i="16"/>
  <c r="G10" i="16"/>
  <c r="AD9" i="16"/>
  <c r="AE9" i="16" s="1"/>
  <c r="Z9" i="16"/>
  <c r="AA9" i="16" s="1"/>
  <c r="V9" i="16"/>
  <c r="W9" i="16" s="1"/>
  <c r="R9" i="16"/>
  <c r="S9" i="16" s="1"/>
  <c r="O9" i="16"/>
  <c r="N9" i="16"/>
  <c r="J9" i="16"/>
  <c r="K9" i="16" s="1"/>
  <c r="F9" i="16"/>
  <c r="G9" i="16" s="1"/>
  <c r="AD8" i="16"/>
  <c r="AE8" i="16" s="1"/>
  <c r="Z8" i="16"/>
  <c r="AA8" i="16" s="1"/>
  <c r="V8" i="16"/>
  <c r="W8" i="16" s="1"/>
  <c r="R8" i="16"/>
  <c r="S8" i="16" s="1"/>
  <c r="N8" i="16"/>
  <c r="O8" i="16" s="1"/>
  <c r="J8" i="16"/>
  <c r="K8" i="16" s="1"/>
  <c r="F8" i="16"/>
  <c r="G8" i="16" s="1"/>
  <c r="AD7" i="16"/>
  <c r="AE7" i="16" s="1"/>
  <c r="AA7" i="16"/>
  <c r="Z7" i="16"/>
  <c r="W7" i="16"/>
  <c r="S7" i="16"/>
  <c r="O7" i="16"/>
  <c r="K7" i="16"/>
  <c r="G7" i="16"/>
  <c r="AD6" i="16"/>
  <c r="AE6" i="16" s="1"/>
  <c r="Z6" i="16"/>
  <c r="AA6" i="16" s="1"/>
  <c r="V6" i="16"/>
  <c r="W6" i="16" s="1"/>
  <c r="R6" i="16"/>
  <c r="S6" i="16" s="1"/>
  <c r="N6" i="16"/>
  <c r="O6" i="16" s="1"/>
  <c r="J6" i="16"/>
  <c r="K6" i="16" s="1"/>
  <c r="F6" i="16"/>
  <c r="G6" i="16" s="1"/>
  <c r="D2" i="16"/>
  <c r="H2" i="16" s="1"/>
  <c r="L2" i="16" s="1"/>
  <c r="P2" i="16" s="1"/>
  <c r="T2" i="16" s="1"/>
  <c r="X2" i="16" s="1"/>
  <c r="AB2" i="16" s="1"/>
  <c r="AF29" i="16" l="1"/>
  <c r="L12" i="16"/>
  <c r="AF81" i="16"/>
  <c r="AF17" i="16"/>
  <c r="AF68" i="16"/>
  <c r="AB80" i="16"/>
  <c r="T90" i="16"/>
  <c r="AF103" i="16"/>
  <c r="AB12" i="16"/>
  <c r="T37" i="16"/>
  <c r="AF36" i="16"/>
  <c r="AF47" i="16"/>
  <c r="AF56" i="16"/>
  <c r="AF59" i="16"/>
  <c r="AF70" i="16"/>
  <c r="AF8" i="16"/>
  <c r="T19" i="16"/>
  <c r="AF15" i="16"/>
  <c r="X19" i="16"/>
  <c r="AB26" i="16"/>
  <c r="AF94" i="16"/>
  <c r="AF27" i="16"/>
  <c r="AF71" i="16"/>
  <c r="AF89" i="16"/>
  <c r="AF109" i="16"/>
  <c r="AF112" i="16"/>
  <c r="AF9" i="16"/>
  <c r="AF20" i="16"/>
  <c r="P26" i="16"/>
  <c r="AF22" i="16"/>
  <c r="AF24" i="16"/>
  <c r="AF43" i="16"/>
  <c r="AF69" i="16"/>
  <c r="T80" i="16"/>
  <c r="AF75" i="16"/>
  <c r="AF85" i="16"/>
  <c r="AF87" i="16"/>
  <c r="H117" i="16"/>
  <c r="X117" i="16"/>
  <c r="AF7" i="16"/>
  <c r="AF51" i="16"/>
  <c r="AF61" i="16"/>
  <c r="AF64" i="16"/>
  <c r="AF65" i="16"/>
  <c r="AF77" i="16"/>
  <c r="AF78" i="16"/>
  <c r="AF110" i="16"/>
  <c r="AF10" i="16"/>
  <c r="AF14" i="16"/>
  <c r="X60" i="16"/>
  <c r="T105" i="16"/>
  <c r="AF101" i="16"/>
  <c r="AF104" i="16"/>
  <c r="T111" i="16"/>
  <c r="AF21" i="16"/>
  <c r="AF25" i="16"/>
  <c r="AF32" i="16"/>
  <c r="X73" i="16"/>
  <c r="AF76" i="16"/>
  <c r="T73" i="16"/>
  <c r="AF67" i="16"/>
  <c r="AF58" i="16"/>
  <c r="AB60" i="16"/>
  <c r="AF52" i="16"/>
  <c r="T60" i="16"/>
  <c r="AF55" i="16"/>
  <c r="AF50" i="16"/>
  <c r="AF54" i="16"/>
  <c r="L60" i="16"/>
  <c r="P60" i="16"/>
  <c r="H60" i="16"/>
  <c r="AF40" i="16"/>
  <c r="AF45" i="16"/>
  <c r="L48" i="16"/>
  <c r="AF39" i="16"/>
  <c r="X48" i="16"/>
  <c r="AF44" i="16"/>
  <c r="H48" i="16"/>
  <c r="P48" i="16"/>
  <c r="AF41" i="16"/>
  <c r="P37" i="16"/>
  <c r="AF35" i="16"/>
  <c r="AF33" i="16"/>
  <c r="AF31" i="16"/>
  <c r="X37" i="16"/>
  <c r="X12" i="16"/>
  <c r="D12" i="16"/>
  <c r="P12" i="16"/>
  <c r="D19" i="16"/>
  <c r="L19" i="16"/>
  <c r="AB19" i="16"/>
  <c r="AF18" i="16"/>
  <c r="X26" i="16"/>
  <c r="AF30" i="16"/>
  <c r="H12" i="16"/>
  <c r="AF11" i="16"/>
  <c r="AF23" i="16"/>
  <c r="D37" i="16"/>
  <c r="AF34" i="16"/>
  <c r="T12" i="16"/>
  <c r="H19" i="16"/>
  <c r="P19" i="16"/>
  <c r="AF16" i="16"/>
  <c r="D26" i="16"/>
  <c r="T26" i="16"/>
  <c r="AF28" i="16"/>
  <c r="D60" i="16"/>
  <c r="D73" i="16"/>
  <c r="AF97" i="16"/>
  <c r="AF13" i="16"/>
  <c r="AF49" i="16"/>
  <c r="AF53" i="16"/>
  <c r="AF57" i="16"/>
  <c r="H73" i="16"/>
  <c r="AF62" i="16"/>
  <c r="AF66" i="16"/>
  <c r="AF72" i="16"/>
  <c r="L80" i="16"/>
  <c r="X90" i="16"/>
  <c r="AF83" i="16"/>
  <c r="AF88" i="16"/>
  <c r="L105" i="16"/>
  <c r="AB105" i="16"/>
  <c r="AF91" i="16"/>
  <c r="AF93" i="16"/>
  <c r="H26" i="16"/>
  <c r="L37" i="16"/>
  <c r="AB37" i="16"/>
  <c r="D48" i="16"/>
  <c r="AF38" i="16"/>
  <c r="T48" i="16"/>
  <c r="AB48" i="16"/>
  <c r="AF42" i="16"/>
  <c r="AF46" i="16"/>
  <c r="L73" i="16"/>
  <c r="AB73" i="16"/>
  <c r="AF63" i="16"/>
  <c r="D80" i="16"/>
  <c r="AF74" i="16"/>
  <c r="X80" i="16"/>
  <c r="P80" i="16"/>
  <c r="AF79" i="16"/>
  <c r="P90" i="16"/>
  <c r="AF82" i="16"/>
  <c r="D90" i="16"/>
  <c r="P105" i="16"/>
  <c r="H37" i="16"/>
  <c r="P73" i="16"/>
  <c r="H80" i="16"/>
  <c r="H90" i="16"/>
  <c r="AF84" i="16"/>
  <c r="AF99" i="16"/>
  <c r="AF102" i="16"/>
  <c r="AF86" i="16"/>
  <c r="AF96" i="16"/>
  <c r="AF106" i="16"/>
  <c r="L111" i="16"/>
  <c r="AB111" i="16"/>
  <c r="AF108" i="16"/>
  <c r="L117" i="16"/>
  <c r="T117" i="16"/>
  <c r="AB117" i="16"/>
  <c r="AF115" i="16"/>
  <c r="D105" i="16"/>
  <c r="AF92" i="16"/>
  <c r="AF100" i="16"/>
  <c r="AF107" i="16"/>
  <c r="AF113" i="16"/>
  <c r="AF114" i="16"/>
  <c r="L90" i="16"/>
  <c r="AB90" i="16"/>
  <c r="H105" i="16"/>
  <c r="X105" i="16"/>
  <c r="AF95" i="16"/>
  <c r="AF98" i="16"/>
  <c r="H111" i="16"/>
  <c r="P111" i="16"/>
  <c r="X111" i="16"/>
  <c r="D111" i="16"/>
  <c r="P117" i="16"/>
  <c r="AF116" i="16"/>
  <c r="D117" i="16"/>
  <c r="AF26" i="16" l="1"/>
  <c r="AF117" i="16"/>
  <c r="AF90" i="16"/>
  <c r="AF19" i="16"/>
  <c r="L118" i="16"/>
  <c r="AF73" i="16"/>
  <c r="AF60" i="16"/>
  <c r="X118" i="16"/>
  <c r="AB118" i="16"/>
  <c r="AF48" i="16"/>
  <c r="AF37" i="16"/>
  <c r="P118" i="16"/>
  <c r="AF111" i="16"/>
  <c r="AF105" i="16"/>
  <c r="AF12" i="16"/>
  <c r="D118" i="16"/>
  <c r="AF80" i="16"/>
  <c r="T118" i="16"/>
  <c r="H118" i="16"/>
  <c r="AF118" i="16" l="1"/>
  <c r="Z7" i="14" l="1"/>
  <c r="F32" i="14"/>
  <c r="G32" i="14" s="1"/>
  <c r="J32" i="14"/>
  <c r="K32" i="14"/>
  <c r="N32" i="14"/>
  <c r="O32" i="14"/>
  <c r="R32" i="14"/>
  <c r="S32" i="14"/>
  <c r="V32" i="14"/>
  <c r="W32" i="14"/>
  <c r="Z32" i="14"/>
  <c r="AA32" i="14" s="1"/>
  <c r="AD32" i="14"/>
  <c r="AE32" i="14" s="1"/>
  <c r="F98" i="14"/>
  <c r="G98" i="14" s="1"/>
  <c r="J98" i="14"/>
  <c r="K98" i="14" s="1"/>
  <c r="N98" i="14"/>
  <c r="O98" i="14" s="1"/>
  <c r="R98" i="14"/>
  <c r="S98" i="14" s="1"/>
  <c r="V98" i="14"/>
  <c r="W98" i="14" s="1"/>
  <c r="Z98" i="14"/>
  <c r="AA98" i="14" s="1"/>
  <c r="AD98" i="14"/>
  <c r="AE98" i="14" s="1"/>
  <c r="AD116" i="14"/>
  <c r="AE116" i="14" s="1"/>
  <c r="Z116" i="14"/>
  <c r="AA116" i="14" s="1"/>
  <c r="V116" i="14"/>
  <c r="W116" i="14" s="1"/>
  <c r="R116" i="14"/>
  <c r="S116" i="14" s="1"/>
  <c r="N116" i="14"/>
  <c r="O116" i="14" s="1"/>
  <c r="J116" i="14"/>
  <c r="K116" i="14" s="1"/>
  <c r="F116" i="14"/>
  <c r="G116" i="14" s="1"/>
  <c r="AD115" i="14"/>
  <c r="AE115" i="14" s="1"/>
  <c r="Z115" i="14"/>
  <c r="AA115" i="14" s="1"/>
  <c r="V115" i="14"/>
  <c r="W115" i="14" s="1"/>
  <c r="R115" i="14"/>
  <c r="S115" i="14" s="1"/>
  <c r="N115" i="14"/>
  <c r="O115" i="14" s="1"/>
  <c r="J115" i="14"/>
  <c r="K115" i="14" s="1"/>
  <c r="F115" i="14"/>
  <c r="G115" i="14" s="1"/>
  <c r="AD114" i="14"/>
  <c r="AA114" i="14"/>
  <c r="Z114" i="14"/>
  <c r="V114" i="14"/>
  <c r="W114" i="14" s="1"/>
  <c r="R114" i="14"/>
  <c r="S114" i="14" s="1"/>
  <c r="N114" i="14"/>
  <c r="O114" i="14" s="1"/>
  <c r="K114" i="14"/>
  <c r="J114" i="14"/>
  <c r="F114" i="14"/>
  <c r="AD113" i="14"/>
  <c r="AE113" i="14" s="1"/>
  <c r="Z113" i="14"/>
  <c r="AA113" i="14" s="1"/>
  <c r="V113" i="14"/>
  <c r="W113" i="14" s="1"/>
  <c r="R113" i="14"/>
  <c r="S113" i="14" s="1"/>
  <c r="N113" i="14"/>
  <c r="O113" i="14" s="1"/>
  <c r="J113" i="14"/>
  <c r="K113" i="14" s="1"/>
  <c r="G113" i="14"/>
  <c r="F113" i="14"/>
  <c r="AD112" i="14"/>
  <c r="AE112" i="14" s="1"/>
  <c r="Z112" i="14"/>
  <c r="AA112" i="14" s="1"/>
  <c r="V112" i="14"/>
  <c r="W112" i="14" s="1"/>
  <c r="R112" i="14"/>
  <c r="S112" i="14" s="1"/>
  <c r="N112" i="14"/>
  <c r="O112" i="14" s="1"/>
  <c r="J112" i="14"/>
  <c r="K112" i="14" s="1"/>
  <c r="F112" i="14"/>
  <c r="G112" i="14" s="1"/>
  <c r="AD110" i="14"/>
  <c r="AE110" i="14" s="1"/>
  <c r="Z110" i="14"/>
  <c r="AA110" i="14" s="1"/>
  <c r="W110" i="14"/>
  <c r="V110" i="14"/>
  <c r="R110" i="14"/>
  <c r="S110" i="14" s="1"/>
  <c r="N110" i="14"/>
  <c r="O110" i="14" s="1"/>
  <c r="J110" i="14"/>
  <c r="K110" i="14" s="1"/>
  <c r="G110" i="14"/>
  <c r="F110" i="14"/>
  <c r="AD109" i="14"/>
  <c r="AE109" i="14" s="1"/>
  <c r="Z109" i="14"/>
  <c r="AA109" i="14" s="1"/>
  <c r="V109" i="14"/>
  <c r="W109" i="14" s="1"/>
  <c r="R109" i="14"/>
  <c r="S109" i="14" s="1"/>
  <c r="N109" i="14"/>
  <c r="O109" i="14" s="1"/>
  <c r="J109" i="14"/>
  <c r="K109" i="14" s="1"/>
  <c r="F109" i="14"/>
  <c r="G109" i="14" s="1"/>
  <c r="AD108" i="14"/>
  <c r="AE108" i="14" s="1"/>
  <c r="Z108" i="14"/>
  <c r="AA108" i="14" s="1"/>
  <c r="V108" i="14"/>
  <c r="W108" i="14" s="1"/>
  <c r="R108" i="14"/>
  <c r="S108" i="14" s="1"/>
  <c r="N108" i="14"/>
  <c r="O108" i="14" s="1"/>
  <c r="J108" i="14"/>
  <c r="K108" i="14" s="1"/>
  <c r="F108" i="14"/>
  <c r="G108" i="14" s="1"/>
  <c r="AD107" i="14"/>
  <c r="AE107" i="14" s="1"/>
  <c r="Z107" i="14"/>
  <c r="AA107" i="14" s="1"/>
  <c r="V107" i="14"/>
  <c r="W107" i="14" s="1"/>
  <c r="R107" i="14"/>
  <c r="S107" i="14" s="1"/>
  <c r="N107" i="14"/>
  <c r="O107" i="14" s="1"/>
  <c r="J107" i="14"/>
  <c r="K107" i="14" s="1"/>
  <c r="F107" i="14"/>
  <c r="G107" i="14" s="1"/>
  <c r="AD106" i="14"/>
  <c r="AE106" i="14" s="1"/>
  <c r="AA106" i="14"/>
  <c r="Z106" i="14"/>
  <c r="V106" i="14"/>
  <c r="W106" i="14" s="1"/>
  <c r="R106" i="14"/>
  <c r="S106" i="14" s="1"/>
  <c r="N106" i="14"/>
  <c r="O106" i="14" s="1"/>
  <c r="J106" i="14"/>
  <c r="K106" i="14" s="1"/>
  <c r="F106" i="14"/>
  <c r="G106" i="14" s="1"/>
  <c r="AD104" i="14"/>
  <c r="AE104" i="14" s="1"/>
  <c r="Z104" i="14"/>
  <c r="AA104" i="14" s="1"/>
  <c r="V104" i="14"/>
  <c r="W104" i="14" s="1"/>
  <c r="R104" i="14"/>
  <c r="S104" i="14" s="1"/>
  <c r="N104" i="14"/>
  <c r="O104" i="14" s="1"/>
  <c r="J104" i="14"/>
  <c r="K104" i="14" s="1"/>
  <c r="F104" i="14"/>
  <c r="G104" i="14" s="1"/>
  <c r="AD103" i="14"/>
  <c r="AE103" i="14" s="1"/>
  <c r="Z103" i="14"/>
  <c r="AA103" i="14" s="1"/>
  <c r="V103" i="14"/>
  <c r="W103" i="14" s="1"/>
  <c r="R103" i="14"/>
  <c r="S103" i="14" s="1"/>
  <c r="N103" i="14"/>
  <c r="O103" i="14" s="1"/>
  <c r="J103" i="14"/>
  <c r="K103" i="14" s="1"/>
  <c r="F103" i="14"/>
  <c r="G103" i="14" s="1"/>
  <c r="AD102" i="14"/>
  <c r="AE102" i="14" s="1"/>
  <c r="Z102" i="14"/>
  <c r="AA102" i="14" s="1"/>
  <c r="W102" i="14"/>
  <c r="V102" i="14"/>
  <c r="R102" i="14"/>
  <c r="S102" i="14" s="1"/>
  <c r="N102" i="14"/>
  <c r="O102" i="14" s="1"/>
  <c r="J102" i="14"/>
  <c r="K102" i="14" s="1"/>
  <c r="G102" i="14"/>
  <c r="F102" i="14"/>
  <c r="AD101" i="14"/>
  <c r="AE101" i="14" s="1"/>
  <c r="Z101" i="14"/>
  <c r="AA101" i="14" s="1"/>
  <c r="V101" i="14"/>
  <c r="W101" i="14" s="1"/>
  <c r="R101" i="14"/>
  <c r="S101" i="14" s="1"/>
  <c r="N101" i="14"/>
  <c r="O101" i="14" s="1"/>
  <c r="J101" i="14"/>
  <c r="K101" i="14" s="1"/>
  <c r="F101" i="14"/>
  <c r="G101" i="14" s="1"/>
  <c r="AD100" i="14"/>
  <c r="AE100" i="14" s="1"/>
  <c r="AA100" i="14"/>
  <c r="Z100" i="14"/>
  <c r="V100" i="14"/>
  <c r="W100" i="14" s="1"/>
  <c r="R100" i="14"/>
  <c r="S100" i="14" s="1"/>
  <c r="N100" i="14"/>
  <c r="O100" i="14" s="1"/>
  <c r="J100" i="14"/>
  <c r="K100" i="14" s="1"/>
  <c r="F100" i="14"/>
  <c r="G100" i="14" s="1"/>
  <c r="AD99" i="14"/>
  <c r="AE99" i="14" s="1"/>
  <c r="Z99" i="14"/>
  <c r="AA99" i="14" s="1"/>
  <c r="V99" i="14"/>
  <c r="W99" i="14" s="1"/>
  <c r="R99" i="14"/>
  <c r="S99" i="14" s="1"/>
  <c r="N99" i="14"/>
  <c r="O99" i="14" s="1"/>
  <c r="J99" i="14"/>
  <c r="K99" i="14" s="1"/>
  <c r="F99" i="14"/>
  <c r="G99" i="14" s="1"/>
  <c r="AD97" i="14"/>
  <c r="AE97" i="14" s="1"/>
  <c r="AA97" i="14"/>
  <c r="Z97" i="14"/>
  <c r="V97" i="14"/>
  <c r="W97" i="14" s="1"/>
  <c r="R97" i="14"/>
  <c r="S97" i="14" s="1"/>
  <c r="N97" i="14"/>
  <c r="O97" i="14" s="1"/>
  <c r="J97" i="14"/>
  <c r="K97" i="14" s="1"/>
  <c r="F97" i="14"/>
  <c r="G97" i="14" s="1"/>
  <c r="AD96" i="14"/>
  <c r="AE96" i="14" s="1"/>
  <c r="Z96" i="14"/>
  <c r="AA96" i="14" s="1"/>
  <c r="V96" i="14"/>
  <c r="W96" i="14" s="1"/>
  <c r="R96" i="14"/>
  <c r="S96" i="14" s="1"/>
  <c r="N96" i="14"/>
  <c r="O96" i="14" s="1"/>
  <c r="J96" i="14"/>
  <c r="K96" i="14" s="1"/>
  <c r="F96" i="14"/>
  <c r="G96" i="14" s="1"/>
  <c r="AD95" i="14"/>
  <c r="AE95" i="14" s="1"/>
  <c r="Z95" i="14"/>
  <c r="AA95" i="14" s="1"/>
  <c r="W95" i="14"/>
  <c r="V95" i="14"/>
  <c r="R95" i="14"/>
  <c r="S95" i="14" s="1"/>
  <c r="N95" i="14"/>
  <c r="O95" i="14" s="1"/>
  <c r="J95" i="14"/>
  <c r="K95" i="14" s="1"/>
  <c r="F95" i="14"/>
  <c r="G95" i="14" s="1"/>
  <c r="AD94" i="14"/>
  <c r="AE94" i="14" s="1"/>
  <c r="Z94" i="14"/>
  <c r="AA94" i="14" s="1"/>
  <c r="V94" i="14"/>
  <c r="W94" i="14" s="1"/>
  <c r="R94" i="14"/>
  <c r="S94" i="14" s="1"/>
  <c r="N94" i="14"/>
  <c r="O94" i="14" s="1"/>
  <c r="J94" i="14"/>
  <c r="K94" i="14" s="1"/>
  <c r="F94" i="14"/>
  <c r="G94" i="14" s="1"/>
  <c r="AE93" i="14"/>
  <c r="AD93" i="14"/>
  <c r="Z93" i="14"/>
  <c r="AA93" i="14" s="1"/>
  <c r="V93" i="14"/>
  <c r="W93" i="14" s="1"/>
  <c r="R93" i="14"/>
  <c r="S93" i="14" s="1"/>
  <c r="O93" i="14"/>
  <c r="N93" i="14"/>
  <c r="J93" i="14"/>
  <c r="K93" i="14" s="1"/>
  <c r="F93" i="14"/>
  <c r="G93" i="14" s="1"/>
  <c r="AD92" i="14"/>
  <c r="AE92" i="14" s="1"/>
  <c r="Z92" i="14"/>
  <c r="AA92" i="14" s="1"/>
  <c r="V92" i="14"/>
  <c r="W92" i="14" s="1"/>
  <c r="R92" i="14"/>
  <c r="S92" i="14" s="1"/>
  <c r="N92" i="14"/>
  <c r="O92" i="14" s="1"/>
  <c r="J92" i="14"/>
  <c r="K92" i="14" s="1"/>
  <c r="F92" i="14"/>
  <c r="G92" i="14" s="1"/>
  <c r="AD91" i="14"/>
  <c r="AE91" i="14" s="1"/>
  <c r="Z91" i="14"/>
  <c r="AA91" i="14" s="1"/>
  <c r="V91" i="14"/>
  <c r="W91" i="14" s="1"/>
  <c r="R91" i="14"/>
  <c r="S91" i="14" s="1"/>
  <c r="N91" i="14"/>
  <c r="O91" i="14" s="1"/>
  <c r="K91" i="14"/>
  <c r="J91" i="14"/>
  <c r="F91" i="14"/>
  <c r="G91" i="14" s="1"/>
  <c r="AD89" i="14"/>
  <c r="AE89" i="14" s="1"/>
  <c r="Z89" i="14"/>
  <c r="AA89" i="14" s="1"/>
  <c r="V89" i="14"/>
  <c r="W89" i="14" s="1"/>
  <c r="R89" i="14"/>
  <c r="S89" i="14" s="1"/>
  <c r="N89" i="14"/>
  <c r="O89" i="14" s="1"/>
  <c r="J89" i="14"/>
  <c r="K89" i="14" s="1"/>
  <c r="F89" i="14"/>
  <c r="G89" i="14" s="1"/>
  <c r="AD88" i="14"/>
  <c r="AE88" i="14" s="1"/>
  <c r="Z88" i="14"/>
  <c r="AA88" i="14" s="1"/>
  <c r="V88" i="14"/>
  <c r="W88" i="14" s="1"/>
  <c r="S88" i="14"/>
  <c r="R88" i="14"/>
  <c r="N88" i="14"/>
  <c r="O88" i="14" s="1"/>
  <c r="J88" i="14"/>
  <c r="K88" i="14" s="1"/>
  <c r="F88" i="14"/>
  <c r="G88" i="14" s="1"/>
  <c r="AD87" i="14"/>
  <c r="AE87" i="14" s="1"/>
  <c r="Z87" i="14"/>
  <c r="AA87" i="14" s="1"/>
  <c r="V87" i="14"/>
  <c r="W87" i="14" s="1"/>
  <c r="R87" i="14"/>
  <c r="S87" i="14" s="1"/>
  <c r="N87" i="14"/>
  <c r="O87" i="14" s="1"/>
  <c r="J87" i="14"/>
  <c r="K87" i="14" s="1"/>
  <c r="F87" i="14"/>
  <c r="G87" i="14" s="1"/>
  <c r="AD86" i="14"/>
  <c r="AE86" i="14" s="1"/>
  <c r="Z86" i="14"/>
  <c r="AA86" i="14" s="1"/>
  <c r="V86" i="14"/>
  <c r="W86" i="14" s="1"/>
  <c r="R86" i="14"/>
  <c r="S86" i="14" s="1"/>
  <c r="N86" i="14"/>
  <c r="O86" i="14" s="1"/>
  <c r="J86" i="14"/>
  <c r="K86" i="14" s="1"/>
  <c r="G86" i="14"/>
  <c r="F86" i="14"/>
  <c r="AD85" i="14"/>
  <c r="AE85" i="14" s="1"/>
  <c r="Z85" i="14"/>
  <c r="AA85" i="14" s="1"/>
  <c r="V85" i="14"/>
  <c r="W85" i="14" s="1"/>
  <c r="R85" i="14"/>
  <c r="S85" i="14" s="1"/>
  <c r="N85" i="14"/>
  <c r="O85" i="14" s="1"/>
  <c r="J85" i="14"/>
  <c r="K85" i="14" s="1"/>
  <c r="F85" i="14"/>
  <c r="G85" i="14" s="1"/>
  <c r="AD84" i="14"/>
  <c r="AE84" i="14" s="1"/>
  <c r="Z84" i="14"/>
  <c r="AA84" i="14" s="1"/>
  <c r="W84" i="14"/>
  <c r="V84" i="14"/>
  <c r="R84" i="14"/>
  <c r="S84" i="14" s="1"/>
  <c r="N84" i="14"/>
  <c r="O84" i="14" s="1"/>
  <c r="J84" i="14"/>
  <c r="K84" i="14" s="1"/>
  <c r="F84" i="14"/>
  <c r="G84" i="14" s="1"/>
  <c r="AD83" i="14"/>
  <c r="AE83" i="14" s="1"/>
  <c r="Z83" i="14"/>
  <c r="AA83" i="14" s="1"/>
  <c r="V83" i="14"/>
  <c r="W83" i="14" s="1"/>
  <c r="R83" i="14"/>
  <c r="S83" i="14" s="1"/>
  <c r="N83" i="14"/>
  <c r="O83" i="14" s="1"/>
  <c r="J83" i="14"/>
  <c r="K83" i="14" s="1"/>
  <c r="F83" i="14"/>
  <c r="G83" i="14" s="1"/>
  <c r="AD82" i="14"/>
  <c r="AE82" i="14" s="1"/>
  <c r="Z82" i="14"/>
  <c r="AA82" i="14" s="1"/>
  <c r="V82" i="14"/>
  <c r="W82" i="14" s="1"/>
  <c r="R82" i="14"/>
  <c r="S82" i="14" s="1"/>
  <c r="N82" i="14"/>
  <c r="O82" i="14" s="1"/>
  <c r="J82" i="14"/>
  <c r="K82" i="14" s="1"/>
  <c r="F82" i="14"/>
  <c r="G82" i="14" s="1"/>
  <c r="AD81" i="14"/>
  <c r="AE81" i="14" s="1"/>
  <c r="Z81" i="14"/>
  <c r="AA81" i="14" s="1"/>
  <c r="V81" i="14"/>
  <c r="W81" i="14" s="1"/>
  <c r="R81" i="14"/>
  <c r="S81" i="14" s="1"/>
  <c r="N81" i="14"/>
  <c r="O81" i="14" s="1"/>
  <c r="J81" i="14"/>
  <c r="K81" i="14" s="1"/>
  <c r="F81" i="14"/>
  <c r="G81" i="14" s="1"/>
  <c r="AD79" i="14"/>
  <c r="AE79" i="14" s="1"/>
  <c r="Z79" i="14"/>
  <c r="AA79" i="14" s="1"/>
  <c r="V79" i="14"/>
  <c r="W79" i="14" s="1"/>
  <c r="R79" i="14"/>
  <c r="S79" i="14" s="1"/>
  <c r="N79" i="14"/>
  <c r="O79" i="14" s="1"/>
  <c r="J79" i="14"/>
  <c r="K79" i="14" s="1"/>
  <c r="F79" i="14"/>
  <c r="G79" i="14" s="1"/>
  <c r="AD78" i="14"/>
  <c r="AE78" i="14" s="1"/>
  <c r="Z78" i="14"/>
  <c r="AA78" i="14" s="1"/>
  <c r="V78" i="14"/>
  <c r="W78" i="14" s="1"/>
  <c r="R78" i="14"/>
  <c r="S78" i="14" s="1"/>
  <c r="N78" i="14"/>
  <c r="O78" i="14" s="1"/>
  <c r="J78" i="14"/>
  <c r="K78" i="14" s="1"/>
  <c r="F78" i="14"/>
  <c r="G78" i="14" s="1"/>
  <c r="AD77" i="14"/>
  <c r="AE77" i="14" s="1"/>
  <c r="Z77" i="14"/>
  <c r="AA77" i="14" s="1"/>
  <c r="W77" i="14"/>
  <c r="V77" i="14"/>
  <c r="R77" i="14"/>
  <c r="S77" i="14" s="1"/>
  <c r="N77" i="14"/>
  <c r="O77" i="14" s="1"/>
  <c r="J77" i="14"/>
  <c r="K77" i="14" s="1"/>
  <c r="F77" i="14"/>
  <c r="G77" i="14" s="1"/>
  <c r="AD76" i="14"/>
  <c r="AE76" i="14" s="1"/>
  <c r="Z76" i="14"/>
  <c r="AA76" i="14" s="1"/>
  <c r="V76" i="14"/>
  <c r="W76" i="14" s="1"/>
  <c r="R76" i="14"/>
  <c r="S76" i="14" s="1"/>
  <c r="N76" i="14"/>
  <c r="O76" i="14" s="1"/>
  <c r="J76" i="14"/>
  <c r="K76" i="14" s="1"/>
  <c r="F76" i="14"/>
  <c r="G76" i="14" s="1"/>
  <c r="AD75" i="14"/>
  <c r="AE75" i="14" s="1"/>
  <c r="Z75" i="14"/>
  <c r="AA75" i="14" s="1"/>
  <c r="V75" i="14"/>
  <c r="W75" i="14" s="1"/>
  <c r="R75" i="14"/>
  <c r="S75" i="14" s="1"/>
  <c r="N75" i="14"/>
  <c r="O75" i="14" s="1"/>
  <c r="J75" i="14"/>
  <c r="K75" i="14" s="1"/>
  <c r="F75" i="14"/>
  <c r="G75" i="14" s="1"/>
  <c r="AD74" i="14"/>
  <c r="AE74" i="14" s="1"/>
  <c r="Z74" i="14"/>
  <c r="AA74" i="14" s="1"/>
  <c r="V74" i="14"/>
  <c r="W74" i="14" s="1"/>
  <c r="R74" i="14"/>
  <c r="S74" i="14" s="1"/>
  <c r="N74" i="14"/>
  <c r="O74" i="14" s="1"/>
  <c r="J74" i="14"/>
  <c r="K74" i="14" s="1"/>
  <c r="F74" i="14"/>
  <c r="G74" i="14" s="1"/>
  <c r="AD72" i="14"/>
  <c r="AE72" i="14" s="1"/>
  <c r="AA72" i="14"/>
  <c r="Z72" i="14"/>
  <c r="V72" i="14"/>
  <c r="W72" i="14" s="1"/>
  <c r="R72" i="14"/>
  <c r="S72" i="14" s="1"/>
  <c r="N72" i="14"/>
  <c r="O72" i="14" s="1"/>
  <c r="K72" i="14"/>
  <c r="J72" i="14"/>
  <c r="F72" i="14"/>
  <c r="G72" i="14" s="1"/>
  <c r="AD71" i="14"/>
  <c r="AE71" i="14" s="1"/>
  <c r="Z71" i="14"/>
  <c r="AA71" i="14" s="1"/>
  <c r="V71" i="14"/>
  <c r="W71" i="14" s="1"/>
  <c r="R71" i="14"/>
  <c r="S71" i="14" s="1"/>
  <c r="N71" i="14"/>
  <c r="O71" i="14" s="1"/>
  <c r="J71" i="14"/>
  <c r="K71" i="14" s="1"/>
  <c r="F71" i="14"/>
  <c r="G71" i="14" s="1"/>
  <c r="AE70" i="14"/>
  <c r="AD70" i="14"/>
  <c r="Z70" i="14"/>
  <c r="AA70" i="14" s="1"/>
  <c r="V70" i="14"/>
  <c r="W70" i="14" s="1"/>
  <c r="R70" i="14"/>
  <c r="S70" i="14" s="1"/>
  <c r="N70" i="14"/>
  <c r="O70" i="14" s="1"/>
  <c r="J70" i="14"/>
  <c r="K70" i="14" s="1"/>
  <c r="F70" i="14"/>
  <c r="G70" i="14" s="1"/>
  <c r="AD69" i="14"/>
  <c r="AE69" i="14" s="1"/>
  <c r="Z69" i="14"/>
  <c r="AA69" i="14" s="1"/>
  <c r="V69" i="14"/>
  <c r="W69" i="14" s="1"/>
  <c r="R69" i="14"/>
  <c r="S69" i="14" s="1"/>
  <c r="N69" i="14"/>
  <c r="O69" i="14" s="1"/>
  <c r="J69" i="14"/>
  <c r="K69" i="14" s="1"/>
  <c r="F69" i="14"/>
  <c r="G69" i="14" s="1"/>
  <c r="AD68" i="14"/>
  <c r="AE68" i="14" s="1"/>
  <c r="Z68" i="14"/>
  <c r="AA68" i="14" s="1"/>
  <c r="V68" i="14"/>
  <c r="W68" i="14" s="1"/>
  <c r="R68" i="14"/>
  <c r="S68" i="14" s="1"/>
  <c r="N68" i="14"/>
  <c r="O68" i="14" s="1"/>
  <c r="J68" i="14"/>
  <c r="K68" i="14" s="1"/>
  <c r="F68" i="14"/>
  <c r="G68" i="14" s="1"/>
  <c r="AD67" i="14"/>
  <c r="AE67" i="14" s="1"/>
  <c r="Z67" i="14"/>
  <c r="AA67" i="14" s="1"/>
  <c r="V67" i="14"/>
  <c r="W67" i="14" s="1"/>
  <c r="R67" i="14"/>
  <c r="S67" i="14" s="1"/>
  <c r="N67" i="14"/>
  <c r="O67" i="14" s="1"/>
  <c r="J67" i="14"/>
  <c r="K67" i="14" s="1"/>
  <c r="F67" i="14"/>
  <c r="G67" i="14" s="1"/>
  <c r="AE66" i="14"/>
  <c r="AD66" i="14"/>
  <c r="AA66" i="14"/>
  <c r="Z66" i="14"/>
  <c r="W66" i="14"/>
  <c r="V66" i="14"/>
  <c r="S66" i="14"/>
  <c r="R66" i="14"/>
  <c r="O66" i="14"/>
  <c r="N66" i="14"/>
  <c r="K66" i="14"/>
  <c r="J66" i="14"/>
  <c r="G66" i="14"/>
  <c r="F66" i="14"/>
  <c r="AD65" i="14"/>
  <c r="AE65" i="14" s="1"/>
  <c r="Z65" i="14"/>
  <c r="AA65" i="14" s="1"/>
  <c r="V65" i="14"/>
  <c r="W65" i="14" s="1"/>
  <c r="R65" i="14"/>
  <c r="S65" i="14" s="1"/>
  <c r="N65" i="14"/>
  <c r="O65" i="14" s="1"/>
  <c r="J65" i="14"/>
  <c r="K65" i="14" s="1"/>
  <c r="F65" i="14"/>
  <c r="G65" i="14" s="1"/>
  <c r="AD64" i="14"/>
  <c r="AE64" i="14" s="1"/>
  <c r="Z64" i="14"/>
  <c r="AA64" i="14" s="1"/>
  <c r="V64" i="14"/>
  <c r="W64" i="14" s="1"/>
  <c r="R64" i="14"/>
  <c r="S64" i="14" s="1"/>
  <c r="N64" i="14"/>
  <c r="O64" i="14" s="1"/>
  <c r="J64" i="14"/>
  <c r="K64" i="14" s="1"/>
  <c r="F64" i="14"/>
  <c r="G64" i="14" s="1"/>
  <c r="AE63" i="14"/>
  <c r="AD63" i="14"/>
  <c r="AA63" i="14"/>
  <c r="Z63" i="14"/>
  <c r="W63" i="14"/>
  <c r="V63" i="14"/>
  <c r="S63" i="14"/>
  <c r="R63" i="14"/>
  <c r="O63" i="14"/>
  <c r="N63" i="14"/>
  <c r="K63" i="14"/>
  <c r="J63" i="14"/>
  <c r="G63" i="14"/>
  <c r="F63" i="14"/>
  <c r="AD62" i="14"/>
  <c r="AE62" i="14" s="1"/>
  <c r="Z62" i="14"/>
  <c r="AA62" i="14" s="1"/>
  <c r="V62" i="14"/>
  <c r="W62" i="14" s="1"/>
  <c r="R62" i="14"/>
  <c r="S62" i="14" s="1"/>
  <c r="N62" i="14"/>
  <c r="O62" i="14" s="1"/>
  <c r="J62" i="14"/>
  <c r="K62" i="14" s="1"/>
  <c r="F62" i="14"/>
  <c r="G62" i="14" s="1"/>
  <c r="AD61" i="14"/>
  <c r="AE61" i="14" s="1"/>
  <c r="Z61" i="14"/>
  <c r="AA61" i="14" s="1"/>
  <c r="V61" i="14"/>
  <c r="W61" i="14" s="1"/>
  <c r="R61" i="14"/>
  <c r="S61" i="14" s="1"/>
  <c r="N61" i="14"/>
  <c r="O61" i="14" s="1"/>
  <c r="J61" i="14"/>
  <c r="K61" i="14" s="1"/>
  <c r="F61" i="14"/>
  <c r="G61" i="14" s="1"/>
  <c r="AD59" i="14"/>
  <c r="AE59" i="14" s="1"/>
  <c r="Z59" i="14"/>
  <c r="AA59" i="14" s="1"/>
  <c r="V59" i="14"/>
  <c r="W59" i="14" s="1"/>
  <c r="R59" i="14"/>
  <c r="S59" i="14" s="1"/>
  <c r="N59" i="14"/>
  <c r="O59" i="14" s="1"/>
  <c r="J59" i="14"/>
  <c r="K59" i="14" s="1"/>
  <c r="F59" i="14"/>
  <c r="G59" i="14" s="1"/>
  <c r="AD58" i="14"/>
  <c r="AE58" i="14" s="1"/>
  <c r="AA58" i="14"/>
  <c r="Z58" i="14"/>
  <c r="V58" i="14"/>
  <c r="W58" i="14" s="1"/>
  <c r="R58" i="14"/>
  <c r="S58" i="14" s="1"/>
  <c r="O58" i="14"/>
  <c r="N58" i="14"/>
  <c r="J58" i="14"/>
  <c r="K58" i="14" s="1"/>
  <c r="F58" i="14"/>
  <c r="G58" i="14" s="1"/>
  <c r="AD57" i="14"/>
  <c r="AE57" i="14" s="1"/>
  <c r="Z57" i="14"/>
  <c r="AA57" i="14" s="1"/>
  <c r="V57" i="14"/>
  <c r="W57" i="14" s="1"/>
  <c r="R57" i="14"/>
  <c r="S57" i="14" s="1"/>
  <c r="N57" i="14"/>
  <c r="O57" i="14" s="1"/>
  <c r="J57" i="14"/>
  <c r="K57" i="14" s="1"/>
  <c r="F57" i="14"/>
  <c r="G57" i="14" s="1"/>
  <c r="AD56" i="14"/>
  <c r="AE56" i="14" s="1"/>
  <c r="Z56" i="14"/>
  <c r="AA56" i="14" s="1"/>
  <c r="V56" i="14"/>
  <c r="W56" i="14" s="1"/>
  <c r="R56" i="14"/>
  <c r="S56" i="14" s="1"/>
  <c r="N56" i="14"/>
  <c r="O56" i="14" s="1"/>
  <c r="J56" i="14"/>
  <c r="K56" i="14" s="1"/>
  <c r="F56" i="14"/>
  <c r="G56" i="14" s="1"/>
  <c r="AD55" i="14"/>
  <c r="AE55" i="14" s="1"/>
  <c r="Z55" i="14"/>
  <c r="AA55" i="14" s="1"/>
  <c r="V55" i="14"/>
  <c r="W55" i="14" s="1"/>
  <c r="R55" i="14"/>
  <c r="S55" i="14" s="1"/>
  <c r="N55" i="14"/>
  <c r="O55" i="14" s="1"/>
  <c r="J55" i="14"/>
  <c r="K55" i="14" s="1"/>
  <c r="F55" i="14"/>
  <c r="G55" i="14" s="1"/>
  <c r="AD54" i="14"/>
  <c r="AE54" i="14" s="1"/>
  <c r="Z54" i="14"/>
  <c r="AA54" i="14" s="1"/>
  <c r="V54" i="14"/>
  <c r="W54" i="14" s="1"/>
  <c r="R54" i="14"/>
  <c r="S54" i="14" s="1"/>
  <c r="N54" i="14"/>
  <c r="O54" i="14" s="1"/>
  <c r="J54" i="14"/>
  <c r="K54" i="14" s="1"/>
  <c r="F54" i="14"/>
  <c r="G54" i="14" s="1"/>
  <c r="AD53" i="14"/>
  <c r="AE53" i="14" s="1"/>
  <c r="Z53" i="14"/>
  <c r="AA53" i="14" s="1"/>
  <c r="V53" i="14"/>
  <c r="W53" i="14" s="1"/>
  <c r="R53" i="14"/>
  <c r="S53" i="14" s="1"/>
  <c r="N53" i="14"/>
  <c r="O53" i="14" s="1"/>
  <c r="J53" i="14"/>
  <c r="K53" i="14" s="1"/>
  <c r="F53" i="14"/>
  <c r="G53" i="14" s="1"/>
  <c r="AD52" i="14"/>
  <c r="AE52" i="14" s="1"/>
  <c r="Z52" i="14"/>
  <c r="AA52" i="14" s="1"/>
  <c r="V52" i="14"/>
  <c r="W52" i="14" s="1"/>
  <c r="R52" i="14"/>
  <c r="S52" i="14" s="1"/>
  <c r="N52" i="14"/>
  <c r="O52" i="14" s="1"/>
  <c r="J52" i="14"/>
  <c r="K52" i="14" s="1"/>
  <c r="F52" i="14"/>
  <c r="G52" i="14" s="1"/>
  <c r="AD51" i="14"/>
  <c r="AE51" i="14" s="1"/>
  <c r="Z51" i="14"/>
  <c r="AA51" i="14" s="1"/>
  <c r="V51" i="14"/>
  <c r="W51" i="14" s="1"/>
  <c r="R51" i="14"/>
  <c r="S51" i="14" s="1"/>
  <c r="N51" i="14"/>
  <c r="O51" i="14" s="1"/>
  <c r="J51" i="14"/>
  <c r="K51" i="14" s="1"/>
  <c r="F51" i="14"/>
  <c r="G51" i="14" s="1"/>
  <c r="AD50" i="14"/>
  <c r="AE50" i="14" s="1"/>
  <c r="Z50" i="14"/>
  <c r="AA50" i="14" s="1"/>
  <c r="V50" i="14"/>
  <c r="W50" i="14" s="1"/>
  <c r="R50" i="14"/>
  <c r="S50" i="14" s="1"/>
  <c r="N50" i="14"/>
  <c r="O50" i="14" s="1"/>
  <c r="K50" i="14"/>
  <c r="J50" i="14"/>
  <c r="F50" i="14"/>
  <c r="G50" i="14" s="1"/>
  <c r="AD49" i="14"/>
  <c r="AE49" i="14" s="1"/>
  <c r="Z49" i="14"/>
  <c r="AA49" i="14" s="1"/>
  <c r="V49" i="14"/>
  <c r="W49" i="14" s="1"/>
  <c r="R49" i="14"/>
  <c r="S49" i="14" s="1"/>
  <c r="N49" i="14"/>
  <c r="O49" i="14" s="1"/>
  <c r="J49" i="14"/>
  <c r="K49" i="14" s="1"/>
  <c r="F49" i="14"/>
  <c r="G49" i="14" s="1"/>
  <c r="AD47" i="14"/>
  <c r="AE47" i="14" s="1"/>
  <c r="Z47" i="14"/>
  <c r="AA47" i="14" s="1"/>
  <c r="V47" i="14"/>
  <c r="W47" i="14" s="1"/>
  <c r="R47" i="14"/>
  <c r="S47" i="14" s="1"/>
  <c r="N47" i="14"/>
  <c r="O47" i="14" s="1"/>
  <c r="J47" i="14"/>
  <c r="K47" i="14" s="1"/>
  <c r="F47" i="14"/>
  <c r="G47" i="14" s="1"/>
  <c r="AD46" i="14"/>
  <c r="AE46" i="14" s="1"/>
  <c r="Z46" i="14"/>
  <c r="AA46" i="14" s="1"/>
  <c r="V46" i="14"/>
  <c r="W46" i="14" s="1"/>
  <c r="R46" i="14"/>
  <c r="S46" i="14" s="1"/>
  <c r="N46" i="14"/>
  <c r="O46" i="14" s="1"/>
  <c r="J46" i="14"/>
  <c r="K46" i="14" s="1"/>
  <c r="F46" i="14"/>
  <c r="G46" i="14" s="1"/>
  <c r="AE45" i="14"/>
  <c r="AD45" i="14"/>
  <c r="AA45" i="14"/>
  <c r="Z45" i="14"/>
  <c r="V45" i="14"/>
  <c r="W45" i="14" s="1"/>
  <c r="R45" i="14"/>
  <c r="S45" i="14" s="1"/>
  <c r="N45" i="14"/>
  <c r="O45" i="14" s="1"/>
  <c r="J45" i="14"/>
  <c r="K45" i="14" s="1"/>
  <c r="F45" i="14"/>
  <c r="G45" i="14" s="1"/>
  <c r="AD44" i="14"/>
  <c r="AE44" i="14" s="1"/>
  <c r="Z44" i="14"/>
  <c r="AA44" i="14" s="1"/>
  <c r="V44" i="14"/>
  <c r="W44" i="14" s="1"/>
  <c r="R44" i="14"/>
  <c r="S44" i="14" s="1"/>
  <c r="N44" i="14"/>
  <c r="O44" i="14" s="1"/>
  <c r="J44" i="14"/>
  <c r="K44" i="14" s="1"/>
  <c r="F44" i="14"/>
  <c r="G44" i="14" s="1"/>
  <c r="AD43" i="14"/>
  <c r="AE43" i="14" s="1"/>
  <c r="Z43" i="14"/>
  <c r="AA43" i="14" s="1"/>
  <c r="W43" i="14"/>
  <c r="V43" i="14"/>
  <c r="R43" i="14"/>
  <c r="S43" i="14" s="1"/>
  <c r="N43" i="14"/>
  <c r="O43" i="14" s="1"/>
  <c r="J43" i="14"/>
  <c r="K43" i="14" s="1"/>
  <c r="F43" i="14"/>
  <c r="G43" i="14" s="1"/>
  <c r="AD42" i="14"/>
  <c r="AE42" i="14" s="1"/>
  <c r="Z42" i="14"/>
  <c r="AA42" i="14" s="1"/>
  <c r="V42" i="14"/>
  <c r="W42" i="14" s="1"/>
  <c r="R42" i="14"/>
  <c r="S42" i="14" s="1"/>
  <c r="N42" i="14"/>
  <c r="O42" i="14" s="1"/>
  <c r="J42" i="14"/>
  <c r="K42" i="14" s="1"/>
  <c r="F42" i="14"/>
  <c r="G42" i="14" s="1"/>
  <c r="AD41" i="14"/>
  <c r="AE41" i="14" s="1"/>
  <c r="Z41" i="14"/>
  <c r="AA41" i="14" s="1"/>
  <c r="V41" i="14"/>
  <c r="W41" i="14" s="1"/>
  <c r="R41" i="14"/>
  <c r="S41" i="14" s="1"/>
  <c r="N41" i="14"/>
  <c r="O41" i="14" s="1"/>
  <c r="J41" i="14"/>
  <c r="K41" i="14" s="1"/>
  <c r="F41" i="14"/>
  <c r="G41" i="14" s="1"/>
  <c r="AD40" i="14"/>
  <c r="AE40" i="14" s="1"/>
  <c r="Z40" i="14"/>
  <c r="AA40" i="14" s="1"/>
  <c r="V40" i="14"/>
  <c r="W40" i="14" s="1"/>
  <c r="R40" i="14"/>
  <c r="S40" i="14" s="1"/>
  <c r="N40" i="14"/>
  <c r="O40" i="14" s="1"/>
  <c r="J40" i="14"/>
  <c r="K40" i="14" s="1"/>
  <c r="F40" i="14"/>
  <c r="G40" i="14" s="1"/>
  <c r="AD39" i="14"/>
  <c r="AE39" i="14" s="1"/>
  <c r="Z39" i="14"/>
  <c r="AA39" i="14" s="1"/>
  <c r="V39" i="14"/>
  <c r="W39" i="14" s="1"/>
  <c r="R39" i="14"/>
  <c r="S39" i="14" s="1"/>
  <c r="N39" i="14"/>
  <c r="O39" i="14" s="1"/>
  <c r="J39" i="14"/>
  <c r="K39" i="14" s="1"/>
  <c r="F39" i="14"/>
  <c r="G39" i="14" s="1"/>
  <c r="AD38" i="14"/>
  <c r="AE38" i="14" s="1"/>
  <c r="Z38" i="14"/>
  <c r="AA38" i="14" s="1"/>
  <c r="V38" i="14"/>
  <c r="W38" i="14" s="1"/>
  <c r="R38" i="14"/>
  <c r="S38" i="14" s="1"/>
  <c r="N38" i="14"/>
  <c r="O38" i="14" s="1"/>
  <c r="J38" i="14"/>
  <c r="K38" i="14" s="1"/>
  <c r="F38" i="14"/>
  <c r="G38" i="14" s="1"/>
  <c r="AD36" i="14"/>
  <c r="AE36" i="14" s="1"/>
  <c r="Z36" i="14"/>
  <c r="AA36" i="14" s="1"/>
  <c r="V36" i="14"/>
  <c r="W36" i="14" s="1"/>
  <c r="R36" i="14"/>
  <c r="S36" i="14" s="1"/>
  <c r="N36" i="14"/>
  <c r="O36" i="14" s="1"/>
  <c r="J36" i="14"/>
  <c r="K36" i="14" s="1"/>
  <c r="F36" i="14"/>
  <c r="G36" i="14" s="1"/>
  <c r="AD35" i="14"/>
  <c r="AE35" i="14" s="1"/>
  <c r="Z35" i="14"/>
  <c r="AA35" i="14" s="1"/>
  <c r="V35" i="14"/>
  <c r="W35" i="14" s="1"/>
  <c r="R35" i="14"/>
  <c r="S35" i="14" s="1"/>
  <c r="N35" i="14"/>
  <c r="O35" i="14" s="1"/>
  <c r="J35" i="14"/>
  <c r="K35" i="14" s="1"/>
  <c r="F35" i="14"/>
  <c r="G35" i="14" s="1"/>
  <c r="AD34" i="14"/>
  <c r="AE34" i="14" s="1"/>
  <c r="Z34" i="14"/>
  <c r="AA34" i="14" s="1"/>
  <c r="V34" i="14"/>
  <c r="W34" i="14" s="1"/>
  <c r="R34" i="14"/>
  <c r="S34" i="14" s="1"/>
  <c r="N34" i="14"/>
  <c r="O34" i="14" s="1"/>
  <c r="J34" i="14"/>
  <c r="K34" i="14" s="1"/>
  <c r="F34" i="14"/>
  <c r="G34" i="14" s="1"/>
  <c r="AD33" i="14"/>
  <c r="AE33" i="14" s="1"/>
  <c r="Z33" i="14"/>
  <c r="AA33" i="14" s="1"/>
  <c r="V33" i="14"/>
  <c r="W33" i="14" s="1"/>
  <c r="R33" i="14"/>
  <c r="S33" i="14" s="1"/>
  <c r="N33" i="14"/>
  <c r="O33" i="14" s="1"/>
  <c r="J33" i="14"/>
  <c r="K33" i="14" s="1"/>
  <c r="F33" i="14"/>
  <c r="G33" i="14" s="1"/>
  <c r="AD31" i="14"/>
  <c r="AE31" i="14" s="1"/>
  <c r="Z31" i="14"/>
  <c r="AA31" i="14" s="1"/>
  <c r="V31" i="14"/>
  <c r="W31" i="14" s="1"/>
  <c r="R31" i="14"/>
  <c r="S31" i="14" s="1"/>
  <c r="N31" i="14"/>
  <c r="O31" i="14" s="1"/>
  <c r="J31" i="14"/>
  <c r="K31" i="14" s="1"/>
  <c r="F31" i="14"/>
  <c r="G31" i="14" s="1"/>
  <c r="AD30" i="14"/>
  <c r="AE30" i="14" s="1"/>
  <c r="Z30" i="14"/>
  <c r="AA30" i="14" s="1"/>
  <c r="V30" i="14"/>
  <c r="W30" i="14" s="1"/>
  <c r="R30" i="14"/>
  <c r="S30" i="14" s="1"/>
  <c r="N30" i="14"/>
  <c r="O30" i="14" s="1"/>
  <c r="J30" i="14"/>
  <c r="K30" i="14" s="1"/>
  <c r="F30" i="14"/>
  <c r="G30" i="14" s="1"/>
  <c r="AD29" i="14"/>
  <c r="AE29" i="14" s="1"/>
  <c r="Z29" i="14"/>
  <c r="AA29" i="14" s="1"/>
  <c r="V29" i="14"/>
  <c r="W29" i="14" s="1"/>
  <c r="R29" i="14"/>
  <c r="S29" i="14" s="1"/>
  <c r="N29" i="14"/>
  <c r="O29" i="14" s="1"/>
  <c r="J29" i="14"/>
  <c r="K29" i="14" s="1"/>
  <c r="F29" i="14"/>
  <c r="G29" i="14" s="1"/>
  <c r="AD28" i="14"/>
  <c r="AE28" i="14" s="1"/>
  <c r="Z28" i="14"/>
  <c r="AA28" i="14" s="1"/>
  <c r="V28" i="14"/>
  <c r="W28" i="14" s="1"/>
  <c r="R28" i="14"/>
  <c r="S28" i="14" s="1"/>
  <c r="N28" i="14"/>
  <c r="O28" i="14" s="1"/>
  <c r="J28" i="14"/>
  <c r="K28" i="14" s="1"/>
  <c r="F28" i="14"/>
  <c r="G28" i="14" s="1"/>
  <c r="AD27" i="14"/>
  <c r="AE27" i="14" s="1"/>
  <c r="Z27" i="14"/>
  <c r="AA27" i="14" s="1"/>
  <c r="V27" i="14"/>
  <c r="W27" i="14" s="1"/>
  <c r="R27" i="14"/>
  <c r="S27" i="14" s="1"/>
  <c r="N27" i="14"/>
  <c r="O27" i="14" s="1"/>
  <c r="J27" i="14"/>
  <c r="K27" i="14" s="1"/>
  <c r="F27" i="14"/>
  <c r="G27" i="14" s="1"/>
  <c r="AD25" i="14"/>
  <c r="AE25" i="14" s="1"/>
  <c r="Z25" i="14"/>
  <c r="AA25" i="14" s="1"/>
  <c r="V25" i="14"/>
  <c r="W25" i="14" s="1"/>
  <c r="R25" i="14"/>
  <c r="S25" i="14" s="1"/>
  <c r="N25" i="14"/>
  <c r="O25" i="14" s="1"/>
  <c r="J25" i="14"/>
  <c r="K25" i="14" s="1"/>
  <c r="F25" i="14"/>
  <c r="G25" i="14" s="1"/>
  <c r="AD24" i="14"/>
  <c r="AE24" i="14" s="1"/>
  <c r="Z24" i="14"/>
  <c r="AA24" i="14" s="1"/>
  <c r="W24" i="14"/>
  <c r="S24" i="14"/>
  <c r="O24" i="14"/>
  <c r="K24" i="14"/>
  <c r="F24" i="14"/>
  <c r="G24" i="14" s="1"/>
  <c r="AD23" i="14"/>
  <c r="AE23" i="14" s="1"/>
  <c r="Z23" i="14"/>
  <c r="AA23" i="14" s="1"/>
  <c r="W23" i="14"/>
  <c r="S23" i="14"/>
  <c r="O23" i="14"/>
  <c r="K23" i="14"/>
  <c r="G23" i="14"/>
  <c r="AD22" i="14"/>
  <c r="AE22" i="14" s="1"/>
  <c r="Z22" i="14"/>
  <c r="AA22" i="14" s="1"/>
  <c r="W22" i="14"/>
  <c r="S22" i="14"/>
  <c r="N22" i="14"/>
  <c r="J22" i="14"/>
  <c r="G22" i="14"/>
  <c r="AD21" i="14"/>
  <c r="AE21" i="14" s="1"/>
  <c r="AA21" i="14"/>
  <c r="Z21" i="14"/>
  <c r="V21" i="14"/>
  <c r="W21" i="14" s="1"/>
  <c r="R21" i="14"/>
  <c r="S21" i="14" s="1"/>
  <c r="N21" i="14"/>
  <c r="O21" i="14" s="1"/>
  <c r="J21" i="14"/>
  <c r="K21" i="14" s="1"/>
  <c r="F21" i="14"/>
  <c r="G21" i="14" s="1"/>
  <c r="AD20" i="14"/>
  <c r="AE20" i="14" s="1"/>
  <c r="Z20" i="14"/>
  <c r="AA20" i="14" s="1"/>
  <c r="V20" i="14"/>
  <c r="W20" i="14" s="1"/>
  <c r="S20" i="14"/>
  <c r="N20" i="14"/>
  <c r="O20" i="14" s="1"/>
  <c r="K20" i="14"/>
  <c r="G20" i="14"/>
  <c r="AD18" i="14"/>
  <c r="AE18" i="14" s="1"/>
  <c r="Z18" i="14"/>
  <c r="AA18" i="14" s="1"/>
  <c r="W18" i="14"/>
  <c r="V18" i="14"/>
  <c r="R18" i="14"/>
  <c r="S18" i="14" s="1"/>
  <c r="N18" i="14"/>
  <c r="O18" i="14" s="1"/>
  <c r="J18" i="14"/>
  <c r="K18" i="14" s="1"/>
  <c r="F18" i="14"/>
  <c r="G18" i="14" s="1"/>
  <c r="AD17" i="14"/>
  <c r="AE17" i="14" s="1"/>
  <c r="Z17" i="14"/>
  <c r="AA17" i="14" s="1"/>
  <c r="V17" i="14"/>
  <c r="W17" i="14" s="1"/>
  <c r="R17" i="14"/>
  <c r="S17" i="14" s="1"/>
  <c r="N17" i="14"/>
  <c r="O17" i="14" s="1"/>
  <c r="J17" i="14"/>
  <c r="K17" i="14" s="1"/>
  <c r="F17" i="14"/>
  <c r="G17" i="14" s="1"/>
  <c r="AD16" i="14"/>
  <c r="AE16" i="14" s="1"/>
  <c r="Z16" i="14"/>
  <c r="AA16" i="14" s="1"/>
  <c r="V16" i="14"/>
  <c r="W16" i="14" s="1"/>
  <c r="R16" i="14"/>
  <c r="S16" i="14" s="1"/>
  <c r="N16" i="14"/>
  <c r="O16" i="14" s="1"/>
  <c r="J16" i="14"/>
  <c r="K16" i="14" s="1"/>
  <c r="F16" i="14"/>
  <c r="G16" i="14" s="1"/>
  <c r="AD15" i="14"/>
  <c r="AE15" i="14" s="1"/>
  <c r="Z15" i="14"/>
  <c r="AA15" i="14" s="1"/>
  <c r="V15" i="14"/>
  <c r="W15" i="14" s="1"/>
  <c r="R15" i="14"/>
  <c r="S15" i="14" s="1"/>
  <c r="N15" i="14"/>
  <c r="O15" i="14" s="1"/>
  <c r="J15" i="14"/>
  <c r="K15" i="14" s="1"/>
  <c r="F15" i="14"/>
  <c r="G15" i="14" s="1"/>
  <c r="AD14" i="14"/>
  <c r="AE14" i="14" s="1"/>
  <c r="Z14" i="14"/>
  <c r="AA14" i="14" s="1"/>
  <c r="V14" i="14"/>
  <c r="W14" i="14" s="1"/>
  <c r="R14" i="14"/>
  <c r="S14" i="14" s="1"/>
  <c r="N14" i="14"/>
  <c r="O14" i="14" s="1"/>
  <c r="J14" i="14"/>
  <c r="K14" i="14" s="1"/>
  <c r="F14" i="14"/>
  <c r="G14" i="14" s="1"/>
  <c r="AD13" i="14"/>
  <c r="AE13" i="14" s="1"/>
  <c r="Z13" i="14"/>
  <c r="AA13" i="14" s="1"/>
  <c r="V13" i="14"/>
  <c r="W13" i="14" s="1"/>
  <c r="R13" i="14"/>
  <c r="S13" i="14" s="1"/>
  <c r="N13" i="14"/>
  <c r="O13" i="14" s="1"/>
  <c r="J13" i="14"/>
  <c r="K13" i="14" s="1"/>
  <c r="F13" i="14"/>
  <c r="G13" i="14" s="1"/>
  <c r="AD11" i="14"/>
  <c r="AE11" i="14" s="1"/>
  <c r="Z11" i="14"/>
  <c r="AA11" i="14" s="1"/>
  <c r="V11" i="14"/>
  <c r="W11" i="14" s="1"/>
  <c r="S11" i="14"/>
  <c r="R11" i="14"/>
  <c r="N11" i="14"/>
  <c r="O11" i="14" s="1"/>
  <c r="J11" i="14"/>
  <c r="K11" i="14" s="1"/>
  <c r="F11" i="14"/>
  <c r="G11" i="14" s="1"/>
  <c r="AD10" i="14"/>
  <c r="AE10" i="14" s="1"/>
  <c r="Z10" i="14"/>
  <c r="AA10" i="14" s="1"/>
  <c r="V10" i="14"/>
  <c r="W10" i="14" s="1"/>
  <c r="R10" i="14"/>
  <c r="S10" i="14" s="1"/>
  <c r="O10" i="14"/>
  <c r="K10" i="14"/>
  <c r="G10" i="14"/>
  <c r="AD9" i="14"/>
  <c r="AE9" i="14" s="1"/>
  <c r="Z9" i="14"/>
  <c r="AA9" i="14" s="1"/>
  <c r="V9" i="14"/>
  <c r="W9" i="14" s="1"/>
  <c r="R9" i="14"/>
  <c r="S9" i="14" s="1"/>
  <c r="O9" i="14"/>
  <c r="N9" i="14"/>
  <c r="J9" i="14"/>
  <c r="K9" i="14" s="1"/>
  <c r="F9" i="14"/>
  <c r="G9" i="14" s="1"/>
  <c r="AD8" i="14"/>
  <c r="AE8" i="14" s="1"/>
  <c r="Z8" i="14"/>
  <c r="AA8" i="14" s="1"/>
  <c r="V8" i="14"/>
  <c r="W8" i="14" s="1"/>
  <c r="R8" i="14"/>
  <c r="S8" i="14" s="1"/>
  <c r="N8" i="14"/>
  <c r="O8" i="14" s="1"/>
  <c r="J8" i="14"/>
  <c r="K8" i="14" s="1"/>
  <c r="F8" i="14"/>
  <c r="G8" i="14" s="1"/>
  <c r="AD7" i="14"/>
  <c r="AE7" i="14" s="1"/>
  <c r="AA7" i="14"/>
  <c r="W7" i="14"/>
  <c r="S7" i="14"/>
  <c r="O7" i="14"/>
  <c r="K7" i="14"/>
  <c r="G7" i="14"/>
  <c r="AD6" i="14"/>
  <c r="AE6" i="14" s="1"/>
  <c r="Z6" i="14"/>
  <c r="AA6" i="14" s="1"/>
  <c r="V6" i="14"/>
  <c r="W6" i="14" s="1"/>
  <c r="R6" i="14"/>
  <c r="S6" i="14" s="1"/>
  <c r="N6" i="14"/>
  <c r="O6" i="14" s="1"/>
  <c r="J6" i="14"/>
  <c r="K6" i="14" s="1"/>
  <c r="F6" i="14"/>
  <c r="G6" i="14" s="1"/>
  <c r="D2" i="14"/>
  <c r="H2" i="14" s="1"/>
  <c r="L2" i="14" s="1"/>
  <c r="P2" i="14" s="1"/>
  <c r="T2" i="14" s="1"/>
  <c r="X2" i="14" s="1"/>
  <c r="AB2" i="14" s="1"/>
  <c r="AF114" i="14" l="1"/>
  <c r="L111" i="14"/>
  <c r="AF71" i="14"/>
  <c r="AB111" i="14"/>
  <c r="AF84" i="14"/>
  <c r="AF59" i="14"/>
  <c r="AF63" i="14"/>
  <c r="AF65" i="14"/>
  <c r="AF66" i="14"/>
  <c r="AF110" i="14"/>
  <c r="AF75" i="14"/>
  <c r="AF88" i="14"/>
  <c r="AF104" i="14"/>
  <c r="AF109" i="14"/>
  <c r="P117" i="14"/>
  <c r="AF113" i="14"/>
  <c r="AF83" i="14"/>
  <c r="P90" i="14"/>
  <c r="AF96" i="14"/>
  <c r="T111" i="14"/>
  <c r="AF81" i="14"/>
  <c r="AF89" i="14"/>
  <c r="AF107" i="14"/>
  <c r="AF87" i="14"/>
  <c r="AF92" i="14"/>
  <c r="AF58" i="14"/>
  <c r="X117" i="14"/>
  <c r="AF115" i="14"/>
  <c r="AF32" i="14"/>
  <c r="AF10" i="14"/>
  <c r="AF8" i="14"/>
  <c r="AF98" i="14"/>
  <c r="P105" i="14"/>
  <c r="AF9" i="14"/>
  <c r="AF16" i="14"/>
  <c r="AF43" i="14"/>
  <c r="AF14" i="14"/>
  <c r="P12" i="14"/>
  <c r="T26" i="14"/>
  <c r="AF38" i="14"/>
  <c r="AF41" i="14"/>
  <c r="AF23" i="14"/>
  <c r="X26" i="14"/>
  <c r="AF50" i="14"/>
  <c r="AF51" i="14"/>
  <c r="AF57" i="14"/>
  <c r="T80" i="14"/>
  <c r="AB80" i="14"/>
  <c r="X12" i="14"/>
  <c r="AB12" i="14"/>
  <c r="L19" i="14"/>
  <c r="H26" i="14"/>
  <c r="H37" i="14"/>
  <c r="AF46" i="14"/>
  <c r="H60" i="14"/>
  <c r="X60" i="14"/>
  <c r="AF55" i="14"/>
  <c r="AF54" i="14"/>
  <c r="AF69" i="14"/>
  <c r="AF70" i="14"/>
  <c r="AF77" i="14"/>
  <c r="AF78" i="14"/>
  <c r="AF67" i="14"/>
  <c r="H12" i="14"/>
  <c r="L12" i="14"/>
  <c r="T19" i="14"/>
  <c r="AF13" i="14"/>
  <c r="P19" i="14"/>
  <c r="AF22" i="14"/>
  <c r="AF24" i="14"/>
  <c r="T37" i="14"/>
  <c r="AF39" i="14"/>
  <c r="AF7" i="14"/>
  <c r="AF17" i="14"/>
  <c r="P26" i="14"/>
  <c r="L37" i="14"/>
  <c r="X37" i="14"/>
  <c r="AF28" i="14"/>
  <c r="AF31" i="14"/>
  <c r="AF34" i="14"/>
  <c r="L48" i="14"/>
  <c r="X48" i="14"/>
  <c r="L73" i="14"/>
  <c r="AF20" i="14"/>
  <c r="D26" i="14"/>
  <c r="D12" i="14"/>
  <c r="T12" i="14"/>
  <c r="AF11" i="14"/>
  <c r="D19" i="14"/>
  <c r="AB19" i="14"/>
  <c r="AF15" i="14"/>
  <c r="AF18" i="14"/>
  <c r="D37" i="14"/>
  <c r="AF27" i="14"/>
  <c r="AB37" i="14"/>
  <c r="AF29" i="14"/>
  <c r="AF33" i="14"/>
  <c r="AF36" i="14"/>
  <c r="AF42" i="14"/>
  <c r="AF45" i="14"/>
  <c r="X19" i="14"/>
  <c r="AF44" i="14"/>
  <c r="D48" i="14"/>
  <c r="AB73" i="14"/>
  <c r="D80" i="14"/>
  <c r="AF74" i="14"/>
  <c r="AF85" i="14"/>
  <c r="AF100" i="14"/>
  <c r="AF101" i="14"/>
  <c r="AF103" i="14"/>
  <c r="H117" i="14"/>
  <c r="AF112" i="14"/>
  <c r="P37" i="14"/>
  <c r="H48" i="14"/>
  <c r="AB48" i="14"/>
  <c r="P60" i="14"/>
  <c r="AF53" i="14"/>
  <c r="AF62" i="14"/>
  <c r="T73" i="14"/>
  <c r="H80" i="14"/>
  <c r="X80" i="14"/>
  <c r="AF76" i="14"/>
  <c r="AF95" i="14"/>
  <c r="AF99" i="14"/>
  <c r="AB26" i="14"/>
  <c r="P48" i="14"/>
  <c r="H19" i="14"/>
  <c r="L26" i="14"/>
  <c r="AF21" i="14"/>
  <c r="AF25" i="14"/>
  <c r="AF30" i="14"/>
  <c r="AF35" i="14"/>
  <c r="T48" i="14"/>
  <c r="AF40" i="14"/>
  <c r="D60" i="14"/>
  <c r="AF49" i="14"/>
  <c r="T60" i="14"/>
  <c r="H73" i="14"/>
  <c r="P73" i="14"/>
  <c r="X73" i="14"/>
  <c r="D73" i="14"/>
  <c r="L80" i="14"/>
  <c r="D105" i="14"/>
  <c r="L105" i="14"/>
  <c r="T105" i="14"/>
  <c r="AB105" i="14"/>
  <c r="AF91" i="14"/>
  <c r="AF94" i="14"/>
  <c r="AF106" i="14"/>
  <c r="D111" i="14"/>
  <c r="L60" i="14"/>
  <c r="AB60" i="14"/>
  <c r="AF79" i="14"/>
  <c r="H90" i="14"/>
  <c r="X90" i="14"/>
  <c r="AF82" i="14"/>
  <c r="AF86" i="14"/>
  <c r="H105" i="14"/>
  <c r="X105" i="14"/>
  <c r="AF93" i="14"/>
  <c r="AF97" i="14"/>
  <c r="AF102" i="14"/>
  <c r="H111" i="14"/>
  <c r="P111" i="14"/>
  <c r="X111" i="14"/>
  <c r="AF108" i="14"/>
  <c r="AF47" i="14"/>
  <c r="AF52" i="14"/>
  <c r="AF56" i="14"/>
  <c r="AF61" i="14"/>
  <c r="AF64" i="14"/>
  <c r="AF68" i="14"/>
  <c r="AF72" i="14"/>
  <c r="P80" i="14"/>
  <c r="AF116" i="14"/>
  <c r="L90" i="14"/>
  <c r="AB90" i="14"/>
  <c r="L117" i="14"/>
  <c r="AB117" i="14"/>
  <c r="D90" i="14"/>
  <c r="T90" i="14"/>
  <c r="D117" i="14"/>
  <c r="T117" i="14"/>
  <c r="F73" i="13"/>
  <c r="G73" i="13" s="1"/>
  <c r="J73" i="13"/>
  <c r="K73" i="13"/>
  <c r="N73" i="13"/>
  <c r="O73" i="13" s="1"/>
  <c r="R73" i="13"/>
  <c r="S73" i="13" s="1"/>
  <c r="V73" i="13"/>
  <c r="W73" i="13" s="1"/>
  <c r="Z73" i="13"/>
  <c r="AA73" i="13" s="1"/>
  <c r="AD73" i="13"/>
  <c r="AE73" i="13" s="1"/>
  <c r="AF105" i="14" l="1"/>
  <c r="AF90" i="14"/>
  <c r="X152" i="14"/>
  <c r="AF26" i="14"/>
  <c r="AB152" i="14"/>
  <c r="AB118" i="14"/>
  <c r="X118" i="14"/>
  <c r="AF48" i="14"/>
  <c r="P152" i="14"/>
  <c r="T152" i="14"/>
  <c r="T118" i="14"/>
  <c r="AF73" i="14"/>
  <c r="AF80" i="14"/>
  <c r="AF37" i="14"/>
  <c r="D152" i="14"/>
  <c r="D118" i="14"/>
  <c r="AF12" i="14"/>
  <c r="P118" i="14"/>
  <c r="AF111" i="14"/>
  <c r="AF19" i="14"/>
  <c r="H152" i="14"/>
  <c r="H118" i="14"/>
  <c r="AF60" i="14"/>
  <c r="AF117" i="14"/>
  <c r="L152" i="14"/>
  <c r="L118" i="14"/>
  <c r="AF73" i="13"/>
  <c r="AF152" i="14" l="1"/>
  <c r="AF118" i="14"/>
  <c r="F59" i="13"/>
  <c r="G59" i="13"/>
  <c r="J59" i="13"/>
  <c r="K59" i="13"/>
  <c r="N59" i="13"/>
  <c r="O59" i="13"/>
  <c r="R59" i="13"/>
  <c r="S59" i="13"/>
  <c r="V59" i="13"/>
  <c r="W59" i="13"/>
  <c r="Z59" i="13"/>
  <c r="AA59" i="13"/>
  <c r="AD59" i="13"/>
  <c r="AE59" i="13" s="1"/>
  <c r="F45" i="13"/>
  <c r="G45" i="13" s="1"/>
  <c r="J45" i="13"/>
  <c r="K45" i="13" s="1"/>
  <c r="N45" i="13"/>
  <c r="O45" i="13" s="1"/>
  <c r="R45" i="13"/>
  <c r="S45" i="13"/>
  <c r="V45" i="13"/>
  <c r="W45" i="13" s="1"/>
  <c r="Z45" i="13"/>
  <c r="AA45" i="13" s="1"/>
  <c r="AD45" i="13"/>
  <c r="AE45" i="13" s="1"/>
  <c r="AF59" i="13" l="1"/>
  <c r="AF45" i="13"/>
  <c r="F72" i="12" l="1"/>
  <c r="G72" i="12" s="1"/>
  <c r="J72" i="12"/>
  <c r="K72" i="12" s="1"/>
  <c r="N72" i="12"/>
  <c r="O72" i="12" s="1"/>
  <c r="R72" i="12"/>
  <c r="S72" i="12" s="1"/>
  <c r="V72" i="12"/>
  <c r="W72" i="12" s="1"/>
  <c r="Z72" i="12"/>
  <c r="AA72" i="12" s="1"/>
  <c r="AD72" i="12"/>
  <c r="AE72" i="12" s="1"/>
  <c r="AD44" i="12"/>
  <c r="AE44" i="12" s="1"/>
  <c r="Z44" i="12"/>
  <c r="AA44" i="12" s="1"/>
  <c r="V44" i="12"/>
  <c r="W44" i="12" s="1"/>
  <c r="R44" i="12"/>
  <c r="S44" i="12" s="1"/>
  <c r="N44" i="12"/>
  <c r="O44" i="12" s="1"/>
  <c r="J44" i="12"/>
  <c r="K44" i="12" s="1"/>
  <c r="F44" i="12"/>
  <c r="G44" i="12" s="1"/>
  <c r="F58" i="12"/>
  <c r="G58" i="12" s="1"/>
  <c r="J58" i="12"/>
  <c r="K58" i="12" s="1"/>
  <c r="N58" i="12"/>
  <c r="O58" i="12"/>
  <c r="R58" i="12"/>
  <c r="S58" i="12" s="1"/>
  <c r="V58" i="12"/>
  <c r="W58" i="12" s="1"/>
  <c r="Z58" i="12"/>
  <c r="AA58" i="12" s="1"/>
  <c r="AD58" i="12"/>
  <c r="AE58" i="12" s="1"/>
  <c r="F72" i="11"/>
  <c r="G72" i="11"/>
  <c r="J72" i="11"/>
  <c r="K72" i="11"/>
  <c r="N72" i="11"/>
  <c r="O72" i="11"/>
  <c r="R72" i="11"/>
  <c r="S72" i="11"/>
  <c r="V72" i="11"/>
  <c r="W72" i="11" s="1"/>
  <c r="Z72" i="11"/>
  <c r="AA72" i="11" s="1"/>
  <c r="AD72" i="11"/>
  <c r="AE72" i="11"/>
  <c r="F58" i="11"/>
  <c r="G58" i="11"/>
  <c r="J58" i="11"/>
  <c r="K58" i="11"/>
  <c r="N58" i="11"/>
  <c r="O58" i="11"/>
  <c r="R58" i="11"/>
  <c r="S58" i="11"/>
  <c r="V58" i="11"/>
  <c r="W58" i="11"/>
  <c r="Z58" i="11"/>
  <c r="AA58" i="11" s="1"/>
  <c r="AD58" i="11"/>
  <c r="AE58" i="11" s="1"/>
  <c r="F44" i="11"/>
  <c r="G44" i="11" s="1"/>
  <c r="J44" i="11"/>
  <c r="K44" i="11" s="1"/>
  <c r="N44" i="11"/>
  <c r="O44" i="11" s="1"/>
  <c r="R44" i="11"/>
  <c r="S44" i="11" s="1"/>
  <c r="V44" i="11"/>
  <c r="W44" i="11" s="1"/>
  <c r="Z44" i="11"/>
  <c r="AA44" i="11"/>
  <c r="AD44" i="11"/>
  <c r="AE44" i="11" s="1"/>
  <c r="F57" i="10"/>
  <c r="G57" i="10"/>
  <c r="J57" i="10"/>
  <c r="K57" i="10"/>
  <c r="N57" i="10"/>
  <c r="O57" i="10"/>
  <c r="R57" i="10"/>
  <c r="S57" i="10"/>
  <c r="V57" i="10"/>
  <c r="W57" i="10" s="1"/>
  <c r="Z57" i="10"/>
  <c r="AA57" i="10" s="1"/>
  <c r="AD57" i="10"/>
  <c r="AE57" i="10"/>
  <c r="F42" i="10"/>
  <c r="G42" i="10" s="1"/>
  <c r="J42" i="10"/>
  <c r="K42" i="10" s="1"/>
  <c r="N42" i="10"/>
  <c r="O42" i="10" s="1"/>
  <c r="R42" i="10"/>
  <c r="S42" i="10"/>
  <c r="V42" i="10"/>
  <c r="W42" i="10" s="1"/>
  <c r="Z42" i="10"/>
  <c r="AA42" i="10" s="1"/>
  <c r="AD42" i="10"/>
  <c r="AE42" i="10" s="1"/>
  <c r="AF72" i="12" l="1"/>
  <c r="AF58" i="12"/>
  <c r="AF44" i="12"/>
  <c r="AF72" i="11"/>
  <c r="AF58" i="11"/>
  <c r="AF44" i="11"/>
  <c r="AF57" i="10"/>
  <c r="AF42" i="10"/>
  <c r="F28" i="10" l="1"/>
  <c r="G28" i="10" s="1"/>
  <c r="J28" i="10"/>
  <c r="K28" i="10" s="1"/>
  <c r="R28" i="10"/>
  <c r="S28" i="10" s="1"/>
  <c r="V28" i="10"/>
  <c r="W28" i="10" s="1"/>
  <c r="Z28" i="10"/>
  <c r="AA28" i="10" s="1"/>
  <c r="AD28" i="10"/>
  <c r="AE28" i="10" s="1"/>
  <c r="N28" i="10"/>
  <c r="O28" i="10" s="1"/>
  <c r="AD99" i="13"/>
  <c r="AE99" i="13" s="1"/>
  <c r="Z99" i="13"/>
  <c r="AA99" i="13" s="1"/>
  <c r="V99" i="13"/>
  <c r="W99" i="13" s="1"/>
  <c r="R99" i="13"/>
  <c r="S99" i="13" s="1"/>
  <c r="N99" i="13"/>
  <c r="O99" i="13" s="1"/>
  <c r="J99" i="13"/>
  <c r="K99" i="13" s="1"/>
  <c r="F99" i="13"/>
  <c r="G99" i="13" s="1"/>
  <c r="AF28" i="10" l="1"/>
  <c r="AF99" i="13"/>
  <c r="AD32" i="13"/>
  <c r="AE32" i="13" s="1"/>
  <c r="Z32" i="13"/>
  <c r="AA32" i="13" s="1"/>
  <c r="V32" i="13"/>
  <c r="W32" i="13" s="1"/>
  <c r="R32" i="13"/>
  <c r="S32" i="13" s="1"/>
  <c r="N32" i="13"/>
  <c r="O32" i="13" s="1"/>
  <c r="J32" i="13"/>
  <c r="K32" i="13" s="1"/>
  <c r="F32" i="13"/>
  <c r="G32" i="13" s="1"/>
  <c r="AF32" i="13" l="1"/>
  <c r="C120" i="13"/>
  <c r="B120" i="13"/>
  <c r="A120" i="13"/>
  <c r="AD118" i="13"/>
  <c r="AE118" i="13" s="1"/>
  <c r="Z118" i="13"/>
  <c r="AA118" i="13" s="1"/>
  <c r="V118" i="13"/>
  <c r="W118" i="13" s="1"/>
  <c r="R118" i="13"/>
  <c r="S118" i="13" s="1"/>
  <c r="N118" i="13"/>
  <c r="O118" i="13" s="1"/>
  <c r="J118" i="13"/>
  <c r="K118" i="13" s="1"/>
  <c r="F118" i="13"/>
  <c r="G118" i="13" s="1"/>
  <c r="AD117" i="13"/>
  <c r="AE117" i="13" s="1"/>
  <c r="Z117" i="13"/>
  <c r="AA117" i="13" s="1"/>
  <c r="V117" i="13"/>
  <c r="W117" i="13" s="1"/>
  <c r="R117" i="13"/>
  <c r="S117" i="13" s="1"/>
  <c r="N117" i="13"/>
  <c r="O117" i="13" s="1"/>
  <c r="J117" i="13"/>
  <c r="K117" i="13" s="1"/>
  <c r="F117" i="13"/>
  <c r="G117" i="13" s="1"/>
  <c r="AD116" i="13"/>
  <c r="Z116" i="13"/>
  <c r="AA116" i="13" s="1"/>
  <c r="V116" i="13"/>
  <c r="W116" i="13" s="1"/>
  <c r="R116" i="13"/>
  <c r="S116" i="13" s="1"/>
  <c r="N116" i="13"/>
  <c r="O116" i="13" s="1"/>
  <c r="J116" i="13"/>
  <c r="K116" i="13" s="1"/>
  <c r="F116" i="13"/>
  <c r="AD115" i="13"/>
  <c r="AE115" i="13" s="1"/>
  <c r="Z115" i="13"/>
  <c r="AA115" i="13" s="1"/>
  <c r="V115" i="13"/>
  <c r="W115" i="13" s="1"/>
  <c r="R115" i="13"/>
  <c r="S115" i="13" s="1"/>
  <c r="N115" i="13"/>
  <c r="O115" i="13" s="1"/>
  <c r="J115" i="13"/>
  <c r="K115" i="13" s="1"/>
  <c r="F115" i="13"/>
  <c r="G115" i="13" s="1"/>
  <c r="AD114" i="13"/>
  <c r="AE114" i="13" s="1"/>
  <c r="Z114" i="13"/>
  <c r="AA114" i="13" s="1"/>
  <c r="V114" i="13"/>
  <c r="W114" i="13" s="1"/>
  <c r="R114" i="13"/>
  <c r="S114" i="13" s="1"/>
  <c r="N114" i="13"/>
  <c r="O114" i="13" s="1"/>
  <c r="J114" i="13"/>
  <c r="K114" i="13" s="1"/>
  <c r="F114" i="13"/>
  <c r="G114" i="13" s="1"/>
  <c r="AD112" i="13"/>
  <c r="AE112" i="13" s="1"/>
  <c r="Z112" i="13"/>
  <c r="AA112" i="13" s="1"/>
  <c r="V112" i="13"/>
  <c r="W112" i="13" s="1"/>
  <c r="R112" i="13"/>
  <c r="S112" i="13" s="1"/>
  <c r="N112" i="13"/>
  <c r="O112" i="13" s="1"/>
  <c r="J112" i="13"/>
  <c r="K112" i="13" s="1"/>
  <c r="F112" i="13"/>
  <c r="G112" i="13" s="1"/>
  <c r="AD111" i="13"/>
  <c r="AE111" i="13" s="1"/>
  <c r="Z111" i="13"/>
  <c r="AA111" i="13" s="1"/>
  <c r="V111" i="13"/>
  <c r="W111" i="13" s="1"/>
  <c r="S111" i="13"/>
  <c r="R111" i="13"/>
  <c r="N111" i="13"/>
  <c r="O111" i="13" s="1"/>
  <c r="J111" i="13"/>
  <c r="K111" i="13" s="1"/>
  <c r="F111" i="13"/>
  <c r="G111" i="13" s="1"/>
  <c r="AD110" i="13"/>
  <c r="AE110" i="13" s="1"/>
  <c r="Z110" i="13"/>
  <c r="AA110" i="13" s="1"/>
  <c r="V110" i="13"/>
  <c r="W110" i="13" s="1"/>
  <c r="R110" i="13"/>
  <c r="S110" i="13" s="1"/>
  <c r="N110" i="13"/>
  <c r="O110" i="13" s="1"/>
  <c r="J110" i="13"/>
  <c r="K110" i="13" s="1"/>
  <c r="F110" i="13"/>
  <c r="G110" i="13" s="1"/>
  <c r="AD109" i="13"/>
  <c r="AE109" i="13" s="1"/>
  <c r="Z109" i="13"/>
  <c r="AA109" i="13" s="1"/>
  <c r="V109" i="13"/>
  <c r="W109" i="13" s="1"/>
  <c r="R109" i="13"/>
  <c r="S109" i="13" s="1"/>
  <c r="N109" i="13"/>
  <c r="O109" i="13" s="1"/>
  <c r="J109" i="13"/>
  <c r="K109" i="13" s="1"/>
  <c r="F109" i="13"/>
  <c r="G109" i="13" s="1"/>
  <c r="AD108" i="13"/>
  <c r="AE108" i="13" s="1"/>
  <c r="Z108" i="13"/>
  <c r="AA108" i="13" s="1"/>
  <c r="V108" i="13"/>
  <c r="W108" i="13" s="1"/>
  <c r="R108" i="13"/>
  <c r="S108" i="13" s="1"/>
  <c r="N108" i="13"/>
  <c r="O108" i="13" s="1"/>
  <c r="K108" i="13"/>
  <c r="J108" i="13"/>
  <c r="F108" i="13"/>
  <c r="G108" i="13" s="1"/>
  <c r="AD106" i="13"/>
  <c r="AE106" i="13" s="1"/>
  <c r="AA106" i="13"/>
  <c r="Z106" i="13"/>
  <c r="V106" i="13"/>
  <c r="W106" i="13" s="1"/>
  <c r="R106" i="13"/>
  <c r="S106" i="13" s="1"/>
  <c r="N106" i="13"/>
  <c r="O106" i="13" s="1"/>
  <c r="J106" i="13"/>
  <c r="K106" i="13" s="1"/>
  <c r="F106" i="13"/>
  <c r="G106" i="13" s="1"/>
  <c r="AD105" i="13"/>
  <c r="AE105" i="13" s="1"/>
  <c r="Z105" i="13"/>
  <c r="AA105" i="13" s="1"/>
  <c r="V105" i="13"/>
  <c r="W105" i="13" s="1"/>
  <c r="R105" i="13"/>
  <c r="S105" i="13" s="1"/>
  <c r="N105" i="13"/>
  <c r="O105" i="13" s="1"/>
  <c r="J105" i="13"/>
  <c r="K105" i="13" s="1"/>
  <c r="F105" i="13"/>
  <c r="G105" i="13" s="1"/>
  <c r="AD104" i="13"/>
  <c r="AE104" i="13" s="1"/>
  <c r="Z104" i="13"/>
  <c r="AA104" i="13" s="1"/>
  <c r="V104" i="13"/>
  <c r="W104" i="13" s="1"/>
  <c r="R104" i="13"/>
  <c r="S104" i="13" s="1"/>
  <c r="N104" i="13"/>
  <c r="O104" i="13" s="1"/>
  <c r="J104" i="13"/>
  <c r="K104" i="13" s="1"/>
  <c r="F104" i="13"/>
  <c r="G104" i="13" s="1"/>
  <c r="AD103" i="13"/>
  <c r="AE103" i="13" s="1"/>
  <c r="Z103" i="13"/>
  <c r="AA103" i="13" s="1"/>
  <c r="V103" i="13"/>
  <c r="W103" i="13" s="1"/>
  <c r="R103" i="13"/>
  <c r="S103" i="13" s="1"/>
  <c r="N103" i="13"/>
  <c r="O103" i="13" s="1"/>
  <c r="J103" i="13"/>
  <c r="K103" i="13" s="1"/>
  <c r="F103" i="13"/>
  <c r="G103" i="13" s="1"/>
  <c r="AD102" i="13"/>
  <c r="AE102" i="13" s="1"/>
  <c r="Z102" i="13"/>
  <c r="AA102" i="13" s="1"/>
  <c r="V102" i="13"/>
  <c r="W102" i="13" s="1"/>
  <c r="R102" i="13"/>
  <c r="S102" i="13" s="1"/>
  <c r="N102" i="13"/>
  <c r="O102" i="13" s="1"/>
  <c r="J102" i="13"/>
  <c r="K102" i="13" s="1"/>
  <c r="G102" i="13"/>
  <c r="F102" i="13"/>
  <c r="AD101" i="13"/>
  <c r="AE101" i="13" s="1"/>
  <c r="Z101" i="13"/>
  <c r="AA101" i="13" s="1"/>
  <c r="W101" i="13"/>
  <c r="V101" i="13"/>
  <c r="R101" i="13"/>
  <c r="S101" i="13" s="1"/>
  <c r="N101" i="13"/>
  <c r="O101" i="13" s="1"/>
  <c r="J101" i="13"/>
  <c r="K101" i="13" s="1"/>
  <c r="F101" i="13"/>
  <c r="G101" i="13" s="1"/>
  <c r="AD100" i="13"/>
  <c r="AE100" i="13" s="1"/>
  <c r="Z100" i="13"/>
  <c r="AA100" i="13" s="1"/>
  <c r="V100" i="13"/>
  <c r="W100" i="13" s="1"/>
  <c r="R100" i="13"/>
  <c r="S100" i="13" s="1"/>
  <c r="N100" i="13"/>
  <c r="O100" i="13" s="1"/>
  <c r="J100" i="13"/>
  <c r="K100" i="13" s="1"/>
  <c r="F100" i="13"/>
  <c r="G100" i="13" s="1"/>
  <c r="AD98" i="13"/>
  <c r="AE98" i="13" s="1"/>
  <c r="Z98" i="13"/>
  <c r="AA98" i="13" s="1"/>
  <c r="V98" i="13"/>
  <c r="W98" i="13" s="1"/>
  <c r="R98" i="13"/>
  <c r="S98" i="13" s="1"/>
  <c r="N98" i="13"/>
  <c r="O98" i="13" s="1"/>
  <c r="J98" i="13"/>
  <c r="K98" i="13" s="1"/>
  <c r="F98" i="13"/>
  <c r="G98" i="13" s="1"/>
  <c r="AD97" i="13"/>
  <c r="AE97" i="13" s="1"/>
  <c r="Z97" i="13"/>
  <c r="AA97" i="13" s="1"/>
  <c r="V97" i="13"/>
  <c r="W97" i="13" s="1"/>
  <c r="R97" i="13"/>
  <c r="S97" i="13" s="1"/>
  <c r="N97" i="13"/>
  <c r="O97" i="13" s="1"/>
  <c r="J97" i="13"/>
  <c r="K97" i="13" s="1"/>
  <c r="F97" i="13"/>
  <c r="G97" i="13" s="1"/>
  <c r="AD96" i="13"/>
  <c r="AE96" i="13" s="1"/>
  <c r="Z96" i="13"/>
  <c r="AA96" i="13" s="1"/>
  <c r="V96" i="13"/>
  <c r="W96" i="13" s="1"/>
  <c r="R96" i="13"/>
  <c r="S96" i="13" s="1"/>
  <c r="N96" i="13"/>
  <c r="O96" i="13" s="1"/>
  <c r="J96" i="13"/>
  <c r="K96" i="13" s="1"/>
  <c r="F96" i="13"/>
  <c r="G96" i="13" s="1"/>
  <c r="AD95" i="13"/>
  <c r="AE95" i="13" s="1"/>
  <c r="Z95" i="13"/>
  <c r="AA95" i="13" s="1"/>
  <c r="V95" i="13"/>
  <c r="W95" i="13" s="1"/>
  <c r="R95" i="13"/>
  <c r="S95" i="13" s="1"/>
  <c r="N95" i="13"/>
  <c r="O95" i="13" s="1"/>
  <c r="J95" i="13"/>
  <c r="K95" i="13" s="1"/>
  <c r="F95" i="13"/>
  <c r="G95" i="13" s="1"/>
  <c r="AD94" i="13"/>
  <c r="AE94" i="13" s="1"/>
  <c r="Z94" i="13"/>
  <c r="AA94" i="13" s="1"/>
  <c r="V94" i="13"/>
  <c r="W94" i="13" s="1"/>
  <c r="R94" i="13"/>
  <c r="S94" i="13" s="1"/>
  <c r="N94" i="13"/>
  <c r="O94" i="13" s="1"/>
  <c r="J94" i="13"/>
  <c r="K94" i="13" s="1"/>
  <c r="F94" i="13"/>
  <c r="G94" i="13" s="1"/>
  <c r="AD93" i="13"/>
  <c r="AE93" i="13" s="1"/>
  <c r="Z93" i="13"/>
  <c r="AA93" i="13" s="1"/>
  <c r="W93" i="13"/>
  <c r="V93" i="13"/>
  <c r="R93" i="13"/>
  <c r="S93" i="13" s="1"/>
  <c r="N93" i="13"/>
  <c r="O93" i="13" s="1"/>
  <c r="J93" i="13"/>
  <c r="K93" i="13" s="1"/>
  <c r="F93" i="13"/>
  <c r="G93" i="13" s="1"/>
  <c r="AD92" i="13"/>
  <c r="AE92" i="13" s="1"/>
  <c r="Z92" i="13"/>
  <c r="AA92" i="13" s="1"/>
  <c r="V92" i="13"/>
  <c r="W92" i="13" s="1"/>
  <c r="R92" i="13"/>
  <c r="S92" i="13" s="1"/>
  <c r="N92" i="13"/>
  <c r="O92" i="13" s="1"/>
  <c r="J92" i="13"/>
  <c r="K92" i="13" s="1"/>
  <c r="F92" i="13"/>
  <c r="G92" i="13" s="1"/>
  <c r="AD90" i="13"/>
  <c r="AE90" i="13" s="1"/>
  <c r="Z90" i="13"/>
  <c r="AA90" i="13" s="1"/>
  <c r="V90" i="13"/>
  <c r="W90" i="13" s="1"/>
  <c r="S90" i="13"/>
  <c r="R90" i="13"/>
  <c r="N90" i="13"/>
  <c r="O90" i="13" s="1"/>
  <c r="J90" i="13"/>
  <c r="K90" i="13" s="1"/>
  <c r="F90" i="13"/>
  <c r="G90" i="13" s="1"/>
  <c r="AD89" i="13"/>
  <c r="AE89" i="13" s="1"/>
  <c r="Z89" i="13"/>
  <c r="AA89" i="13" s="1"/>
  <c r="V89" i="13"/>
  <c r="W89" i="13" s="1"/>
  <c r="R89" i="13"/>
  <c r="S89" i="13" s="1"/>
  <c r="N89" i="13"/>
  <c r="O89" i="13" s="1"/>
  <c r="J89" i="13"/>
  <c r="K89" i="13" s="1"/>
  <c r="F89" i="13"/>
  <c r="G89" i="13" s="1"/>
  <c r="AD88" i="13"/>
  <c r="AE88" i="13" s="1"/>
  <c r="Z88" i="13"/>
  <c r="AA88" i="13" s="1"/>
  <c r="V88" i="13"/>
  <c r="W88" i="13" s="1"/>
  <c r="R88" i="13"/>
  <c r="S88" i="13" s="1"/>
  <c r="N88" i="13"/>
  <c r="O88" i="13" s="1"/>
  <c r="J88" i="13"/>
  <c r="K88" i="13" s="1"/>
  <c r="F88" i="13"/>
  <c r="G88" i="13" s="1"/>
  <c r="AD87" i="13"/>
  <c r="AE87" i="13" s="1"/>
  <c r="Z87" i="13"/>
  <c r="AA87" i="13" s="1"/>
  <c r="V87" i="13"/>
  <c r="W87" i="13" s="1"/>
  <c r="R87" i="13"/>
  <c r="S87" i="13" s="1"/>
  <c r="N87" i="13"/>
  <c r="O87" i="13" s="1"/>
  <c r="J87" i="13"/>
  <c r="K87" i="13" s="1"/>
  <c r="F87" i="13"/>
  <c r="G87" i="13" s="1"/>
  <c r="AD86" i="13"/>
  <c r="AE86" i="13" s="1"/>
  <c r="Z86" i="13"/>
  <c r="AA86" i="13" s="1"/>
  <c r="V86" i="13"/>
  <c r="W86" i="13" s="1"/>
  <c r="R86" i="13"/>
  <c r="S86" i="13" s="1"/>
  <c r="N86" i="13"/>
  <c r="O86" i="13" s="1"/>
  <c r="J86" i="13"/>
  <c r="K86" i="13" s="1"/>
  <c r="F86" i="13"/>
  <c r="G86" i="13" s="1"/>
  <c r="AD85" i="13"/>
  <c r="AE85" i="13" s="1"/>
  <c r="Z85" i="13"/>
  <c r="AA85" i="13" s="1"/>
  <c r="V85" i="13"/>
  <c r="W85" i="13" s="1"/>
  <c r="R85" i="13"/>
  <c r="S85" i="13" s="1"/>
  <c r="N85" i="13"/>
  <c r="O85" i="13" s="1"/>
  <c r="J85" i="13"/>
  <c r="K85" i="13" s="1"/>
  <c r="F85" i="13"/>
  <c r="G85" i="13" s="1"/>
  <c r="AD84" i="13"/>
  <c r="AE84" i="13" s="1"/>
  <c r="Z84" i="13"/>
  <c r="AA84" i="13" s="1"/>
  <c r="V84" i="13"/>
  <c r="W84" i="13" s="1"/>
  <c r="R84" i="13"/>
  <c r="S84" i="13" s="1"/>
  <c r="N84" i="13"/>
  <c r="O84" i="13" s="1"/>
  <c r="J84" i="13"/>
  <c r="K84" i="13" s="1"/>
  <c r="F84" i="13"/>
  <c r="G84" i="13" s="1"/>
  <c r="AD83" i="13"/>
  <c r="AE83" i="13" s="1"/>
  <c r="Z83" i="13"/>
  <c r="AA83" i="13" s="1"/>
  <c r="V83" i="13"/>
  <c r="W83" i="13" s="1"/>
  <c r="R83" i="13"/>
  <c r="S83" i="13" s="1"/>
  <c r="N83" i="13"/>
  <c r="O83" i="13" s="1"/>
  <c r="J83" i="13"/>
  <c r="K83" i="13" s="1"/>
  <c r="F83" i="13"/>
  <c r="G83" i="13" s="1"/>
  <c r="AD82" i="13"/>
  <c r="AE82" i="13" s="1"/>
  <c r="Z82" i="13"/>
  <c r="AA82" i="13" s="1"/>
  <c r="V82" i="13"/>
  <c r="W82" i="13" s="1"/>
  <c r="R82" i="13"/>
  <c r="S82" i="13" s="1"/>
  <c r="N82" i="13"/>
  <c r="O82" i="13" s="1"/>
  <c r="J82" i="13"/>
  <c r="K82" i="13" s="1"/>
  <c r="G82" i="13"/>
  <c r="F82" i="13"/>
  <c r="AD80" i="13"/>
  <c r="AE80" i="13" s="1"/>
  <c r="Z80" i="13"/>
  <c r="AA80" i="13" s="1"/>
  <c r="V80" i="13"/>
  <c r="W80" i="13" s="1"/>
  <c r="R80" i="13"/>
  <c r="S80" i="13" s="1"/>
  <c r="N80" i="13"/>
  <c r="O80" i="13" s="1"/>
  <c r="J80" i="13"/>
  <c r="K80" i="13" s="1"/>
  <c r="F80" i="13"/>
  <c r="G80" i="13" s="1"/>
  <c r="AD79" i="13"/>
  <c r="AE79" i="13" s="1"/>
  <c r="Z79" i="13"/>
  <c r="AA79" i="13" s="1"/>
  <c r="V79" i="13"/>
  <c r="W79" i="13" s="1"/>
  <c r="R79" i="13"/>
  <c r="S79" i="13" s="1"/>
  <c r="N79" i="13"/>
  <c r="O79" i="13" s="1"/>
  <c r="J79" i="13"/>
  <c r="K79" i="13" s="1"/>
  <c r="F79" i="13"/>
  <c r="G79" i="13" s="1"/>
  <c r="AD78" i="13"/>
  <c r="AE78" i="13" s="1"/>
  <c r="Z78" i="13"/>
  <c r="AA78" i="13" s="1"/>
  <c r="V78" i="13"/>
  <c r="W78" i="13" s="1"/>
  <c r="R78" i="13"/>
  <c r="S78" i="13" s="1"/>
  <c r="N78" i="13"/>
  <c r="O78" i="13" s="1"/>
  <c r="J78" i="13"/>
  <c r="K78" i="13" s="1"/>
  <c r="F78" i="13"/>
  <c r="G78" i="13" s="1"/>
  <c r="AD77" i="13"/>
  <c r="AE77" i="13" s="1"/>
  <c r="Z77" i="13"/>
  <c r="AA77" i="13" s="1"/>
  <c r="V77" i="13"/>
  <c r="W77" i="13" s="1"/>
  <c r="R77" i="13"/>
  <c r="S77" i="13" s="1"/>
  <c r="N77" i="13"/>
  <c r="O77" i="13" s="1"/>
  <c r="J77" i="13"/>
  <c r="K77" i="13" s="1"/>
  <c r="F77" i="13"/>
  <c r="G77" i="13" s="1"/>
  <c r="AD76" i="13"/>
  <c r="AE76" i="13" s="1"/>
  <c r="Z76" i="13"/>
  <c r="AA76" i="13" s="1"/>
  <c r="V76" i="13"/>
  <c r="W76" i="13" s="1"/>
  <c r="R76" i="13"/>
  <c r="S76" i="13" s="1"/>
  <c r="N76" i="13"/>
  <c r="O76" i="13" s="1"/>
  <c r="J76" i="13"/>
  <c r="K76" i="13" s="1"/>
  <c r="F76" i="13"/>
  <c r="G76" i="13" s="1"/>
  <c r="AD75" i="13"/>
  <c r="AE75" i="13" s="1"/>
  <c r="Z75" i="13"/>
  <c r="AA75" i="13" s="1"/>
  <c r="V75" i="13"/>
  <c r="W75" i="13" s="1"/>
  <c r="R75" i="13"/>
  <c r="S75" i="13" s="1"/>
  <c r="N75" i="13"/>
  <c r="O75" i="13" s="1"/>
  <c r="J75" i="13"/>
  <c r="K75" i="13" s="1"/>
  <c r="F75" i="13"/>
  <c r="G75" i="13" s="1"/>
  <c r="AD72" i="13"/>
  <c r="AE72" i="13" s="1"/>
  <c r="Z72" i="13"/>
  <c r="AA72" i="13" s="1"/>
  <c r="V72" i="13"/>
  <c r="W72" i="13" s="1"/>
  <c r="R72" i="13"/>
  <c r="S72" i="13" s="1"/>
  <c r="N72" i="13"/>
  <c r="O72" i="13" s="1"/>
  <c r="J72" i="13"/>
  <c r="K72" i="13" s="1"/>
  <c r="F72" i="13"/>
  <c r="G72" i="13" s="1"/>
  <c r="AD71" i="13"/>
  <c r="AE71" i="13" s="1"/>
  <c r="Z71" i="13"/>
  <c r="AA71" i="13" s="1"/>
  <c r="V71" i="13"/>
  <c r="W71" i="13" s="1"/>
  <c r="R71" i="13"/>
  <c r="S71" i="13" s="1"/>
  <c r="N71" i="13"/>
  <c r="O71" i="13" s="1"/>
  <c r="J71" i="13"/>
  <c r="K71" i="13" s="1"/>
  <c r="F71" i="13"/>
  <c r="G71" i="13" s="1"/>
  <c r="AD70" i="13"/>
  <c r="AE70" i="13" s="1"/>
  <c r="Z70" i="13"/>
  <c r="AA70" i="13" s="1"/>
  <c r="V70" i="13"/>
  <c r="W70" i="13" s="1"/>
  <c r="R70" i="13"/>
  <c r="S70" i="13" s="1"/>
  <c r="N70" i="13"/>
  <c r="O70" i="13" s="1"/>
  <c r="J70" i="13"/>
  <c r="K70" i="13" s="1"/>
  <c r="F70" i="13"/>
  <c r="G70" i="13" s="1"/>
  <c r="AD69" i="13"/>
  <c r="AE69" i="13" s="1"/>
  <c r="Z69" i="13"/>
  <c r="AA69" i="13" s="1"/>
  <c r="V69" i="13"/>
  <c r="W69" i="13" s="1"/>
  <c r="R69" i="13"/>
  <c r="S69" i="13" s="1"/>
  <c r="N69" i="13"/>
  <c r="O69" i="13" s="1"/>
  <c r="J69" i="13"/>
  <c r="K69" i="13" s="1"/>
  <c r="F69" i="13"/>
  <c r="G69" i="13" s="1"/>
  <c r="AD68" i="13"/>
  <c r="AE68" i="13" s="1"/>
  <c r="Z68" i="13"/>
  <c r="AA68" i="13" s="1"/>
  <c r="V68" i="13"/>
  <c r="W68" i="13" s="1"/>
  <c r="R68" i="13"/>
  <c r="S68" i="13" s="1"/>
  <c r="N68" i="13"/>
  <c r="O68" i="13" s="1"/>
  <c r="J68" i="13"/>
  <c r="K68" i="13" s="1"/>
  <c r="F68" i="13"/>
  <c r="G68" i="13" s="1"/>
  <c r="AD67" i="13"/>
  <c r="AE67" i="13" s="1"/>
  <c r="Z67" i="13"/>
  <c r="AA67" i="13" s="1"/>
  <c r="V67" i="13"/>
  <c r="W67" i="13" s="1"/>
  <c r="R67" i="13"/>
  <c r="S67" i="13" s="1"/>
  <c r="N67" i="13"/>
  <c r="O67" i="13" s="1"/>
  <c r="J67" i="13"/>
  <c r="K67" i="13" s="1"/>
  <c r="F67" i="13"/>
  <c r="G67" i="13" s="1"/>
  <c r="AD66" i="13"/>
  <c r="AE66" i="13" s="1"/>
  <c r="Z66" i="13"/>
  <c r="AA66" i="13" s="1"/>
  <c r="V66" i="13"/>
  <c r="W66" i="13" s="1"/>
  <c r="R66" i="13"/>
  <c r="S66" i="13" s="1"/>
  <c r="N66" i="13"/>
  <c r="O66" i="13" s="1"/>
  <c r="J66" i="13"/>
  <c r="K66" i="13" s="1"/>
  <c r="F66" i="13"/>
  <c r="G66" i="13" s="1"/>
  <c r="AD65" i="13"/>
  <c r="AE65" i="13" s="1"/>
  <c r="Z65" i="13"/>
  <c r="AA65" i="13" s="1"/>
  <c r="V65" i="13"/>
  <c r="W65" i="13" s="1"/>
  <c r="R65" i="13"/>
  <c r="S65" i="13" s="1"/>
  <c r="N65" i="13"/>
  <c r="O65" i="13" s="1"/>
  <c r="J65" i="13"/>
  <c r="K65" i="13" s="1"/>
  <c r="F65" i="13"/>
  <c r="G65" i="13" s="1"/>
  <c r="AD64" i="13"/>
  <c r="AE64" i="13" s="1"/>
  <c r="Z64" i="13"/>
  <c r="AA64" i="13" s="1"/>
  <c r="V64" i="13"/>
  <c r="W64" i="13" s="1"/>
  <c r="R64" i="13"/>
  <c r="S64" i="13" s="1"/>
  <c r="N64" i="13"/>
  <c r="O64" i="13" s="1"/>
  <c r="J64" i="13"/>
  <c r="K64" i="13" s="1"/>
  <c r="F64" i="13"/>
  <c r="G64" i="13" s="1"/>
  <c r="AD63" i="13"/>
  <c r="AE63" i="13" s="1"/>
  <c r="Z63" i="13"/>
  <c r="AA63" i="13" s="1"/>
  <c r="V63" i="13"/>
  <c r="W63" i="13" s="1"/>
  <c r="R63" i="13"/>
  <c r="S63" i="13" s="1"/>
  <c r="N63" i="13"/>
  <c r="O63" i="13" s="1"/>
  <c r="J63" i="13"/>
  <c r="K63" i="13" s="1"/>
  <c r="F63" i="13"/>
  <c r="G63" i="13" s="1"/>
  <c r="AD62" i="13"/>
  <c r="AE62" i="13" s="1"/>
  <c r="Z62" i="13"/>
  <c r="AA62" i="13" s="1"/>
  <c r="V62" i="13"/>
  <c r="W62" i="13" s="1"/>
  <c r="R62" i="13"/>
  <c r="S62" i="13" s="1"/>
  <c r="N62" i="13"/>
  <c r="O62" i="13" s="1"/>
  <c r="J62" i="13"/>
  <c r="K62" i="13" s="1"/>
  <c r="F62" i="13"/>
  <c r="G62" i="13" s="1"/>
  <c r="AD61" i="13"/>
  <c r="AE61" i="13" s="1"/>
  <c r="Z61" i="13"/>
  <c r="AA61" i="13" s="1"/>
  <c r="V61" i="13"/>
  <c r="W61" i="13" s="1"/>
  <c r="R61" i="13"/>
  <c r="S61" i="13" s="1"/>
  <c r="N61" i="13"/>
  <c r="O61" i="13" s="1"/>
  <c r="J61" i="13"/>
  <c r="K61" i="13" s="1"/>
  <c r="F61" i="13"/>
  <c r="G61" i="13" s="1"/>
  <c r="AD58" i="13"/>
  <c r="AE58" i="13" s="1"/>
  <c r="Z58" i="13"/>
  <c r="AA58" i="13" s="1"/>
  <c r="V58" i="13"/>
  <c r="W58" i="13" s="1"/>
  <c r="R58" i="13"/>
  <c r="S58" i="13" s="1"/>
  <c r="N58" i="13"/>
  <c r="O58" i="13" s="1"/>
  <c r="J58" i="13"/>
  <c r="K58" i="13" s="1"/>
  <c r="F58" i="13"/>
  <c r="G58" i="13" s="1"/>
  <c r="AD57" i="13"/>
  <c r="AE57" i="13" s="1"/>
  <c r="Z57" i="13"/>
  <c r="AA57" i="13" s="1"/>
  <c r="V57" i="13"/>
  <c r="W57" i="13" s="1"/>
  <c r="R57" i="13"/>
  <c r="S57" i="13" s="1"/>
  <c r="N57" i="13"/>
  <c r="O57" i="13" s="1"/>
  <c r="J57" i="13"/>
  <c r="K57" i="13" s="1"/>
  <c r="F57" i="13"/>
  <c r="G57" i="13" s="1"/>
  <c r="AD56" i="13"/>
  <c r="AE56" i="13" s="1"/>
  <c r="Z56" i="13"/>
  <c r="AA56" i="13" s="1"/>
  <c r="V56" i="13"/>
  <c r="W56" i="13" s="1"/>
  <c r="R56" i="13"/>
  <c r="S56" i="13" s="1"/>
  <c r="N56" i="13"/>
  <c r="O56" i="13" s="1"/>
  <c r="J56" i="13"/>
  <c r="K56" i="13" s="1"/>
  <c r="F56" i="13"/>
  <c r="G56" i="13" s="1"/>
  <c r="AD55" i="13"/>
  <c r="AE55" i="13" s="1"/>
  <c r="Z55" i="13"/>
  <c r="AA55" i="13" s="1"/>
  <c r="V55" i="13"/>
  <c r="W55" i="13" s="1"/>
  <c r="R55" i="13"/>
  <c r="S55" i="13" s="1"/>
  <c r="N55" i="13"/>
  <c r="O55" i="13" s="1"/>
  <c r="J55" i="13"/>
  <c r="K55" i="13" s="1"/>
  <c r="F55" i="13"/>
  <c r="G55" i="13" s="1"/>
  <c r="AD54" i="13"/>
  <c r="AE54" i="13" s="1"/>
  <c r="Z54" i="13"/>
  <c r="AA54" i="13" s="1"/>
  <c r="V54" i="13"/>
  <c r="W54" i="13" s="1"/>
  <c r="R54" i="13"/>
  <c r="S54" i="13" s="1"/>
  <c r="N54" i="13"/>
  <c r="O54" i="13" s="1"/>
  <c r="J54" i="13"/>
  <c r="K54" i="13" s="1"/>
  <c r="F54" i="13"/>
  <c r="G54" i="13" s="1"/>
  <c r="AD53" i="13"/>
  <c r="AE53" i="13" s="1"/>
  <c r="Z53" i="13"/>
  <c r="AA53" i="13" s="1"/>
  <c r="V53" i="13"/>
  <c r="W53" i="13" s="1"/>
  <c r="R53" i="13"/>
  <c r="S53" i="13" s="1"/>
  <c r="N53" i="13"/>
  <c r="O53" i="13" s="1"/>
  <c r="J53" i="13"/>
  <c r="K53" i="13" s="1"/>
  <c r="F53" i="13"/>
  <c r="G53" i="13" s="1"/>
  <c r="AD52" i="13"/>
  <c r="AE52" i="13" s="1"/>
  <c r="Z52" i="13"/>
  <c r="AA52" i="13" s="1"/>
  <c r="V52" i="13"/>
  <c r="W52" i="13" s="1"/>
  <c r="R52" i="13"/>
  <c r="S52" i="13" s="1"/>
  <c r="N52" i="13"/>
  <c r="O52" i="13" s="1"/>
  <c r="J52" i="13"/>
  <c r="K52" i="13" s="1"/>
  <c r="F52" i="13"/>
  <c r="G52" i="13" s="1"/>
  <c r="AD51" i="13"/>
  <c r="AE51" i="13" s="1"/>
  <c r="Z51" i="13"/>
  <c r="AA51" i="13" s="1"/>
  <c r="V51" i="13"/>
  <c r="W51" i="13" s="1"/>
  <c r="R51" i="13"/>
  <c r="S51" i="13" s="1"/>
  <c r="N51" i="13"/>
  <c r="O51" i="13" s="1"/>
  <c r="J51" i="13"/>
  <c r="K51" i="13" s="1"/>
  <c r="F51" i="13"/>
  <c r="G51" i="13" s="1"/>
  <c r="AD50" i="13"/>
  <c r="AE50" i="13" s="1"/>
  <c r="Z50" i="13"/>
  <c r="AA50" i="13" s="1"/>
  <c r="V50" i="13"/>
  <c r="W50" i="13" s="1"/>
  <c r="R50" i="13"/>
  <c r="S50" i="13" s="1"/>
  <c r="N50" i="13"/>
  <c r="O50" i="13" s="1"/>
  <c r="J50" i="13"/>
  <c r="K50" i="13" s="1"/>
  <c r="F50" i="13"/>
  <c r="G50" i="13" s="1"/>
  <c r="AD49" i="13"/>
  <c r="AE49" i="13" s="1"/>
  <c r="Z49" i="13"/>
  <c r="AA49" i="13" s="1"/>
  <c r="V49" i="13"/>
  <c r="W49" i="13" s="1"/>
  <c r="R49" i="13"/>
  <c r="S49" i="13" s="1"/>
  <c r="N49" i="13"/>
  <c r="O49" i="13" s="1"/>
  <c r="J49" i="13"/>
  <c r="K49" i="13" s="1"/>
  <c r="F49" i="13"/>
  <c r="G49" i="13" s="1"/>
  <c r="AD47" i="13"/>
  <c r="AE47" i="13" s="1"/>
  <c r="Z47" i="13"/>
  <c r="AA47" i="13" s="1"/>
  <c r="V47" i="13"/>
  <c r="W47" i="13" s="1"/>
  <c r="R47" i="13"/>
  <c r="S47" i="13" s="1"/>
  <c r="N47" i="13"/>
  <c r="O47" i="13" s="1"/>
  <c r="J47" i="13"/>
  <c r="K47" i="13" s="1"/>
  <c r="F47" i="13"/>
  <c r="G47" i="13" s="1"/>
  <c r="AD46" i="13"/>
  <c r="AE46" i="13" s="1"/>
  <c r="Z46" i="13"/>
  <c r="AA46" i="13" s="1"/>
  <c r="V46" i="13"/>
  <c r="W46" i="13" s="1"/>
  <c r="R46" i="13"/>
  <c r="S46" i="13" s="1"/>
  <c r="N46" i="13"/>
  <c r="O46" i="13" s="1"/>
  <c r="J46" i="13"/>
  <c r="K46" i="13" s="1"/>
  <c r="F46" i="13"/>
  <c r="G46" i="13" s="1"/>
  <c r="AD44" i="13"/>
  <c r="AE44" i="13" s="1"/>
  <c r="Z44" i="13"/>
  <c r="AA44" i="13" s="1"/>
  <c r="V44" i="13"/>
  <c r="W44" i="13" s="1"/>
  <c r="R44" i="13"/>
  <c r="S44" i="13" s="1"/>
  <c r="N44" i="13"/>
  <c r="O44" i="13" s="1"/>
  <c r="J44" i="13"/>
  <c r="K44" i="13" s="1"/>
  <c r="F44" i="13"/>
  <c r="G44" i="13" s="1"/>
  <c r="AD43" i="13"/>
  <c r="AE43" i="13" s="1"/>
  <c r="Z43" i="13"/>
  <c r="AA43" i="13" s="1"/>
  <c r="V43" i="13"/>
  <c r="W43" i="13" s="1"/>
  <c r="R43" i="13"/>
  <c r="S43" i="13" s="1"/>
  <c r="N43" i="13"/>
  <c r="O43" i="13" s="1"/>
  <c r="J43" i="13"/>
  <c r="K43" i="13" s="1"/>
  <c r="F43" i="13"/>
  <c r="G43" i="13" s="1"/>
  <c r="AD42" i="13"/>
  <c r="AE42" i="13" s="1"/>
  <c r="Z42" i="13"/>
  <c r="AA42" i="13" s="1"/>
  <c r="V42" i="13"/>
  <c r="W42" i="13" s="1"/>
  <c r="R42" i="13"/>
  <c r="S42" i="13" s="1"/>
  <c r="N42" i="13"/>
  <c r="O42" i="13" s="1"/>
  <c r="J42" i="13"/>
  <c r="K42" i="13" s="1"/>
  <c r="F42" i="13"/>
  <c r="G42" i="13" s="1"/>
  <c r="AD41" i="13"/>
  <c r="AE41" i="13" s="1"/>
  <c r="Z41" i="13"/>
  <c r="AA41" i="13" s="1"/>
  <c r="V41" i="13"/>
  <c r="W41" i="13" s="1"/>
  <c r="R41" i="13"/>
  <c r="S41" i="13" s="1"/>
  <c r="N41" i="13"/>
  <c r="O41" i="13" s="1"/>
  <c r="J41" i="13"/>
  <c r="K41" i="13" s="1"/>
  <c r="F41" i="13"/>
  <c r="G41" i="13" s="1"/>
  <c r="AD40" i="13"/>
  <c r="AE40" i="13" s="1"/>
  <c r="Z40" i="13"/>
  <c r="AA40" i="13" s="1"/>
  <c r="V40" i="13"/>
  <c r="W40" i="13" s="1"/>
  <c r="R40" i="13"/>
  <c r="S40" i="13" s="1"/>
  <c r="N40" i="13"/>
  <c r="O40" i="13" s="1"/>
  <c r="J40" i="13"/>
  <c r="K40" i="13" s="1"/>
  <c r="F40" i="13"/>
  <c r="G40" i="13" s="1"/>
  <c r="AD39" i="13"/>
  <c r="AE39" i="13" s="1"/>
  <c r="Z39" i="13"/>
  <c r="AA39" i="13" s="1"/>
  <c r="V39" i="13"/>
  <c r="W39" i="13" s="1"/>
  <c r="R39" i="13"/>
  <c r="S39" i="13" s="1"/>
  <c r="N39" i="13"/>
  <c r="O39" i="13" s="1"/>
  <c r="J39" i="13"/>
  <c r="K39" i="13" s="1"/>
  <c r="F39" i="13"/>
  <c r="G39" i="13" s="1"/>
  <c r="AD38" i="13"/>
  <c r="AE38" i="13" s="1"/>
  <c r="Z38" i="13"/>
  <c r="AA38" i="13" s="1"/>
  <c r="V38" i="13"/>
  <c r="W38" i="13" s="1"/>
  <c r="R38" i="13"/>
  <c r="S38" i="13" s="1"/>
  <c r="N38" i="13"/>
  <c r="O38" i="13" s="1"/>
  <c r="J38" i="13"/>
  <c r="K38" i="13" s="1"/>
  <c r="F38" i="13"/>
  <c r="G38" i="13" s="1"/>
  <c r="AD36" i="13"/>
  <c r="AE36" i="13" s="1"/>
  <c r="Z36" i="13"/>
  <c r="AA36" i="13" s="1"/>
  <c r="V36" i="13"/>
  <c r="W36" i="13" s="1"/>
  <c r="R36" i="13"/>
  <c r="S36" i="13" s="1"/>
  <c r="N36" i="13"/>
  <c r="O36" i="13" s="1"/>
  <c r="J36" i="13"/>
  <c r="K36" i="13" s="1"/>
  <c r="F36" i="13"/>
  <c r="G36" i="13" s="1"/>
  <c r="AD35" i="13"/>
  <c r="AE35" i="13" s="1"/>
  <c r="Z35" i="13"/>
  <c r="AA35" i="13" s="1"/>
  <c r="V35" i="13"/>
  <c r="W35" i="13" s="1"/>
  <c r="R35" i="13"/>
  <c r="S35" i="13" s="1"/>
  <c r="N35" i="13"/>
  <c r="O35" i="13" s="1"/>
  <c r="J35" i="13"/>
  <c r="K35" i="13" s="1"/>
  <c r="F35" i="13"/>
  <c r="G35" i="13" s="1"/>
  <c r="AD34" i="13"/>
  <c r="AE34" i="13" s="1"/>
  <c r="Z34" i="13"/>
  <c r="AA34" i="13" s="1"/>
  <c r="V34" i="13"/>
  <c r="W34" i="13" s="1"/>
  <c r="R34" i="13"/>
  <c r="S34" i="13" s="1"/>
  <c r="N34" i="13"/>
  <c r="O34" i="13" s="1"/>
  <c r="J34" i="13"/>
  <c r="K34" i="13" s="1"/>
  <c r="F34" i="13"/>
  <c r="G34" i="13" s="1"/>
  <c r="AD33" i="13"/>
  <c r="AE33" i="13" s="1"/>
  <c r="Z33" i="13"/>
  <c r="AA33" i="13" s="1"/>
  <c r="V33" i="13"/>
  <c r="W33" i="13" s="1"/>
  <c r="R33" i="13"/>
  <c r="S33" i="13" s="1"/>
  <c r="N33" i="13"/>
  <c r="O33" i="13" s="1"/>
  <c r="J33" i="13"/>
  <c r="K33" i="13" s="1"/>
  <c r="F33" i="13"/>
  <c r="G33" i="13" s="1"/>
  <c r="AD31" i="13"/>
  <c r="AE31" i="13" s="1"/>
  <c r="Z31" i="13"/>
  <c r="AA31" i="13" s="1"/>
  <c r="V31" i="13"/>
  <c r="W31" i="13" s="1"/>
  <c r="R31" i="13"/>
  <c r="S31" i="13" s="1"/>
  <c r="N31" i="13"/>
  <c r="O31" i="13" s="1"/>
  <c r="J31" i="13"/>
  <c r="K31" i="13" s="1"/>
  <c r="F31" i="13"/>
  <c r="G31" i="13" s="1"/>
  <c r="AD30" i="13"/>
  <c r="AE30" i="13" s="1"/>
  <c r="Z30" i="13"/>
  <c r="AA30" i="13" s="1"/>
  <c r="V30" i="13"/>
  <c r="W30" i="13" s="1"/>
  <c r="R30" i="13"/>
  <c r="S30" i="13" s="1"/>
  <c r="N30" i="13"/>
  <c r="O30" i="13" s="1"/>
  <c r="J30" i="13"/>
  <c r="K30" i="13" s="1"/>
  <c r="F30" i="13"/>
  <c r="G30" i="13" s="1"/>
  <c r="AD29" i="13"/>
  <c r="AE29" i="13" s="1"/>
  <c r="Z29" i="13"/>
  <c r="AA29" i="13" s="1"/>
  <c r="V29" i="13"/>
  <c r="W29" i="13" s="1"/>
  <c r="R29" i="13"/>
  <c r="S29" i="13" s="1"/>
  <c r="N29" i="13"/>
  <c r="O29" i="13" s="1"/>
  <c r="J29" i="13"/>
  <c r="K29" i="13" s="1"/>
  <c r="F29" i="13"/>
  <c r="G29" i="13" s="1"/>
  <c r="AD28" i="13"/>
  <c r="AE28" i="13" s="1"/>
  <c r="Z28" i="13"/>
  <c r="AA28" i="13" s="1"/>
  <c r="V28" i="13"/>
  <c r="W28" i="13" s="1"/>
  <c r="R28" i="13"/>
  <c r="S28" i="13" s="1"/>
  <c r="N28" i="13"/>
  <c r="O28" i="13" s="1"/>
  <c r="J28" i="13"/>
  <c r="K28" i="13" s="1"/>
  <c r="F28" i="13"/>
  <c r="G28" i="13" s="1"/>
  <c r="AD27" i="13"/>
  <c r="AE27" i="13" s="1"/>
  <c r="Z27" i="13"/>
  <c r="AA27" i="13" s="1"/>
  <c r="V27" i="13"/>
  <c r="W27" i="13" s="1"/>
  <c r="R27" i="13"/>
  <c r="S27" i="13" s="1"/>
  <c r="N27" i="13"/>
  <c r="O27" i="13" s="1"/>
  <c r="J27" i="13"/>
  <c r="K27" i="13" s="1"/>
  <c r="F27" i="13"/>
  <c r="G27" i="13" s="1"/>
  <c r="AD25" i="13"/>
  <c r="AE25" i="13" s="1"/>
  <c r="Z25" i="13"/>
  <c r="AA25" i="13" s="1"/>
  <c r="V25" i="13"/>
  <c r="W25" i="13" s="1"/>
  <c r="R25" i="13"/>
  <c r="S25" i="13" s="1"/>
  <c r="N25" i="13"/>
  <c r="O25" i="13" s="1"/>
  <c r="J25" i="13"/>
  <c r="K25" i="13" s="1"/>
  <c r="F25" i="13"/>
  <c r="G25" i="13" s="1"/>
  <c r="AD24" i="13"/>
  <c r="AE24" i="13" s="1"/>
  <c r="Z24" i="13"/>
  <c r="AA24" i="13" s="1"/>
  <c r="V24" i="13"/>
  <c r="W24" i="13" s="1"/>
  <c r="R24" i="13"/>
  <c r="S24" i="13" s="1"/>
  <c r="N24" i="13"/>
  <c r="O24" i="13" s="1"/>
  <c r="J24" i="13"/>
  <c r="K24" i="13" s="1"/>
  <c r="F24" i="13"/>
  <c r="G24" i="13" s="1"/>
  <c r="AD23" i="13"/>
  <c r="AE23" i="13" s="1"/>
  <c r="Z23" i="13"/>
  <c r="AA23" i="13" s="1"/>
  <c r="V23" i="13"/>
  <c r="W23" i="13" s="1"/>
  <c r="R23" i="13"/>
  <c r="S23" i="13" s="1"/>
  <c r="N23" i="13"/>
  <c r="O23" i="13" s="1"/>
  <c r="J23" i="13"/>
  <c r="K23" i="13" s="1"/>
  <c r="F23" i="13"/>
  <c r="G23" i="13" s="1"/>
  <c r="AD22" i="13"/>
  <c r="AE22" i="13" s="1"/>
  <c r="Z22" i="13"/>
  <c r="AA22" i="13" s="1"/>
  <c r="V22" i="13"/>
  <c r="W22" i="13" s="1"/>
  <c r="R22" i="13"/>
  <c r="S22" i="13" s="1"/>
  <c r="N22" i="13"/>
  <c r="J22" i="13"/>
  <c r="F22" i="13"/>
  <c r="G22" i="13" s="1"/>
  <c r="AD21" i="13"/>
  <c r="AE21" i="13" s="1"/>
  <c r="Z21" i="13"/>
  <c r="AA21" i="13" s="1"/>
  <c r="V21" i="13"/>
  <c r="W21" i="13" s="1"/>
  <c r="R21" i="13"/>
  <c r="S21" i="13" s="1"/>
  <c r="N21" i="13"/>
  <c r="O21" i="13" s="1"/>
  <c r="J21" i="13"/>
  <c r="K21" i="13" s="1"/>
  <c r="F21" i="13"/>
  <c r="G21" i="13" s="1"/>
  <c r="AD20" i="13"/>
  <c r="AE20" i="13" s="1"/>
  <c r="Z20" i="13"/>
  <c r="AA20" i="13" s="1"/>
  <c r="V20" i="13"/>
  <c r="W20" i="13" s="1"/>
  <c r="R20" i="13"/>
  <c r="S20" i="13" s="1"/>
  <c r="N20" i="13"/>
  <c r="O20" i="13" s="1"/>
  <c r="J20" i="13"/>
  <c r="K20" i="13" s="1"/>
  <c r="F20" i="13"/>
  <c r="G20" i="13" s="1"/>
  <c r="AD18" i="13"/>
  <c r="AE18" i="13" s="1"/>
  <c r="Z18" i="13"/>
  <c r="AA18" i="13" s="1"/>
  <c r="V18" i="13"/>
  <c r="W18" i="13" s="1"/>
  <c r="R18" i="13"/>
  <c r="S18" i="13" s="1"/>
  <c r="N18" i="13"/>
  <c r="O18" i="13" s="1"/>
  <c r="J18" i="13"/>
  <c r="K18" i="13" s="1"/>
  <c r="F18" i="13"/>
  <c r="G18" i="13" s="1"/>
  <c r="AD17" i="13"/>
  <c r="AE17" i="13" s="1"/>
  <c r="Z17" i="13"/>
  <c r="AA17" i="13" s="1"/>
  <c r="V17" i="13"/>
  <c r="W17" i="13" s="1"/>
  <c r="R17" i="13"/>
  <c r="S17" i="13" s="1"/>
  <c r="N17" i="13"/>
  <c r="O17" i="13" s="1"/>
  <c r="J17" i="13"/>
  <c r="K17" i="13" s="1"/>
  <c r="F17" i="13"/>
  <c r="G17" i="13" s="1"/>
  <c r="AD16" i="13"/>
  <c r="AE16" i="13" s="1"/>
  <c r="Z16" i="13"/>
  <c r="AA16" i="13" s="1"/>
  <c r="V16" i="13"/>
  <c r="W16" i="13" s="1"/>
  <c r="R16" i="13"/>
  <c r="S16" i="13" s="1"/>
  <c r="N16" i="13"/>
  <c r="O16" i="13" s="1"/>
  <c r="J16" i="13"/>
  <c r="K16" i="13" s="1"/>
  <c r="F16" i="13"/>
  <c r="G16" i="13" s="1"/>
  <c r="AD15" i="13"/>
  <c r="AE15" i="13" s="1"/>
  <c r="Z15" i="13"/>
  <c r="AA15" i="13" s="1"/>
  <c r="V15" i="13"/>
  <c r="W15" i="13" s="1"/>
  <c r="R15" i="13"/>
  <c r="S15" i="13" s="1"/>
  <c r="N15" i="13"/>
  <c r="O15" i="13" s="1"/>
  <c r="J15" i="13"/>
  <c r="K15" i="13" s="1"/>
  <c r="F15" i="13"/>
  <c r="G15" i="13" s="1"/>
  <c r="AD14" i="13"/>
  <c r="AE14" i="13" s="1"/>
  <c r="Z14" i="13"/>
  <c r="AA14" i="13" s="1"/>
  <c r="V14" i="13"/>
  <c r="W14" i="13" s="1"/>
  <c r="R14" i="13"/>
  <c r="S14" i="13" s="1"/>
  <c r="O14" i="13"/>
  <c r="N14" i="13"/>
  <c r="J14" i="13"/>
  <c r="K14" i="13" s="1"/>
  <c r="F14" i="13"/>
  <c r="G14" i="13" s="1"/>
  <c r="AD13" i="13"/>
  <c r="AE13" i="13" s="1"/>
  <c r="Z13" i="13"/>
  <c r="AA13" i="13" s="1"/>
  <c r="V13" i="13"/>
  <c r="W13" i="13" s="1"/>
  <c r="R13" i="13"/>
  <c r="S13" i="13" s="1"/>
  <c r="N13" i="13"/>
  <c r="O13" i="13" s="1"/>
  <c r="J13" i="13"/>
  <c r="K13" i="13" s="1"/>
  <c r="F13" i="13"/>
  <c r="G13" i="13" s="1"/>
  <c r="AD11" i="13"/>
  <c r="AE11" i="13" s="1"/>
  <c r="Z11" i="13"/>
  <c r="AA11" i="13" s="1"/>
  <c r="V11" i="13"/>
  <c r="W11" i="13" s="1"/>
  <c r="R11" i="13"/>
  <c r="S11" i="13" s="1"/>
  <c r="N11" i="13"/>
  <c r="O11" i="13" s="1"/>
  <c r="J11" i="13"/>
  <c r="K11" i="13" s="1"/>
  <c r="F11" i="13"/>
  <c r="G11" i="13" s="1"/>
  <c r="AD10" i="13"/>
  <c r="AE10" i="13" s="1"/>
  <c r="Z10" i="13"/>
  <c r="AA10" i="13" s="1"/>
  <c r="V10" i="13"/>
  <c r="W10" i="13" s="1"/>
  <c r="S10" i="13"/>
  <c r="O10" i="13"/>
  <c r="K10" i="13"/>
  <c r="G10" i="13"/>
  <c r="AD9" i="13"/>
  <c r="AE9" i="13" s="1"/>
  <c r="Z9" i="13"/>
  <c r="AA9" i="13" s="1"/>
  <c r="V9" i="13"/>
  <c r="W9" i="13" s="1"/>
  <c r="R9" i="13"/>
  <c r="S9" i="13" s="1"/>
  <c r="N9" i="13"/>
  <c r="O9" i="13" s="1"/>
  <c r="J9" i="13"/>
  <c r="K9" i="13" s="1"/>
  <c r="F9" i="13"/>
  <c r="G9" i="13" s="1"/>
  <c r="AD8" i="13"/>
  <c r="AE8" i="13" s="1"/>
  <c r="Z8" i="13"/>
  <c r="AA8" i="13" s="1"/>
  <c r="V8" i="13"/>
  <c r="W8" i="13" s="1"/>
  <c r="R8" i="13"/>
  <c r="S8" i="13" s="1"/>
  <c r="N8" i="13"/>
  <c r="O8" i="13" s="1"/>
  <c r="J8" i="13"/>
  <c r="K8" i="13" s="1"/>
  <c r="F8" i="13"/>
  <c r="G8" i="13" s="1"/>
  <c r="AD7" i="13"/>
  <c r="AE7" i="13" s="1"/>
  <c r="Z7" i="13"/>
  <c r="AA7" i="13" s="1"/>
  <c r="W7" i="13"/>
  <c r="S7" i="13"/>
  <c r="O7" i="13"/>
  <c r="K7" i="13"/>
  <c r="G7" i="13"/>
  <c r="AD6" i="13"/>
  <c r="AE6" i="13" s="1"/>
  <c r="Z6" i="13"/>
  <c r="AA6" i="13" s="1"/>
  <c r="V6" i="13"/>
  <c r="W6" i="13" s="1"/>
  <c r="R6" i="13"/>
  <c r="S6" i="13" s="1"/>
  <c r="N6" i="13"/>
  <c r="O6" i="13" s="1"/>
  <c r="J6" i="13"/>
  <c r="K6" i="13" s="1"/>
  <c r="F6" i="13"/>
  <c r="G6" i="13" s="1"/>
  <c r="D2" i="13"/>
  <c r="H2" i="13" s="1"/>
  <c r="L2" i="13" s="1"/>
  <c r="P2" i="13" s="1"/>
  <c r="T2" i="13" s="1"/>
  <c r="X2" i="13" s="1"/>
  <c r="AB2" i="13" s="1"/>
  <c r="L74" i="13" l="1"/>
  <c r="L119" i="13"/>
  <c r="AF115" i="13"/>
  <c r="AF87" i="13"/>
  <c r="X113" i="13"/>
  <c r="L107" i="13"/>
  <c r="AF94" i="13"/>
  <c r="AF117" i="13"/>
  <c r="D107" i="13"/>
  <c r="AF105" i="13"/>
  <c r="AF103" i="13"/>
  <c r="X119" i="13"/>
  <c r="AF66" i="13"/>
  <c r="AF111" i="13"/>
  <c r="D74" i="13"/>
  <c r="AB119" i="13"/>
  <c r="AF88" i="13"/>
  <c r="AF85" i="13"/>
  <c r="AF89" i="13"/>
  <c r="H91" i="13"/>
  <c r="AF84" i="13"/>
  <c r="P74" i="13"/>
  <c r="T74" i="13"/>
  <c r="AB74" i="13"/>
  <c r="X74" i="13"/>
  <c r="H74" i="13"/>
  <c r="L60" i="13"/>
  <c r="AF69" i="13"/>
  <c r="H60" i="13"/>
  <c r="D60" i="13"/>
  <c r="P60" i="13"/>
  <c r="T60" i="13"/>
  <c r="X60" i="13"/>
  <c r="AB60" i="13"/>
  <c r="AF53" i="13"/>
  <c r="T26" i="13"/>
  <c r="AF23" i="13"/>
  <c r="AF39" i="13"/>
  <c r="X107" i="13"/>
  <c r="T107" i="13"/>
  <c r="AF51" i="13"/>
  <c r="AF43" i="13"/>
  <c r="L19" i="13"/>
  <c r="H12" i="13"/>
  <c r="AF77" i="13"/>
  <c r="X19" i="13"/>
  <c r="AF41" i="13"/>
  <c r="AF42" i="13"/>
  <c r="AF52" i="13"/>
  <c r="AF56" i="13"/>
  <c r="AF62" i="13"/>
  <c r="AF65" i="13"/>
  <c r="AF70" i="13"/>
  <c r="AB19" i="13"/>
  <c r="AF47" i="13"/>
  <c r="X12" i="13"/>
  <c r="AF57" i="13"/>
  <c r="AF75" i="13"/>
  <c r="AB81" i="13"/>
  <c r="AF28" i="13"/>
  <c r="AB48" i="13"/>
  <c r="AF63" i="13"/>
  <c r="H81" i="13"/>
  <c r="P12" i="13"/>
  <c r="AF14" i="13"/>
  <c r="H48" i="13"/>
  <c r="AF64" i="13"/>
  <c r="AF31" i="13"/>
  <c r="AF33" i="13"/>
  <c r="AF9" i="13"/>
  <c r="AF22" i="13"/>
  <c r="AF15" i="13"/>
  <c r="P26" i="13"/>
  <c r="AF24" i="13"/>
  <c r="AF34" i="13"/>
  <c r="X37" i="13"/>
  <c r="AF10" i="13"/>
  <c r="AF17" i="13"/>
  <c r="AF18" i="13"/>
  <c r="H26" i="13"/>
  <c r="L37" i="13"/>
  <c r="AF29" i="13"/>
  <c r="P19" i="13"/>
  <c r="AF25" i="13"/>
  <c r="AF35" i="13"/>
  <c r="AF106" i="13"/>
  <c r="H37" i="13"/>
  <c r="AF27" i="13"/>
  <c r="D37" i="13"/>
  <c r="AF46" i="13"/>
  <c r="AF7" i="13"/>
  <c r="D19" i="13"/>
  <c r="AF13" i="13"/>
  <c r="T19" i="13"/>
  <c r="X26" i="13"/>
  <c r="D26" i="13"/>
  <c r="T37" i="13"/>
  <c r="AF38" i="13"/>
  <c r="P48" i="13"/>
  <c r="AF67" i="13"/>
  <c r="AF72" i="13"/>
  <c r="AF98" i="13"/>
  <c r="AF109" i="13"/>
  <c r="D113" i="13"/>
  <c r="AF8" i="13"/>
  <c r="H19" i="13"/>
  <c r="AF49" i="13"/>
  <c r="AF55" i="13"/>
  <c r="X81" i="13"/>
  <c r="AF78" i="13"/>
  <c r="AF6" i="13"/>
  <c r="D12" i="13"/>
  <c r="L12" i="13"/>
  <c r="T12" i="13"/>
  <c r="AB12" i="13"/>
  <c r="AF16" i="13"/>
  <c r="AF20" i="13"/>
  <c r="AB37" i="13"/>
  <c r="AF36" i="13"/>
  <c r="L48" i="13"/>
  <c r="X48" i="13"/>
  <c r="AF79" i="13"/>
  <c r="AF83" i="13"/>
  <c r="D91" i="13"/>
  <c r="AF44" i="13"/>
  <c r="AF61" i="13"/>
  <c r="AF93" i="13"/>
  <c r="AF102" i="13"/>
  <c r="AF21" i="13"/>
  <c r="P37" i="13"/>
  <c r="T48" i="13"/>
  <c r="AF40" i="13"/>
  <c r="AF58" i="13"/>
  <c r="T81" i="13"/>
  <c r="AF80" i="13"/>
  <c r="P91" i="13"/>
  <c r="X91" i="13"/>
  <c r="P107" i="13"/>
  <c r="AB107" i="13"/>
  <c r="AF92" i="13"/>
  <c r="AF101" i="13"/>
  <c r="AF110" i="13"/>
  <c r="AF114" i="13"/>
  <c r="P119" i="13"/>
  <c r="AF54" i="13"/>
  <c r="AF71" i="13"/>
  <c r="L81" i="13"/>
  <c r="AF76" i="13"/>
  <c r="D81" i="13"/>
  <c r="AF97" i="13"/>
  <c r="H113" i="13"/>
  <c r="T113" i="13"/>
  <c r="AF11" i="13"/>
  <c r="L26" i="13"/>
  <c r="AB26" i="13"/>
  <c r="AF30" i="13"/>
  <c r="D48" i="13"/>
  <c r="AF50" i="13"/>
  <c r="AF68" i="13"/>
  <c r="P81" i="13"/>
  <c r="T91" i="13"/>
  <c r="AF96" i="13"/>
  <c r="L113" i="13"/>
  <c r="T119" i="13"/>
  <c r="AF118" i="13"/>
  <c r="D119" i="13"/>
  <c r="AF82" i="13"/>
  <c r="L91" i="13"/>
  <c r="AB91" i="13"/>
  <c r="AF86" i="13"/>
  <c r="AF90" i="13"/>
  <c r="AF95" i="13"/>
  <c r="AF100" i="13"/>
  <c r="AF104" i="13"/>
  <c r="P113" i="13"/>
  <c r="AB113" i="13"/>
  <c r="AF116" i="13"/>
  <c r="H107" i="13"/>
  <c r="AF108" i="13"/>
  <c r="AF112" i="13"/>
  <c r="H119" i="13"/>
  <c r="AF113" i="13" l="1"/>
  <c r="AF119" i="13"/>
  <c r="AF91" i="13"/>
  <c r="AF74" i="13"/>
  <c r="AF60" i="13"/>
  <c r="H120" i="13"/>
  <c r="AF81" i="13"/>
  <c r="X120" i="13"/>
  <c r="P120" i="13"/>
  <c r="D120" i="13"/>
  <c r="AF12" i="13"/>
  <c r="AF107" i="13"/>
  <c r="AF26" i="13"/>
  <c r="L120" i="13"/>
  <c r="AF37" i="13"/>
  <c r="AB120" i="13"/>
  <c r="AF48" i="13"/>
  <c r="T120" i="13"/>
  <c r="AF19" i="13"/>
  <c r="AF120" i="13" l="1"/>
  <c r="AD97" i="12" l="1"/>
  <c r="AE97" i="12" s="1"/>
  <c r="Z97" i="12"/>
  <c r="AA97" i="12" s="1"/>
  <c r="V97" i="12"/>
  <c r="W97" i="12" s="1"/>
  <c r="R97" i="12"/>
  <c r="S97" i="12" s="1"/>
  <c r="N97" i="12"/>
  <c r="O97" i="12" s="1"/>
  <c r="J97" i="12"/>
  <c r="K97" i="12" s="1"/>
  <c r="F97" i="12"/>
  <c r="G97" i="12" s="1"/>
  <c r="AD97" i="11"/>
  <c r="AE97" i="11" s="1"/>
  <c r="Z97" i="11"/>
  <c r="AA97" i="11" s="1"/>
  <c r="V97" i="11"/>
  <c r="W97" i="11" s="1"/>
  <c r="R97" i="11"/>
  <c r="S97" i="11" s="1"/>
  <c r="N97" i="11"/>
  <c r="O97" i="11" s="1"/>
  <c r="J97" i="11"/>
  <c r="K97" i="11"/>
  <c r="F97" i="11"/>
  <c r="G97" i="11" s="1"/>
  <c r="AF97" i="12" l="1"/>
  <c r="AF97" i="11"/>
  <c r="AD82" i="10"/>
  <c r="AE82" i="10" s="1"/>
  <c r="Z82" i="10"/>
  <c r="AA82" i="10" s="1"/>
  <c r="V82" i="10"/>
  <c r="W82" i="10" s="1"/>
  <c r="R82" i="10"/>
  <c r="S82" i="10" s="1"/>
  <c r="N82" i="10"/>
  <c r="O82" i="10" s="1"/>
  <c r="J82" i="10"/>
  <c r="K82" i="10" s="1"/>
  <c r="F82" i="10"/>
  <c r="G82" i="10" s="1"/>
  <c r="AF82" i="10" l="1"/>
  <c r="AD116" i="12" l="1"/>
  <c r="AE116" i="12" s="1"/>
  <c r="Z116" i="12"/>
  <c r="AA116" i="12" s="1"/>
  <c r="V116" i="12"/>
  <c r="W116" i="12" s="1"/>
  <c r="R116" i="12"/>
  <c r="S116" i="12" s="1"/>
  <c r="N116" i="12"/>
  <c r="O116" i="12" s="1"/>
  <c r="J116" i="12"/>
  <c r="K116" i="12" s="1"/>
  <c r="F116" i="12"/>
  <c r="G116" i="12" s="1"/>
  <c r="AD115" i="12"/>
  <c r="AE115" i="12" s="1"/>
  <c r="Z115" i="12"/>
  <c r="AA115" i="12" s="1"/>
  <c r="V115" i="12"/>
  <c r="W115" i="12" s="1"/>
  <c r="R115" i="12"/>
  <c r="S115" i="12" s="1"/>
  <c r="N115" i="12"/>
  <c r="O115" i="12" s="1"/>
  <c r="J115" i="12"/>
  <c r="K115" i="12" s="1"/>
  <c r="F115" i="12"/>
  <c r="G115" i="12" s="1"/>
  <c r="AD114" i="12"/>
  <c r="AA114" i="12"/>
  <c r="Z114" i="12"/>
  <c r="V114" i="12"/>
  <c r="W114" i="12" s="1"/>
  <c r="R114" i="12"/>
  <c r="S114" i="12" s="1"/>
  <c r="N114" i="12"/>
  <c r="O114" i="12" s="1"/>
  <c r="J114" i="12"/>
  <c r="K114" i="12" s="1"/>
  <c r="F114" i="12"/>
  <c r="AD113" i="12"/>
  <c r="AE113" i="12" s="1"/>
  <c r="Z113" i="12"/>
  <c r="AA113" i="12" s="1"/>
  <c r="V113" i="12"/>
  <c r="W113" i="12" s="1"/>
  <c r="R113" i="12"/>
  <c r="S113" i="12" s="1"/>
  <c r="N113" i="12"/>
  <c r="O113" i="12" s="1"/>
  <c r="J113" i="12"/>
  <c r="K113" i="12" s="1"/>
  <c r="F113" i="12"/>
  <c r="G113" i="12" s="1"/>
  <c r="AD112" i="12"/>
  <c r="AE112" i="12" s="1"/>
  <c r="Z112" i="12"/>
  <c r="AA112" i="12" s="1"/>
  <c r="V112" i="12"/>
  <c r="W112" i="12" s="1"/>
  <c r="R112" i="12"/>
  <c r="S112" i="12" s="1"/>
  <c r="N112" i="12"/>
  <c r="O112" i="12" s="1"/>
  <c r="J112" i="12"/>
  <c r="K112" i="12" s="1"/>
  <c r="F112" i="12"/>
  <c r="G112" i="12" s="1"/>
  <c r="AD110" i="12"/>
  <c r="AE110" i="12" s="1"/>
  <c r="Z110" i="12"/>
  <c r="AA110" i="12" s="1"/>
  <c r="V110" i="12"/>
  <c r="W110" i="12" s="1"/>
  <c r="R110" i="12"/>
  <c r="S110" i="12" s="1"/>
  <c r="N110" i="12"/>
  <c r="O110" i="12" s="1"/>
  <c r="J110" i="12"/>
  <c r="K110" i="12" s="1"/>
  <c r="F110" i="12"/>
  <c r="G110" i="12" s="1"/>
  <c r="AD109" i="12"/>
  <c r="AE109" i="12" s="1"/>
  <c r="Z109" i="12"/>
  <c r="AA109" i="12" s="1"/>
  <c r="V109" i="12"/>
  <c r="W109" i="12" s="1"/>
  <c r="R109" i="12"/>
  <c r="S109" i="12" s="1"/>
  <c r="N109" i="12"/>
  <c r="O109" i="12" s="1"/>
  <c r="J109" i="12"/>
  <c r="K109" i="12" s="1"/>
  <c r="F109" i="12"/>
  <c r="G109" i="12" s="1"/>
  <c r="AD108" i="12"/>
  <c r="AE108" i="12" s="1"/>
  <c r="Z108" i="12"/>
  <c r="AA108" i="12" s="1"/>
  <c r="V108" i="12"/>
  <c r="W108" i="12" s="1"/>
  <c r="R108" i="12"/>
  <c r="S108" i="12" s="1"/>
  <c r="N108" i="12"/>
  <c r="O108" i="12" s="1"/>
  <c r="J108" i="12"/>
  <c r="K108" i="12" s="1"/>
  <c r="F108" i="12"/>
  <c r="G108" i="12" s="1"/>
  <c r="AD107" i="12"/>
  <c r="AE107" i="12" s="1"/>
  <c r="Z107" i="12"/>
  <c r="AA107" i="12" s="1"/>
  <c r="V107" i="12"/>
  <c r="W107" i="12" s="1"/>
  <c r="R107" i="12"/>
  <c r="S107" i="12" s="1"/>
  <c r="N107" i="12"/>
  <c r="O107" i="12" s="1"/>
  <c r="J107" i="12"/>
  <c r="K107" i="12" s="1"/>
  <c r="F107" i="12"/>
  <c r="G107" i="12" s="1"/>
  <c r="AD106" i="12"/>
  <c r="AE106" i="12" s="1"/>
  <c r="Z106" i="12"/>
  <c r="AA106" i="12" s="1"/>
  <c r="V106" i="12"/>
  <c r="W106" i="12" s="1"/>
  <c r="R106" i="12"/>
  <c r="S106" i="12" s="1"/>
  <c r="N106" i="12"/>
  <c r="O106" i="12" s="1"/>
  <c r="J106" i="12"/>
  <c r="K106" i="12" s="1"/>
  <c r="F106" i="12"/>
  <c r="G106" i="12" s="1"/>
  <c r="AD104" i="12"/>
  <c r="AE104" i="12" s="1"/>
  <c r="Z104" i="12"/>
  <c r="AA104" i="12" s="1"/>
  <c r="V104" i="12"/>
  <c r="W104" i="12" s="1"/>
  <c r="R104" i="12"/>
  <c r="S104" i="12" s="1"/>
  <c r="N104" i="12"/>
  <c r="O104" i="12" s="1"/>
  <c r="J104" i="12"/>
  <c r="K104" i="12" s="1"/>
  <c r="F104" i="12"/>
  <c r="G104" i="12" s="1"/>
  <c r="AD103" i="12"/>
  <c r="AE103" i="12" s="1"/>
  <c r="Z103" i="12"/>
  <c r="AA103" i="12" s="1"/>
  <c r="V103" i="12"/>
  <c r="W103" i="12" s="1"/>
  <c r="R103" i="12"/>
  <c r="S103" i="12" s="1"/>
  <c r="N103" i="12"/>
  <c r="O103" i="12" s="1"/>
  <c r="J103" i="12"/>
  <c r="K103" i="12" s="1"/>
  <c r="F103" i="12"/>
  <c r="G103" i="12" s="1"/>
  <c r="AD102" i="12"/>
  <c r="AE102" i="12" s="1"/>
  <c r="Z102" i="12"/>
  <c r="AA102" i="12" s="1"/>
  <c r="V102" i="12"/>
  <c r="W102" i="12" s="1"/>
  <c r="R102" i="12"/>
  <c r="S102" i="12" s="1"/>
  <c r="N102" i="12"/>
  <c r="O102" i="12" s="1"/>
  <c r="J102" i="12"/>
  <c r="K102" i="12" s="1"/>
  <c r="F102" i="12"/>
  <c r="G102" i="12" s="1"/>
  <c r="AD101" i="12"/>
  <c r="AE101" i="12" s="1"/>
  <c r="Z101" i="12"/>
  <c r="AA101" i="12" s="1"/>
  <c r="V101" i="12"/>
  <c r="W101" i="12" s="1"/>
  <c r="R101" i="12"/>
  <c r="S101" i="12" s="1"/>
  <c r="N101" i="12"/>
  <c r="O101" i="12" s="1"/>
  <c r="J101" i="12"/>
  <c r="K101" i="12" s="1"/>
  <c r="F101" i="12"/>
  <c r="G101" i="12" s="1"/>
  <c r="AD100" i="12"/>
  <c r="AE100" i="12" s="1"/>
  <c r="Z100" i="12"/>
  <c r="AA100" i="12" s="1"/>
  <c r="V100" i="12"/>
  <c r="W100" i="12" s="1"/>
  <c r="R100" i="12"/>
  <c r="S100" i="12" s="1"/>
  <c r="N100" i="12"/>
  <c r="O100" i="12" s="1"/>
  <c r="J100" i="12"/>
  <c r="K100" i="12" s="1"/>
  <c r="F100" i="12"/>
  <c r="G100" i="12" s="1"/>
  <c r="AD99" i="12"/>
  <c r="AE99" i="12" s="1"/>
  <c r="Z99" i="12"/>
  <c r="AA99" i="12" s="1"/>
  <c r="V99" i="12"/>
  <c r="W99" i="12" s="1"/>
  <c r="R99" i="12"/>
  <c r="S99" i="12" s="1"/>
  <c r="N99" i="12"/>
  <c r="O99" i="12" s="1"/>
  <c r="J99" i="12"/>
  <c r="K99" i="12" s="1"/>
  <c r="F99" i="12"/>
  <c r="G99" i="12" s="1"/>
  <c r="AD98" i="12"/>
  <c r="AE98" i="12" s="1"/>
  <c r="Z98" i="12"/>
  <c r="AA98" i="12" s="1"/>
  <c r="V98" i="12"/>
  <c r="W98" i="12" s="1"/>
  <c r="R98" i="12"/>
  <c r="S98" i="12" s="1"/>
  <c r="N98" i="12"/>
  <c r="O98" i="12" s="1"/>
  <c r="J98" i="12"/>
  <c r="K98" i="12" s="1"/>
  <c r="F98" i="12"/>
  <c r="G98" i="12" s="1"/>
  <c r="AD96" i="12"/>
  <c r="AE96" i="12" s="1"/>
  <c r="Z96" i="12"/>
  <c r="AA96" i="12" s="1"/>
  <c r="V96" i="12"/>
  <c r="W96" i="12" s="1"/>
  <c r="R96" i="12"/>
  <c r="S96" i="12" s="1"/>
  <c r="N96" i="12"/>
  <c r="O96" i="12" s="1"/>
  <c r="J96" i="12"/>
  <c r="K96" i="12" s="1"/>
  <c r="F96" i="12"/>
  <c r="G96" i="12" s="1"/>
  <c r="AD95" i="12"/>
  <c r="AE95" i="12" s="1"/>
  <c r="Z95" i="12"/>
  <c r="AA95" i="12" s="1"/>
  <c r="V95" i="12"/>
  <c r="W95" i="12" s="1"/>
  <c r="R95" i="12"/>
  <c r="S95" i="12" s="1"/>
  <c r="N95" i="12"/>
  <c r="O95" i="12" s="1"/>
  <c r="J95" i="12"/>
  <c r="K95" i="12" s="1"/>
  <c r="F95" i="12"/>
  <c r="G95" i="12" s="1"/>
  <c r="AD94" i="12"/>
  <c r="AE94" i="12" s="1"/>
  <c r="Z94" i="12"/>
  <c r="AA94" i="12" s="1"/>
  <c r="V94" i="12"/>
  <c r="W94" i="12" s="1"/>
  <c r="R94" i="12"/>
  <c r="S94" i="12" s="1"/>
  <c r="N94" i="12"/>
  <c r="O94" i="12" s="1"/>
  <c r="J94" i="12"/>
  <c r="K94" i="12" s="1"/>
  <c r="F94" i="12"/>
  <c r="G94" i="12" s="1"/>
  <c r="AD93" i="12"/>
  <c r="AE93" i="12" s="1"/>
  <c r="Z93" i="12"/>
  <c r="AA93" i="12" s="1"/>
  <c r="V93" i="12"/>
  <c r="W93" i="12" s="1"/>
  <c r="R93" i="12"/>
  <c r="S93" i="12" s="1"/>
  <c r="N93" i="12"/>
  <c r="O93" i="12" s="1"/>
  <c r="J93" i="12"/>
  <c r="K93" i="12" s="1"/>
  <c r="F93" i="12"/>
  <c r="G93" i="12" s="1"/>
  <c r="AD92" i="12"/>
  <c r="AE92" i="12" s="1"/>
  <c r="Z92" i="12"/>
  <c r="AA92" i="12" s="1"/>
  <c r="V92" i="12"/>
  <c r="W92" i="12" s="1"/>
  <c r="R92" i="12"/>
  <c r="S92" i="12" s="1"/>
  <c r="N92" i="12"/>
  <c r="O92" i="12" s="1"/>
  <c r="J92" i="12"/>
  <c r="K92" i="12" s="1"/>
  <c r="F92" i="12"/>
  <c r="G92" i="12" s="1"/>
  <c r="AD91" i="12"/>
  <c r="AE91" i="12" s="1"/>
  <c r="Z91" i="12"/>
  <c r="AA91" i="12" s="1"/>
  <c r="V91" i="12"/>
  <c r="W91" i="12" s="1"/>
  <c r="R91" i="12"/>
  <c r="S91" i="12" s="1"/>
  <c r="N91" i="12"/>
  <c r="O91" i="12" s="1"/>
  <c r="J91" i="12"/>
  <c r="K91" i="12" s="1"/>
  <c r="F91" i="12"/>
  <c r="G91" i="12" s="1"/>
  <c r="AD89" i="12"/>
  <c r="AE89" i="12" s="1"/>
  <c r="Z89" i="12"/>
  <c r="AA89" i="12" s="1"/>
  <c r="W89" i="12"/>
  <c r="V89" i="12"/>
  <c r="R89" i="12"/>
  <c r="S89" i="12" s="1"/>
  <c r="N89" i="12"/>
  <c r="O89" i="12" s="1"/>
  <c r="J89" i="12"/>
  <c r="K89" i="12" s="1"/>
  <c r="F89" i="12"/>
  <c r="G89" i="12" s="1"/>
  <c r="AD88" i="12"/>
  <c r="AE88" i="12" s="1"/>
  <c r="Z88" i="12"/>
  <c r="AA88" i="12" s="1"/>
  <c r="V88" i="12"/>
  <c r="W88" i="12" s="1"/>
  <c r="R88" i="12"/>
  <c r="S88" i="12" s="1"/>
  <c r="N88" i="12"/>
  <c r="O88" i="12" s="1"/>
  <c r="J88" i="12"/>
  <c r="K88" i="12" s="1"/>
  <c r="G88" i="12"/>
  <c r="F88" i="12"/>
  <c r="AD87" i="12"/>
  <c r="AE87" i="12" s="1"/>
  <c r="Z87" i="12"/>
  <c r="AA87" i="12" s="1"/>
  <c r="V87" i="12"/>
  <c r="W87" i="12" s="1"/>
  <c r="R87" i="12"/>
  <c r="S87" i="12" s="1"/>
  <c r="N87" i="12"/>
  <c r="O87" i="12" s="1"/>
  <c r="J87" i="12"/>
  <c r="K87" i="12" s="1"/>
  <c r="F87" i="12"/>
  <c r="G87" i="12" s="1"/>
  <c r="AD86" i="12"/>
  <c r="AE86" i="12" s="1"/>
  <c r="Z86" i="12"/>
  <c r="AA86" i="12" s="1"/>
  <c r="V86" i="12"/>
  <c r="W86" i="12" s="1"/>
  <c r="R86" i="12"/>
  <c r="S86" i="12" s="1"/>
  <c r="N86" i="12"/>
  <c r="O86" i="12" s="1"/>
  <c r="J86" i="12"/>
  <c r="K86" i="12" s="1"/>
  <c r="F86" i="12"/>
  <c r="G86" i="12" s="1"/>
  <c r="AD85" i="12"/>
  <c r="AE85" i="12" s="1"/>
  <c r="Z85" i="12"/>
  <c r="AA85" i="12" s="1"/>
  <c r="V85" i="12"/>
  <c r="W85" i="12" s="1"/>
  <c r="R85" i="12"/>
  <c r="S85" i="12" s="1"/>
  <c r="N85" i="12"/>
  <c r="O85" i="12" s="1"/>
  <c r="J85" i="12"/>
  <c r="K85" i="12" s="1"/>
  <c r="F85" i="12"/>
  <c r="G85" i="12" s="1"/>
  <c r="AD84" i="12"/>
  <c r="AE84" i="12" s="1"/>
  <c r="Z84" i="12"/>
  <c r="AA84" i="12" s="1"/>
  <c r="V84" i="12"/>
  <c r="W84" i="12" s="1"/>
  <c r="R84" i="12"/>
  <c r="S84" i="12" s="1"/>
  <c r="N84" i="12"/>
  <c r="O84" i="12" s="1"/>
  <c r="J84" i="12"/>
  <c r="K84" i="12" s="1"/>
  <c r="G84" i="12"/>
  <c r="F84" i="12"/>
  <c r="AD83" i="12"/>
  <c r="AE83" i="12" s="1"/>
  <c r="Z83" i="12"/>
  <c r="AA83" i="12" s="1"/>
  <c r="V83" i="12"/>
  <c r="W83" i="12" s="1"/>
  <c r="R83" i="12"/>
  <c r="S83" i="12" s="1"/>
  <c r="N83" i="12"/>
  <c r="O83" i="12" s="1"/>
  <c r="J83" i="12"/>
  <c r="K83" i="12" s="1"/>
  <c r="F83" i="12"/>
  <c r="G83" i="12" s="1"/>
  <c r="AD82" i="12"/>
  <c r="AE82" i="12" s="1"/>
  <c r="Z82" i="12"/>
  <c r="AA82" i="12" s="1"/>
  <c r="V82" i="12"/>
  <c r="W82" i="12" s="1"/>
  <c r="S82" i="12"/>
  <c r="R82" i="12"/>
  <c r="N82" i="12"/>
  <c r="O82" i="12" s="1"/>
  <c r="J82" i="12"/>
  <c r="K82" i="12" s="1"/>
  <c r="F82" i="12"/>
  <c r="G82" i="12" s="1"/>
  <c r="AD81" i="12"/>
  <c r="AE81" i="12" s="1"/>
  <c r="Z81" i="12"/>
  <c r="AA81" i="12" s="1"/>
  <c r="V81" i="12"/>
  <c r="W81" i="12" s="1"/>
  <c r="R81" i="12"/>
  <c r="S81" i="12" s="1"/>
  <c r="N81" i="12"/>
  <c r="O81" i="12" s="1"/>
  <c r="K81" i="12"/>
  <c r="J81" i="12"/>
  <c r="F81" i="12"/>
  <c r="G81" i="12" s="1"/>
  <c r="AD79" i="12"/>
  <c r="AE79" i="12" s="1"/>
  <c r="Z79" i="12"/>
  <c r="AA79" i="12" s="1"/>
  <c r="V79" i="12"/>
  <c r="W79" i="12" s="1"/>
  <c r="R79" i="12"/>
  <c r="S79" i="12" s="1"/>
  <c r="N79" i="12"/>
  <c r="O79" i="12" s="1"/>
  <c r="J79" i="12"/>
  <c r="K79" i="12" s="1"/>
  <c r="F79" i="12"/>
  <c r="G79" i="12" s="1"/>
  <c r="AD78" i="12"/>
  <c r="AE78" i="12" s="1"/>
  <c r="Z78" i="12"/>
  <c r="AA78" i="12" s="1"/>
  <c r="V78" i="12"/>
  <c r="W78" i="12" s="1"/>
  <c r="R78" i="12"/>
  <c r="S78" i="12" s="1"/>
  <c r="N78" i="12"/>
  <c r="O78" i="12" s="1"/>
  <c r="J78" i="12"/>
  <c r="K78" i="12" s="1"/>
  <c r="F78" i="12"/>
  <c r="G78" i="12" s="1"/>
  <c r="AD77" i="12"/>
  <c r="AE77" i="12" s="1"/>
  <c r="Z77" i="12"/>
  <c r="AA77" i="12" s="1"/>
  <c r="V77" i="12"/>
  <c r="W77" i="12" s="1"/>
  <c r="R77" i="12"/>
  <c r="S77" i="12" s="1"/>
  <c r="N77" i="12"/>
  <c r="O77" i="12" s="1"/>
  <c r="J77" i="12"/>
  <c r="K77" i="12" s="1"/>
  <c r="F77" i="12"/>
  <c r="G77" i="12" s="1"/>
  <c r="AD76" i="12"/>
  <c r="AE76" i="12" s="1"/>
  <c r="Z76" i="12"/>
  <c r="AA76" i="12" s="1"/>
  <c r="V76" i="12"/>
  <c r="W76" i="12" s="1"/>
  <c r="R76" i="12"/>
  <c r="S76" i="12" s="1"/>
  <c r="N76" i="12"/>
  <c r="O76" i="12" s="1"/>
  <c r="J76" i="12"/>
  <c r="K76" i="12" s="1"/>
  <c r="F76" i="12"/>
  <c r="G76" i="12" s="1"/>
  <c r="AD75" i="12"/>
  <c r="AE75" i="12" s="1"/>
  <c r="Z75" i="12"/>
  <c r="AA75" i="12" s="1"/>
  <c r="V75" i="12"/>
  <c r="W75" i="12" s="1"/>
  <c r="R75" i="12"/>
  <c r="S75" i="12" s="1"/>
  <c r="N75" i="12"/>
  <c r="O75" i="12" s="1"/>
  <c r="J75" i="12"/>
  <c r="K75" i="12" s="1"/>
  <c r="F75" i="12"/>
  <c r="G75" i="12" s="1"/>
  <c r="AD74" i="12"/>
  <c r="AE74" i="12" s="1"/>
  <c r="Z74" i="12"/>
  <c r="AA74" i="12" s="1"/>
  <c r="V74" i="12"/>
  <c r="W74" i="12" s="1"/>
  <c r="R74" i="12"/>
  <c r="S74" i="12" s="1"/>
  <c r="N74" i="12"/>
  <c r="O74" i="12" s="1"/>
  <c r="J74" i="12"/>
  <c r="K74" i="12" s="1"/>
  <c r="F74" i="12"/>
  <c r="G74" i="12" s="1"/>
  <c r="AD71" i="12"/>
  <c r="AE71" i="12" s="1"/>
  <c r="Z71" i="12"/>
  <c r="AA71" i="12" s="1"/>
  <c r="V71" i="12"/>
  <c r="W71" i="12" s="1"/>
  <c r="R71" i="12"/>
  <c r="S71" i="12" s="1"/>
  <c r="N71" i="12"/>
  <c r="O71" i="12" s="1"/>
  <c r="J71" i="12"/>
  <c r="K71" i="12" s="1"/>
  <c r="F71" i="12"/>
  <c r="G71" i="12" s="1"/>
  <c r="AD70" i="12"/>
  <c r="AE70" i="12" s="1"/>
  <c r="Z70" i="12"/>
  <c r="AA70" i="12" s="1"/>
  <c r="V70" i="12"/>
  <c r="W70" i="12" s="1"/>
  <c r="R70" i="12"/>
  <c r="S70" i="12" s="1"/>
  <c r="N70" i="12"/>
  <c r="O70" i="12" s="1"/>
  <c r="J70" i="12"/>
  <c r="K70" i="12" s="1"/>
  <c r="F70" i="12"/>
  <c r="G70" i="12" s="1"/>
  <c r="AD69" i="12"/>
  <c r="AE69" i="12" s="1"/>
  <c r="Z69" i="12"/>
  <c r="AA69" i="12" s="1"/>
  <c r="V69" i="12"/>
  <c r="W69" i="12" s="1"/>
  <c r="R69" i="12"/>
  <c r="S69" i="12" s="1"/>
  <c r="N69" i="12"/>
  <c r="O69" i="12" s="1"/>
  <c r="J69" i="12"/>
  <c r="K69" i="12" s="1"/>
  <c r="F69" i="12"/>
  <c r="G69" i="12" s="1"/>
  <c r="AD68" i="12"/>
  <c r="AE68" i="12" s="1"/>
  <c r="Z68" i="12"/>
  <c r="AA68" i="12" s="1"/>
  <c r="V68" i="12"/>
  <c r="W68" i="12" s="1"/>
  <c r="R68" i="12"/>
  <c r="S68" i="12" s="1"/>
  <c r="N68" i="12"/>
  <c r="O68" i="12" s="1"/>
  <c r="J68" i="12"/>
  <c r="K68" i="12" s="1"/>
  <c r="F68" i="12"/>
  <c r="G68" i="12" s="1"/>
  <c r="AD67" i="12"/>
  <c r="AE67" i="12" s="1"/>
  <c r="Z67" i="12"/>
  <c r="AA67" i="12" s="1"/>
  <c r="V67" i="12"/>
  <c r="W67" i="12" s="1"/>
  <c r="R67" i="12"/>
  <c r="S67" i="12" s="1"/>
  <c r="N67" i="12"/>
  <c r="O67" i="12" s="1"/>
  <c r="J67" i="12"/>
  <c r="K67" i="12" s="1"/>
  <c r="F67" i="12"/>
  <c r="G67" i="12" s="1"/>
  <c r="AD66" i="12"/>
  <c r="AE66" i="12" s="1"/>
  <c r="Z66" i="12"/>
  <c r="AA66" i="12" s="1"/>
  <c r="V66" i="12"/>
  <c r="W66" i="12" s="1"/>
  <c r="R66" i="12"/>
  <c r="S66" i="12" s="1"/>
  <c r="N66" i="12"/>
  <c r="O66" i="12" s="1"/>
  <c r="J66" i="12"/>
  <c r="K66" i="12" s="1"/>
  <c r="F66" i="12"/>
  <c r="G66" i="12" s="1"/>
  <c r="AD65" i="12"/>
  <c r="AE65" i="12" s="1"/>
  <c r="Z65" i="12"/>
  <c r="AA65" i="12" s="1"/>
  <c r="V65" i="12"/>
  <c r="W65" i="12" s="1"/>
  <c r="R65" i="12"/>
  <c r="S65" i="12" s="1"/>
  <c r="N65" i="12"/>
  <c r="O65" i="12" s="1"/>
  <c r="J65" i="12"/>
  <c r="K65" i="12" s="1"/>
  <c r="F65" i="12"/>
  <c r="G65" i="12" s="1"/>
  <c r="AD64" i="12"/>
  <c r="AE64" i="12" s="1"/>
  <c r="Z64" i="12"/>
  <c r="AA64" i="12" s="1"/>
  <c r="V64" i="12"/>
  <c r="W64" i="12" s="1"/>
  <c r="R64" i="12"/>
  <c r="S64" i="12" s="1"/>
  <c r="N64" i="12"/>
  <c r="O64" i="12" s="1"/>
  <c r="J64" i="12"/>
  <c r="K64" i="12" s="1"/>
  <c r="F64" i="12"/>
  <c r="G64" i="12" s="1"/>
  <c r="AD63" i="12"/>
  <c r="AE63" i="12" s="1"/>
  <c r="Z63" i="12"/>
  <c r="AA63" i="12" s="1"/>
  <c r="V63" i="12"/>
  <c r="W63" i="12" s="1"/>
  <c r="R63" i="12"/>
  <c r="S63" i="12" s="1"/>
  <c r="N63" i="12"/>
  <c r="O63" i="12" s="1"/>
  <c r="J63" i="12"/>
  <c r="K63" i="12" s="1"/>
  <c r="F63" i="12"/>
  <c r="G63" i="12" s="1"/>
  <c r="AD62" i="12"/>
  <c r="AE62" i="12" s="1"/>
  <c r="Z62" i="12"/>
  <c r="AA62" i="12" s="1"/>
  <c r="V62" i="12"/>
  <c r="W62" i="12" s="1"/>
  <c r="R62" i="12"/>
  <c r="S62" i="12" s="1"/>
  <c r="N62" i="12"/>
  <c r="O62" i="12" s="1"/>
  <c r="J62" i="12"/>
  <c r="K62" i="12" s="1"/>
  <c r="F62" i="12"/>
  <c r="G62" i="12" s="1"/>
  <c r="AD61" i="12"/>
  <c r="AE61" i="12" s="1"/>
  <c r="Z61" i="12"/>
  <c r="AA61" i="12" s="1"/>
  <c r="V61" i="12"/>
  <c r="W61" i="12" s="1"/>
  <c r="R61" i="12"/>
  <c r="S61" i="12" s="1"/>
  <c r="N61" i="12"/>
  <c r="O61" i="12" s="1"/>
  <c r="J61" i="12"/>
  <c r="K61" i="12" s="1"/>
  <c r="F61" i="12"/>
  <c r="G61" i="12" s="1"/>
  <c r="AD60" i="12"/>
  <c r="AE60" i="12" s="1"/>
  <c r="Z60" i="12"/>
  <c r="AA60" i="12" s="1"/>
  <c r="V60" i="12"/>
  <c r="W60" i="12" s="1"/>
  <c r="R60" i="12"/>
  <c r="S60" i="12" s="1"/>
  <c r="N60" i="12"/>
  <c r="O60" i="12" s="1"/>
  <c r="J60" i="12"/>
  <c r="K60" i="12" s="1"/>
  <c r="F60" i="12"/>
  <c r="G60" i="12" s="1"/>
  <c r="AD57" i="12"/>
  <c r="AE57" i="12" s="1"/>
  <c r="Z57" i="12"/>
  <c r="AA57" i="12" s="1"/>
  <c r="V57" i="12"/>
  <c r="W57" i="12" s="1"/>
  <c r="R57" i="12"/>
  <c r="S57" i="12" s="1"/>
  <c r="N57" i="12"/>
  <c r="O57" i="12" s="1"/>
  <c r="J57" i="12"/>
  <c r="K57" i="12" s="1"/>
  <c r="F57" i="12"/>
  <c r="G57" i="12" s="1"/>
  <c r="AD56" i="12"/>
  <c r="AE56" i="12" s="1"/>
  <c r="Z56" i="12"/>
  <c r="AA56" i="12" s="1"/>
  <c r="V56" i="12"/>
  <c r="W56" i="12" s="1"/>
  <c r="R56" i="12"/>
  <c r="S56" i="12" s="1"/>
  <c r="N56" i="12"/>
  <c r="O56" i="12" s="1"/>
  <c r="J56" i="12"/>
  <c r="K56" i="12" s="1"/>
  <c r="F56" i="12"/>
  <c r="G56" i="12" s="1"/>
  <c r="AD55" i="12"/>
  <c r="AE55" i="12" s="1"/>
  <c r="Z55" i="12"/>
  <c r="AA55" i="12" s="1"/>
  <c r="V55" i="12"/>
  <c r="W55" i="12" s="1"/>
  <c r="R55" i="12"/>
  <c r="S55" i="12" s="1"/>
  <c r="N55" i="12"/>
  <c r="O55" i="12" s="1"/>
  <c r="J55" i="12"/>
  <c r="K55" i="12" s="1"/>
  <c r="F55" i="12"/>
  <c r="G55" i="12" s="1"/>
  <c r="AD54" i="12"/>
  <c r="AE54" i="12" s="1"/>
  <c r="Z54" i="12"/>
  <c r="AA54" i="12" s="1"/>
  <c r="V54" i="12"/>
  <c r="W54" i="12" s="1"/>
  <c r="R54" i="12"/>
  <c r="S54" i="12" s="1"/>
  <c r="N54" i="12"/>
  <c r="O54" i="12" s="1"/>
  <c r="J54" i="12"/>
  <c r="K54" i="12" s="1"/>
  <c r="F54" i="12"/>
  <c r="G54" i="12" s="1"/>
  <c r="AD53" i="12"/>
  <c r="AE53" i="12" s="1"/>
  <c r="Z53" i="12"/>
  <c r="AA53" i="12" s="1"/>
  <c r="V53" i="12"/>
  <c r="W53" i="12" s="1"/>
  <c r="R53" i="12"/>
  <c r="S53" i="12" s="1"/>
  <c r="N53" i="12"/>
  <c r="O53" i="12" s="1"/>
  <c r="J53" i="12"/>
  <c r="K53" i="12" s="1"/>
  <c r="F53" i="12"/>
  <c r="G53" i="12" s="1"/>
  <c r="AD52" i="12"/>
  <c r="AE52" i="12" s="1"/>
  <c r="Z52" i="12"/>
  <c r="AA52" i="12" s="1"/>
  <c r="V52" i="12"/>
  <c r="W52" i="12" s="1"/>
  <c r="R52" i="12"/>
  <c r="S52" i="12" s="1"/>
  <c r="N52" i="12"/>
  <c r="O52" i="12" s="1"/>
  <c r="J52" i="12"/>
  <c r="K52" i="12" s="1"/>
  <c r="F52" i="12"/>
  <c r="G52" i="12" s="1"/>
  <c r="AD51" i="12"/>
  <c r="AE51" i="12" s="1"/>
  <c r="Z51" i="12"/>
  <c r="AA51" i="12" s="1"/>
  <c r="V51" i="12"/>
  <c r="W51" i="12" s="1"/>
  <c r="R51" i="12"/>
  <c r="S51" i="12" s="1"/>
  <c r="N51" i="12"/>
  <c r="O51" i="12" s="1"/>
  <c r="J51" i="12"/>
  <c r="K51" i="12" s="1"/>
  <c r="F51" i="12"/>
  <c r="G51" i="12" s="1"/>
  <c r="AD50" i="12"/>
  <c r="AE50" i="12" s="1"/>
  <c r="Z50" i="12"/>
  <c r="AA50" i="12" s="1"/>
  <c r="V50" i="12"/>
  <c r="W50" i="12" s="1"/>
  <c r="R50" i="12"/>
  <c r="S50" i="12" s="1"/>
  <c r="N50" i="12"/>
  <c r="O50" i="12" s="1"/>
  <c r="J50" i="12"/>
  <c r="K50" i="12" s="1"/>
  <c r="F50" i="12"/>
  <c r="G50" i="12" s="1"/>
  <c r="AD49" i="12"/>
  <c r="AE49" i="12" s="1"/>
  <c r="Z49" i="12"/>
  <c r="AA49" i="12" s="1"/>
  <c r="V49" i="12"/>
  <c r="W49" i="12" s="1"/>
  <c r="R49" i="12"/>
  <c r="S49" i="12" s="1"/>
  <c r="N49" i="12"/>
  <c r="O49" i="12" s="1"/>
  <c r="J49" i="12"/>
  <c r="K49" i="12" s="1"/>
  <c r="F49" i="12"/>
  <c r="G49" i="12" s="1"/>
  <c r="AD48" i="12"/>
  <c r="AE48" i="12" s="1"/>
  <c r="Z48" i="12"/>
  <c r="AA48" i="12" s="1"/>
  <c r="V48" i="12"/>
  <c r="W48" i="12" s="1"/>
  <c r="R48" i="12"/>
  <c r="S48" i="12" s="1"/>
  <c r="N48" i="12"/>
  <c r="O48" i="12" s="1"/>
  <c r="J48" i="12"/>
  <c r="K48" i="12" s="1"/>
  <c r="F48" i="12"/>
  <c r="G48" i="12" s="1"/>
  <c r="AD46" i="12"/>
  <c r="AE46" i="12" s="1"/>
  <c r="Z46" i="12"/>
  <c r="AA46" i="12" s="1"/>
  <c r="V46" i="12"/>
  <c r="W46" i="12" s="1"/>
  <c r="R46" i="12"/>
  <c r="S46" i="12" s="1"/>
  <c r="N46" i="12"/>
  <c r="O46" i="12" s="1"/>
  <c r="J46" i="12"/>
  <c r="K46" i="12" s="1"/>
  <c r="F46" i="12"/>
  <c r="G46" i="12" s="1"/>
  <c r="AD45" i="12"/>
  <c r="AE45" i="12" s="1"/>
  <c r="Z45" i="12"/>
  <c r="AA45" i="12" s="1"/>
  <c r="V45" i="12"/>
  <c r="W45" i="12" s="1"/>
  <c r="R45" i="12"/>
  <c r="S45" i="12" s="1"/>
  <c r="N45" i="12"/>
  <c r="O45" i="12" s="1"/>
  <c r="J45" i="12"/>
  <c r="K45" i="12" s="1"/>
  <c r="F45" i="12"/>
  <c r="G45" i="12" s="1"/>
  <c r="AD43" i="12"/>
  <c r="AE43" i="12" s="1"/>
  <c r="Z43" i="12"/>
  <c r="AA43" i="12" s="1"/>
  <c r="V43" i="12"/>
  <c r="W43" i="12" s="1"/>
  <c r="R43" i="12"/>
  <c r="S43" i="12" s="1"/>
  <c r="N43" i="12"/>
  <c r="O43" i="12" s="1"/>
  <c r="J43" i="12"/>
  <c r="K43" i="12" s="1"/>
  <c r="F43" i="12"/>
  <c r="G43" i="12" s="1"/>
  <c r="AD42" i="12"/>
  <c r="AE42" i="12" s="1"/>
  <c r="Z42" i="12"/>
  <c r="AA42" i="12" s="1"/>
  <c r="V42" i="12"/>
  <c r="W42" i="12" s="1"/>
  <c r="R42" i="12"/>
  <c r="S42" i="12" s="1"/>
  <c r="N42" i="12"/>
  <c r="O42" i="12" s="1"/>
  <c r="J42" i="12"/>
  <c r="K42" i="12" s="1"/>
  <c r="F42" i="12"/>
  <c r="G42" i="12" s="1"/>
  <c r="AD41" i="12"/>
  <c r="AE41" i="12" s="1"/>
  <c r="Z41" i="12"/>
  <c r="AA41" i="12" s="1"/>
  <c r="V41" i="12"/>
  <c r="W41" i="12" s="1"/>
  <c r="R41" i="12"/>
  <c r="S41" i="12" s="1"/>
  <c r="N41" i="12"/>
  <c r="O41" i="12" s="1"/>
  <c r="J41" i="12"/>
  <c r="K41" i="12" s="1"/>
  <c r="F41" i="12"/>
  <c r="G41" i="12" s="1"/>
  <c r="AD40" i="12"/>
  <c r="AE40" i="12" s="1"/>
  <c r="Z40" i="12"/>
  <c r="AA40" i="12" s="1"/>
  <c r="V40" i="12"/>
  <c r="W40" i="12" s="1"/>
  <c r="R40" i="12"/>
  <c r="S40" i="12" s="1"/>
  <c r="N40" i="12"/>
  <c r="O40" i="12" s="1"/>
  <c r="J40" i="12"/>
  <c r="K40" i="12" s="1"/>
  <c r="F40" i="12"/>
  <c r="G40" i="12" s="1"/>
  <c r="AD39" i="12"/>
  <c r="AE39" i="12" s="1"/>
  <c r="Z39" i="12"/>
  <c r="AA39" i="12" s="1"/>
  <c r="V39" i="12"/>
  <c r="W39" i="12" s="1"/>
  <c r="R39" i="12"/>
  <c r="S39" i="12" s="1"/>
  <c r="N39" i="12"/>
  <c r="O39" i="12" s="1"/>
  <c r="J39" i="12"/>
  <c r="K39" i="12" s="1"/>
  <c r="F39" i="12"/>
  <c r="G39" i="12" s="1"/>
  <c r="AD38" i="12"/>
  <c r="AE38" i="12" s="1"/>
  <c r="Z38" i="12"/>
  <c r="AA38" i="12" s="1"/>
  <c r="V38" i="12"/>
  <c r="W38" i="12" s="1"/>
  <c r="R38" i="12"/>
  <c r="S38" i="12" s="1"/>
  <c r="N38" i="12"/>
  <c r="O38" i="12" s="1"/>
  <c r="J38" i="12"/>
  <c r="K38" i="12" s="1"/>
  <c r="F38" i="12"/>
  <c r="G38" i="12" s="1"/>
  <c r="AD37" i="12"/>
  <c r="AE37" i="12" s="1"/>
  <c r="Z37" i="12"/>
  <c r="AA37" i="12" s="1"/>
  <c r="V37" i="12"/>
  <c r="W37" i="12" s="1"/>
  <c r="R37" i="12"/>
  <c r="S37" i="12" s="1"/>
  <c r="N37" i="12"/>
  <c r="O37" i="12" s="1"/>
  <c r="J37" i="12"/>
  <c r="K37" i="12" s="1"/>
  <c r="F37" i="12"/>
  <c r="G37" i="12" s="1"/>
  <c r="AD35" i="12"/>
  <c r="AE35" i="12" s="1"/>
  <c r="Z35" i="12"/>
  <c r="AA35" i="12" s="1"/>
  <c r="V35" i="12"/>
  <c r="W35" i="12" s="1"/>
  <c r="R35" i="12"/>
  <c r="S35" i="12" s="1"/>
  <c r="N35" i="12"/>
  <c r="O35" i="12" s="1"/>
  <c r="J35" i="12"/>
  <c r="K35" i="12" s="1"/>
  <c r="F35" i="12"/>
  <c r="G35" i="12" s="1"/>
  <c r="AD34" i="12"/>
  <c r="AE34" i="12" s="1"/>
  <c r="Z34" i="12"/>
  <c r="AA34" i="12" s="1"/>
  <c r="V34" i="12"/>
  <c r="W34" i="12" s="1"/>
  <c r="R34" i="12"/>
  <c r="S34" i="12" s="1"/>
  <c r="N34" i="12"/>
  <c r="O34" i="12" s="1"/>
  <c r="J34" i="12"/>
  <c r="K34" i="12" s="1"/>
  <c r="F34" i="12"/>
  <c r="G34" i="12" s="1"/>
  <c r="AD33" i="12"/>
  <c r="AE33" i="12" s="1"/>
  <c r="Z33" i="12"/>
  <c r="AA33" i="12" s="1"/>
  <c r="V33" i="12"/>
  <c r="W33" i="12" s="1"/>
  <c r="R33" i="12"/>
  <c r="S33" i="12" s="1"/>
  <c r="N33" i="12"/>
  <c r="O33" i="12" s="1"/>
  <c r="J33" i="12"/>
  <c r="K33" i="12" s="1"/>
  <c r="F33" i="12"/>
  <c r="G33" i="12" s="1"/>
  <c r="AD32" i="12"/>
  <c r="AE32" i="12" s="1"/>
  <c r="Z32" i="12"/>
  <c r="AA32" i="12" s="1"/>
  <c r="V32" i="12"/>
  <c r="W32" i="12" s="1"/>
  <c r="R32" i="12"/>
  <c r="S32" i="12" s="1"/>
  <c r="N32" i="12"/>
  <c r="O32" i="12" s="1"/>
  <c r="J32" i="12"/>
  <c r="K32" i="12" s="1"/>
  <c r="F32" i="12"/>
  <c r="G32" i="12" s="1"/>
  <c r="AD31" i="12"/>
  <c r="AE31" i="12" s="1"/>
  <c r="Z31" i="12"/>
  <c r="AA31" i="12" s="1"/>
  <c r="V31" i="12"/>
  <c r="W31" i="12" s="1"/>
  <c r="R31" i="12"/>
  <c r="S31" i="12" s="1"/>
  <c r="N31" i="12"/>
  <c r="O31" i="12" s="1"/>
  <c r="J31" i="12"/>
  <c r="K31" i="12" s="1"/>
  <c r="F31" i="12"/>
  <c r="G31" i="12" s="1"/>
  <c r="AD30" i="12"/>
  <c r="AE30" i="12" s="1"/>
  <c r="Z30" i="12"/>
  <c r="AA30" i="12" s="1"/>
  <c r="V30" i="12"/>
  <c r="W30" i="12" s="1"/>
  <c r="R30" i="12"/>
  <c r="S30" i="12" s="1"/>
  <c r="N30" i="12"/>
  <c r="O30" i="12" s="1"/>
  <c r="J30" i="12"/>
  <c r="K30" i="12" s="1"/>
  <c r="F30" i="12"/>
  <c r="G30" i="12" s="1"/>
  <c r="AD29" i="12"/>
  <c r="AE29" i="12" s="1"/>
  <c r="Z29" i="12"/>
  <c r="AA29" i="12" s="1"/>
  <c r="V29" i="12"/>
  <c r="W29" i="12" s="1"/>
  <c r="R29" i="12"/>
  <c r="S29" i="12" s="1"/>
  <c r="N29" i="12"/>
  <c r="O29" i="12" s="1"/>
  <c r="J29" i="12"/>
  <c r="K29" i="12" s="1"/>
  <c r="F29" i="12"/>
  <c r="G29" i="12" s="1"/>
  <c r="AD28" i="12"/>
  <c r="AE28" i="12" s="1"/>
  <c r="Z28" i="12"/>
  <c r="AA28" i="12" s="1"/>
  <c r="V28" i="12"/>
  <c r="W28" i="12" s="1"/>
  <c r="R28" i="12"/>
  <c r="S28" i="12" s="1"/>
  <c r="N28" i="12"/>
  <c r="O28" i="12" s="1"/>
  <c r="J28" i="12"/>
  <c r="K28" i="12" s="1"/>
  <c r="F28" i="12"/>
  <c r="G28" i="12" s="1"/>
  <c r="AD27" i="12"/>
  <c r="AE27" i="12" s="1"/>
  <c r="Z27" i="12"/>
  <c r="AA27" i="12" s="1"/>
  <c r="V27" i="12"/>
  <c r="W27" i="12" s="1"/>
  <c r="R27" i="12"/>
  <c r="S27" i="12" s="1"/>
  <c r="N27" i="12"/>
  <c r="O27" i="12" s="1"/>
  <c r="J27" i="12"/>
  <c r="K27" i="12" s="1"/>
  <c r="F27" i="12"/>
  <c r="G27" i="12" s="1"/>
  <c r="AD25" i="12"/>
  <c r="AE25" i="12" s="1"/>
  <c r="Z25" i="12"/>
  <c r="AA25" i="12" s="1"/>
  <c r="V25" i="12"/>
  <c r="W25" i="12" s="1"/>
  <c r="R25" i="12"/>
  <c r="S25" i="12" s="1"/>
  <c r="N25" i="12"/>
  <c r="O25" i="12" s="1"/>
  <c r="J25" i="12"/>
  <c r="K25" i="12" s="1"/>
  <c r="F25" i="12"/>
  <c r="G25" i="12" s="1"/>
  <c r="AD24" i="12"/>
  <c r="AE24" i="12" s="1"/>
  <c r="Z24" i="12"/>
  <c r="AA24" i="12" s="1"/>
  <c r="V24" i="12"/>
  <c r="W24" i="12" s="1"/>
  <c r="R24" i="12"/>
  <c r="S24" i="12" s="1"/>
  <c r="N24" i="12"/>
  <c r="O24" i="12" s="1"/>
  <c r="J24" i="12"/>
  <c r="K24" i="12" s="1"/>
  <c r="F24" i="12"/>
  <c r="G24" i="12" s="1"/>
  <c r="AD23" i="12"/>
  <c r="AE23" i="12" s="1"/>
  <c r="Z23" i="12"/>
  <c r="AA23" i="12" s="1"/>
  <c r="V23" i="12"/>
  <c r="W23" i="12" s="1"/>
  <c r="R23" i="12"/>
  <c r="S23" i="12" s="1"/>
  <c r="N23" i="12"/>
  <c r="O23" i="12" s="1"/>
  <c r="J23" i="12"/>
  <c r="K23" i="12" s="1"/>
  <c r="F23" i="12"/>
  <c r="G23" i="12" s="1"/>
  <c r="AD22" i="12"/>
  <c r="AE22" i="12" s="1"/>
  <c r="Z22" i="12"/>
  <c r="AA22" i="12" s="1"/>
  <c r="V22" i="12"/>
  <c r="W22" i="12" s="1"/>
  <c r="R22" i="12"/>
  <c r="S22" i="12" s="1"/>
  <c r="N22" i="12"/>
  <c r="J22" i="12"/>
  <c r="F22" i="12"/>
  <c r="G22" i="12" s="1"/>
  <c r="AD21" i="12"/>
  <c r="AE21" i="12" s="1"/>
  <c r="Z21" i="12"/>
  <c r="AA21" i="12" s="1"/>
  <c r="V21" i="12"/>
  <c r="W21" i="12" s="1"/>
  <c r="R21" i="12"/>
  <c r="S21" i="12" s="1"/>
  <c r="N21" i="12"/>
  <c r="O21" i="12" s="1"/>
  <c r="J21" i="12"/>
  <c r="K21" i="12" s="1"/>
  <c r="F21" i="12"/>
  <c r="G21" i="12" s="1"/>
  <c r="AD20" i="12"/>
  <c r="AE20" i="12" s="1"/>
  <c r="Z20" i="12"/>
  <c r="AA20" i="12" s="1"/>
  <c r="V20" i="12"/>
  <c r="W20" i="12" s="1"/>
  <c r="R20" i="12"/>
  <c r="S20" i="12" s="1"/>
  <c r="N20" i="12"/>
  <c r="O20" i="12" s="1"/>
  <c r="J20" i="12"/>
  <c r="K20" i="12" s="1"/>
  <c r="F20" i="12"/>
  <c r="G20" i="12" s="1"/>
  <c r="AD18" i="12"/>
  <c r="AE18" i="12" s="1"/>
  <c r="Z18" i="12"/>
  <c r="AA18" i="12" s="1"/>
  <c r="V18" i="12"/>
  <c r="W18" i="12" s="1"/>
  <c r="R18" i="12"/>
  <c r="S18" i="12" s="1"/>
  <c r="N18" i="12"/>
  <c r="O18" i="12" s="1"/>
  <c r="J18" i="12"/>
  <c r="K18" i="12" s="1"/>
  <c r="F18" i="12"/>
  <c r="G18" i="12" s="1"/>
  <c r="AD17" i="12"/>
  <c r="AE17" i="12" s="1"/>
  <c r="Z17" i="12"/>
  <c r="AA17" i="12" s="1"/>
  <c r="V17" i="12"/>
  <c r="W17" i="12" s="1"/>
  <c r="R17" i="12"/>
  <c r="S17" i="12" s="1"/>
  <c r="N17" i="12"/>
  <c r="O17" i="12" s="1"/>
  <c r="J17" i="12"/>
  <c r="K17" i="12" s="1"/>
  <c r="F17" i="12"/>
  <c r="G17" i="12" s="1"/>
  <c r="AD16" i="12"/>
  <c r="AE16" i="12" s="1"/>
  <c r="Z16" i="12"/>
  <c r="AA16" i="12" s="1"/>
  <c r="V16" i="12"/>
  <c r="W16" i="12" s="1"/>
  <c r="R16" i="12"/>
  <c r="S16" i="12" s="1"/>
  <c r="N16" i="12"/>
  <c r="O16" i="12" s="1"/>
  <c r="J16" i="12"/>
  <c r="K16" i="12" s="1"/>
  <c r="F16" i="12"/>
  <c r="G16" i="12" s="1"/>
  <c r="AD15" i="12"/>
  <c r="AE15" i="12" s="1"/>
  <c r="Z15" i="12"/>
  <c r="AA15" i="12" s="1"/>
  <c r="V15" i="12"/>
  <c r="W15" i="12" s="1"/>
  <c r="R15" i="12"/>
  <c r="S15" i="12" s="1"/>
  <c r="N15" i="12"/>
  <c r="O15" i="12" s="1"/>
  <c r="J15" i="12"/>
  <c r="K15" i="12" s="1"/>
  <c r="F15" i="12"/>
  <c r="G15" i="12" s="1"/>
  <c r="AD14" i="12"/>
  <c r="AE14" i="12" s="1"/>
  <c r="Z14" i="12"/>
  <c r="AA14" i="12" s="1"/>
  <c r="V14" i="12"/>
  <c r="W14" i="12" s="1"/>
  <c r="R14" i="12"/>
  <c r="S14" i="12" s="1"/>
  <c r="N14" i="12"/>
  <c r="O14" i="12" s="1"/>
  <c r="J14" i="12"/>
  <c r="K14" i="12" s="1"/>
  <c r="F14" i="12"/>
  <c r="G14" i="12" s="1"/>
  <c r="AD13" i="12"/>
  <c r="AE13" i="12" s="1"/>
  <c r="Z13" i="12"/>
  <c r="AA13" i="12" s="1"/>
  <c r="V13" i="12"/>
  <c r="W13" i="12" s="1"/>
  <c r="R13" i="12"/>
  <c r="S13" i="12" s="1"/>
  <c r="N13" i="12"/>
  <c r="O13" i="12" s="1"/>
  <c r="J13" i="12"/>
  <c r="K13" i="12" s="1"/>
  <c r="F13" i="12"/>
  <c r="G13" i="12" s="1"/>
  <c r="AD11" i="12"/>
  <c r="AE11" i="12" s="1"/>
  <c r="Z11" i="12"/>
  <c r="AA11" i="12" s="1"/>
  <c r="V11" i="12"/>
  <c r="W11" i="12" s="1"/>
  <c r="R11" i="12"/>
  <c r="S11" i="12" s="1"/>
  <c r="N11" i="12"/>
  <c r="O11" i="12" s="1"/>
  <c r="J11" i="12"/>
  <c r="K11" i="12" s="1"/>
  <c r="F11" i="12"/>
  <c r="G11" i="12" s="1"/>
  <c r="AD10" i="12"/>
  <c r="AE10" i="12" s="1"/>
  <c r="Z10" i="12"/>
  <c r="AA10" i="12" s="1"/>
  <c r="V10" i="12"/>
  <c r="W10" i="12" s="1"/>
  <c r="R10" i="12"/>
  <c r="S10" i="12" s="1"/>
  <c r="N10" i="12"/>
  <c r="O10" i="12" s="1"/>
  <c r="J10" i="12"/>
  <c r="K10" i="12" s="1"/>
  <c r="F10" i="12"/>
  <c r="G10" i="12" s="1"/>
  <c r="AD9" i="12"/>
  <c r="AE9" i="12" s="1"/>
  <c r="Z9" i="12"/>
  <c r="AA9" i="12" s="1"/>
  <c r="V9" i="12"/>
  <c r="W9" i="12" s="1"/>
  <c r="R9" i="12"/>
  <c r="S9" i="12" s="1"/>
  <c r="N9" i="12"/>
  <c r="O9" i="12" s="1"/>
  <c r="J9" i="12"/>
  <c r="K9" i="12" s="1"/>
  <c r="F9" i="12"/>
  <c r="G9" i="12" s="1"/>
  <c r="AD8" i="12"/>
  <c r="AE8" i="12" s="1"/>
  <c r="Z8" i="12"/>
  <c r="AA8" i="12" s="1"/>
  <c r="V8" i="12"/>
  <c r="W8" i="12" s="1"/>
  <c r="R8" i="12"/>
  <c r="S8" i="12" s="1"/>
  <c r="N8" i="12"/>
  <c r="O8" i="12" s="1"/>
  <c r="J8" i="12"/>
  <c r="K8" i="12" s="1"/>
  <c r="F8" i="12"/>
  <c r="G8" i="12" s="1"/>
  <c r="AD7" i="12"/>
  <c r="AE7" i="12" s="1"/>
  <c r="Z7" i="12"/>
  <c r="AA7" i="12" s="1"/>
  <c r="V7" i="12"/>
  <c r="W7" i="12" s="1"/>
  <c r="R7" i="12"/>
  <c r="S7" i="12" s="1"/>
  <c r="N7" i="12"/>
  <c r="O7" i="12" s="1"/>
  <c r="J7" i="12"/>
  <c r="K7" i="12" s="1"/>
  <c r="F7" i="12"/>
  <c r="G7" i="12" s="1"/>
  <c r="AD6" i="12"/>
  <c r="AE6" i="12" s="1"/>
  <c r="Z6" i="12"/>
  <c r="AA6" i="12" s="1"/>
  <c r="V6" i="12"/>
  <c r="W6" i="12" s="1"/>
  <c r="R6" i="12"/>
  <c r="S6" i="12" s="1"/>
  <c r="N6" i="12"/>
  <c r="O6" i="12" s="1"/>
  <c r="J6" i="12"/>
  <c r="K6" i="12" s="1"/>
  <c r="F6" i="12"/>
  <c r="G6" i="12" s="1"/>
  <c r="D2" i="12"/>
  <c r="H2" i="12" s="1"/>
  <c r="L2" i="12" s="1"/>
  <c r="P2" i="12" s="1"/>
  <c r="T2" i="12" s="1"/>
  <c r="X2" i="12" s="1"/>
  <c r="AB2" i="12" s="1"/>
  <c r="X111" i="12" l="1"/>
  <c r="P111" i="12"/>
  <c r="X117" i="12"/>
  <c r="AB117" i="12"/>
  <c r="T73" i="12"/>
  <c r="X59" i="12"/>
  <c r="H111" i="12"/>
  <c r="AF96" i="12"/>
  <c r="AF104" i="12"/>
  <c r="D117" i="12"/>
  <c r="T117" i="12"/>
  <c r="AF114" i="12"/>
  <c r="AF109" i="12"/>
  <c r="L117" i="12"/>
  <c r="AF70" i="12"/>
  <c r="D105" i="12"/>
  <c r="T105" i="12"/>
  <c r="AF103" i="12"/>
  <c r="AF93" i="12"/>
  <c r="P117" i="12"/>
  <c r="AF115" i="12"/>
  <c r="AF18" i="12"/>
  <c r="AF42" i="12"/>
  <c r="L59" i="12"/>
  <c r="AF57" i="12"/>
  <c r="H26" i="12"/>
  <c r="AB59" i="12"/>
  <c r="X47" i="12"/>
  <c r="D12" i="12"/>
  <c r="AF82" i="12"/>
  <c r="AF85" i="12"/>
  <c r="AF108" i="12"/>
  <c r="AF38" i="12"/>
  <c r="AF39" i="12"/>
  <c r="AF7" i="12"/>
  <c r="AB12" i="12"/>
  <c r="AF14" i="12"/>
  <c r="H19" i="12"/>
  <c r="L26" i="12"/>
  <c r="AB26" i="12"/>
  <c r="AF33" i="12"/>
  <c r="L47" i="12"/>
  <c r="AF40" i="12"/>
  <c r="AF52" i="12"/>
  <c r="AF65" i="12"/>
  <c r="AF10" i="12"/>
  <c r="L19" i="12"/>
  <c r="P36" i="12"/>
  <c r="AF28" i="12"/>
  <c r="L36" i="12"/>
  <c r="AF43" i="12"/>
  <c r="AB73" i="12"/>
  <c r="AF71" i="12"/>
  <c r="H80" i="12"/>
  <c r="AF77" i="12"/>
  <c r="AF8" i="12"/>
  <c r="T26" i="12"/>
  <c r="AB47" i="12"/>
  <c r="AF54" i="12"/>
  <c r="P73" i="12"/>
  <c r="P12" i="12"/>
  <c r="AF9" i="12"/>
  <c r="T19" i="12"/>
  <c r="X26" i="12"/>
  <c r="AF22" i="12"/>
  <c r="AF24" i="12"/>
  <c r="AF55" i="12"/>
  <c r="AF69" i="12"/>
  <c r="X80" i="12"/>
  <c r="AF45" i="12"/>
  <c r="AF51" i="12"/>
  <c r="AF62" i="12"/>
  <c r="AF63" i="12"/>
  <c r="AF67" i="12"/>
  <c r="T47" i="12"/>
  <c r="AF46" i="12"/>
  <c r="AF53" i="12"/>
  <c r="AF79" i="12"/>
  <c r="T90" i="12"/>
  <c r="P90" i="12"/>
  <c r="AF86" i="12"/>
  <c r="AF75" i="12"/>
  <c r="P80" i="12"/>
  <c r="AF35" i="12"/>
  <c r="AF34" i="12"/>
  <c r="T80" i="12"/>
  <c r="D26" i="12"/>
  <c r="AF20" i="12"/>
  <c r="T12" i="12"/>
  <c r="AF37" i="12"/>
  <c r="D47" i="12"/>
  <c r="AF13" i="12"/>
  <c r="D19" i="12"/>
  <c r="X19" i="12"/>
  <c r="AF31" i="12"/>
  <c r="L12" i="12"/>
  <c r="AF11" i="12"/>
  <c r="P19" i="12"/>
  <c r="AB19" i="12"/>
  <c r="AF16" i="12"/>
  <c r="AF17" i="12"/>
  <c r="AF29" i="12"/>
  <c r="AF30" i="12"/>
  <c r="H12" i="12"/>
  <c r="AF6" i="12"/>
  <c r="X12" i="12"/>
  <c r="AF15" i="12"/>
  <c r="H36" i="12"/>
  <c r="X36" i="12"/>
  <c r="D73" i="12"/>
  <c r="AF21" i="12"/>
  <c r="AF23" i="12"/>
  <c r="AF25" i="12"/>
  <c r="AF32" i="12"/>
  <c r="H47" i="12"/>
  <c r="L73" i="12"/>
  <c r="X73" i="12"/>
  <c r="AF68" i="12"/>
  <c r="AB90" i="12"/>
  <c r="AF94" i="12"/>
  <c r="H117" i="12"/>
  <c r="AF112" i="12"/>
  <c r="D36" i="12"/>
  <c r="T36" i="12"/>
  <c r="AB36" i="12"/>
  <c r="AF92" i="12"/>
  <c r="P26" i="12"/>
  <c r="AF27" i="12"/>
  <c r="H59" i="12"/>
  <c r="P59" i="12"/>
  <c r="AF50" i="12"/>
  <c r="AF64" i="12"/>
  <c r="AF74" i="12"/>
  <c r="AF78" i="12"/>
  <c r="D59" i="12"/>
  <c r="AF48" i="12"/>
  <c r="T59" i="12"/>
  <c r="AF56" i="12"/>
  <c r="AF60" i="12"/>
  <c r="AF61" i="12"/>
  <c r="AF76" i="12"/>
  <c r="L90" i="12"/>
  <c r="AF100" i="12"/>
  <c r="AF102" i="12"/>
  <c r="P47" i="12"/>
  <c r="AF41" i="12"/>
  <c r="AF49" i="12"/>
  <c r="H73" i="12"/>
  <c r="AF66" i="12"/>
  <c r="L80" i="12"/>
  <c r="D90" i="12"/>
  <c r="AF81" i="12"/>
  <c r="X90" i="12"/>
  <c r="H90" i="12"/>
  <c r="AF99" i="12"/>
  <c r="AF101" i="12"/>
  <c r="AF84" i="12"/>
  <c r="AF88" i="12"/>
  <c r="H105" i="12"/>
  <c r="X105" i="12"/>
  <c r="AF95" i="12"/>
  <c r="D80" i="12"/>
  <c r="AB80" i="12"/>
  <c r="AF89" i="12"/>
  <c r="L105" i="12"/>
  <c r="AB105" i="12"/>
  <c r="AF91" i="12"/>
  <c r="AF98" i="12"/>
  <c r="D111" i="12"/>
  <c r="AF106" i="12"/>
  <c r="L111" i="12"/>
  <c r="T111" i="12"/>
  <c r="AB111" i="12"/>
  <c r="AF110" i="12"/>
  <c r="AF113" i="12"/>
  <c r="AF116" i="12"/>
  <c r="AF83" i="12"/>
  <c r="AF87" i="12"/>
  <c r="P105" i="12"/>
  <c r="AF107" i="12"/>
  <c r="AF59" i="12" l="1"/>
  <c r="AF47" i="12"/>
  <c r="AF12" i="12"/>
  <c r="AF73" i="12"/>
  <c r="P152" i="12"/>
  <c r="P118" i="12"/>
  <c r="D118" i="12"/>
  <c r="D152" i="12"/>
  <c r="AF36" i="12"/>
  <c r="AB118" i="12"/>
  <c r="AB152" i="12"/>
  <c r="AF111" i="12"/>
  <c r="H152" i="12"/>
  <c r="H118" i="12"/>
  <c r="L152" i="12"/>
  <c r="L118" i="12"/>
  <c r="AF19" i="12"/>
  <c r="AF26" i="12"/>
  <c r="AF80" i="12"/>
  <c r="AF117" i="12"/>
  <c r="X152" i="12"/>
  <c r="X118" i="12"/>
  <c r="AF105" i="12"/>
  <c r="AF90" i="12"/>
  <c r="T118" i="12"/>
  <c r="T152" i="12"/>
  <c r="AF118" i="12" l="1"/>
  <c r="AF152" i="12"/>
  <c r="C118" i="11" l="1"/>
  <c r="B118" i="11"/>
  <c r="A118" i="11"/>
  <c r="AD116" i="11"/>
  <c r="AE116" i="11" s="1"/>
  <c r="Z116" i="11"/>
  <c r="AA116" i="11" s="1"/>
  <c r="V116" i="11"/>
  <c r="W116" i="11" s="1"/>
  <c r="R116" i="11"/>
  <c r="S116" i="11" s="1"/>
  <c r="O116" i="11"/>
  <c r="N116" i="11"/>
  <c r="J116" i="11"/>
  <c r="K116" i="11" s="1"/>
  <c r="G116" i="11"/>
  <c r="F116" i="11"/>
  <c r="AD115" i="11"/>
  <c r="AE115" i="11" s="1"/>
  <c r="Z115" i="11"/>
  <c r="AA115" i="11" s="1"/>
  <c r="V115" i="11"/>
  <c r="W115" i="11" s="1"/>
  <c r="R115" i="11"/>
  <c r="S115" i="11" s="1"/>
  <c r="N115" i="11"/>
  <c r="O115" i="11" s="1"/>
  <c r="J115" i="11"/>
  <c r="K115" i="11" s="1"/>
  <c r="F115" i="11"/>
  <c r="G115" i="11" s="1"/>
  <c r="AD114" i="11"/>
  <c r="Z114" i="11"/>
  <c r="AA114" i="11" s="1"/>
  <c r="V114" i="11"/>
  <c r="W114" i="11" s="1"/>
  <c r="R114" i="11"/>
  <c r="S114" i="11" s="1"/>
  <c r="N114" i="11"/>
  <c r="O114" i="11" s="1"/>
  <c r="J114" i="11"/>
  <c r="K114" i="11" s="1"/>
  <c r="F114" i="11"/>
  <c r="AE113" i="11"/>
  <c r="AD113" i="11"/>
  <c r="Z113" i="11"/>
  <c r="AA113" i="11" s="1"/>
  <c r="V113" i="11"/>
  <c r="W113" i="11" s="1"/>
  <c r="R113" i="11"/>
  <c r="S113" i="11" s="1"/>
  <c r="N113" i="11"/>
  <c r="O113" i="11" s="1"/>
  <c r="J113" i="11"/>
  <c r="K113" i="11" s="1"/>
  <c r="G113" i="11"/>
  <c r="F113" i="11"/>
  <c r="AD112" i="11"/>
  <c r="AE112" i="11" s="1"/>
  <c r="Z112" i="11"/>
  <c r="AA112" i="11" s="1"/>
  <c r="V112" i="11"/>
  <c r="W112" i="11" s="1"/>
  <c r="R112" i="11"/>
  <c r="S112" i="11" s="1"/>
  <c r="N112" i="11"/>
  <c r="O112" i="11" s="1"/>
  <c r="J112" i="11"/>
  <c r="K112" i="11" s="1"/>
  <c r="F112" i="11"/>
  <c r="G112" i="11" s="1"/>
  <c r="AD110" i="11"/>
  <c r="AE110" i="11" s="1"/>
  <c r="Z110" i="11"/>
  <c r="AA110" i="11" s="1"/>
  <c r="V110" i="11"/>
  <c r="W110" i="11" s="1"/>
  <c r="R110" i="11"/>
  <c r="S110" i="11" s="1"/>
  <c r="N110" i="11"/>
  <c r="O110" i="11" s="1"/>
  <c r="J110" i="11"/>
  <c r="K110" i="11" s="1"/>
  <c r="F110" i="11"/>
  <c r="G110" i="11" s="1"/>
  <c r="AD109" i="11"/>
  <c r="AE109" i="11" s="1"/>
  <c r="Z109" i="11"/>
  <c r="AA109" i="11" s="1"/>
  <c r="V109" i="11"/>
  <c r="W109" i="11" s="1"/>
  <c r="R109" i="11"/>
  <c r="S109" i="11" s="1"/>
  <c r="N109" i="11"/>
  <c r="O109" i="11" s="1"/>
  <c r="J109" i="11"/>
  <c r="K109" i="11" s="1"/>
  <c r="F109" i="11"/>
  <c r="G109" i="11" s="1"/>
  <c r="AD108" i="11"/>
  <c r="AE108" i="11" s="1"/>
  <c r="Z108" i="11"/>
  <c r="AA108" i="11" s="1"/>
  <c r="V108" i="11"/>
  <c r="W108" i="11" s="1"/>
  <c r="R108" i="11"/>
  <c r="S108" i="11" s="1"/>
  <c r="N108" i="11"/>
  <c r="O108" i="11" s="1"/>
  <c r="J108" i="11"/>
  <c r="K108" i="11" s="1"/>
  <c r="F108" i="11"/>
  <c r="G108" i="11" s="1"/>
  <c r="AD107" i="11"/>
  <c r="AE107" i="11" s="1"/>
  <c r="Z107" i="11"/>
  <c r="AA107" i="11" s="1"/>
  <c r="V107" i="11"/>
  <c r="W107" i="11" s="1"/>
  <c r="R107" i="11"/>
  <c r="S107" i="11" s="1"/>
  <c r="N107" i="11"/>
  <c r="O107" i="11" s="1"/>
  <c r="J107" i="11"/>
  <c r="K107" i="11" s="1"/>
  <c r="F107" i="11"/>
  <c r="G107" i="11" s="1"/>
  <c r="AD106" i="11"/>
  <c r="AE106" i="11" s="1"/>
  <c r="Z106" i="11"/>
  <c r="AA106" i="11" s="1"/>
  <c r="V106" i="11"/>
  <c r="W106" i="11" s="1"/>
  <c r="R106" i="11"/>
  <c r="S106" i="11" s="1"/>
  <c r="N106" i="11"/>
  <c r="O106" i="11" s="1"/>
  <c r="J106" i="11"/>
  <c r="K106" i="11" s="1"/>
  <c r="F106" i="11"/>
  <c r="G106" i="11" s="1"/>
  <c r="AD104" i="11"/>
  <c r="AE104" i="11" s="1"/>
  <c r="Z104" i="11"/>
  <c r="AA104" i="11" s="1"/>
  <c r="V104" i="11"/>
  <c r="W104" i="11" s="1"/>
  <c r="R104" i="11"/>
  <c r="S104" i="11" s="1"/>
  <c r="N104" i="11"/>
  <c r="O104" i="11" s="1"/>
  <c r="J104" i="11"/>
  <c r="K104" i="11" s="1"/>
  <c r="F104" i="11"/>
  <c r="G104" i="11" s="1"/>
  <c r="AD103" i="11"/>
  <c r="AE103" i="11" s="1"/>
  <c r="Z103" i="11"/>
  <c r="AA103" i="11" s="1"/>
  <c r="V103" i="11"/>
  <c r="W103" i="11" s="1"/>
  <c r="R103" i="11"/>
  <c r="S103" i="11" s="1"/>
  <c r="N103" i="11"/>
  <c r="O103" i="11" s="1"/>
  <c r="J103" i="11"/>
  <c r="K103" i="11" s="1"/>
  <c r="F103" i="11"/>
  <c r="G103" i="11" s="1"/>
  <c r="AD102" i="11"/>
  <c r="AE102" i="11" s="1"/>
  <c r="AA102" i="11"/>
  <c r="Z102" i="11"/>
  <c r="V102" i="11"/>
  <c r="W102" i="11" s="1"/>
  <c r="R102" i="11"/>
  <c r="S102" i="11" s="1"/>
  <c r="N102" i="11"/>
  <c r="O102" i="11" s="1"/>
  <c r="J102" i="11"/>
  <c r="K102" i="11" s="1"/>
  <c r="F102" i="11"/>
  <c r="G102" i="11" s="1"/>
  <c r="AD101" i="11"/>
  <c r="AE101" i="11" s="1"/>
  <c r="Z101" i="11"/>
  <c r="AA101" i="11" s="1"/>
  <c r="V101" i="11"/>
  <c r="W101" i="11" s="1"/>
  <c r="R101" i="11"/>
  <c r="S101" i="11" s="1"/>
  <c r="N101" i="11"/>
  <c r="O101" i="11" s="1"/>
  <c r="J101" i="11"/>
  <c r="K101" i="11" s="1"/>
  <c r="F101" i="11"/>
  <c r="G101" i="11" s="1"/>
  <c r="AD100" i="11"/>
  <c r="AE100" i="11" s="1"/>
  <c r="Z100" i="11"/>
  <c r="AA100" i="11" s="1"/>
  <c r="V100" i="11"/>
  <c r="W100" i="11" s="1"/>
  <c r="R100" i="11"/>
  <c r="S100" i="11" s="1"/>
  <c r="N100" i="11"/>
  <c r="O100" i="11" s="1"/>
  <c r="J100" i="11"/>
  <c r="K100" i="11" s="1"/>
  <c r="F100" i="11"/>
  <c r="G100" i="11" s="1"/>
  <c r="AD99" i="11"/>
  <c r="AE99" i="11" s="1"/>
  <c r="Z99" i="11"/>
  <c r="AA99" i="11" s="1"/>
  <c r="V99" i="11"/>
  <c r="W99" i="11" s="1"/>
  <c r="R99" i="11"/>
  <c r="S99" i="11" s="1"/>
  <c r="N99" i="11"/>
  <c r="O99" i="11" s="1"/>
  <c r="J99" i="11"/>
  <c r="K99" i="11" s="1"/>
  <c r="F99" i="11"/>
  <c r="G99" i="11" s="1"/>
  <c r="AD98" i="11"/>
  <c r="AE98" i="11" s="1"/>
  <c r="AA98" i="11"/>
  <c r="Z98" i="11"/>
  <c r="V98" i="11"/>
  <c r="W98" i="11" s="1"/>
  <c r="S98" i="11"/>
  <c r="R98" i="11"/>
  <c r="N98" i="11"/>
  <c r="O98" i="11" s="1"/>
  <c r="J98" i="11"/>
  <c r="K98" i="11" s="1"/>
  <c r="F98" i="11"/>
  <c r="G98" i="11" s="1"/>
  <c r="AD96" i="11"/>
  <c r="AE96" i="11" s="1"/>
  <c r="Z96" i="11"/>
  <c r="AA96" i="11" s="1"/>
  <c r="V96" i="11"/>
  <c r="W96" i="11" s="1"/>
  <c r="R96" i="11"/>
  <c r="S96" i="11" s="1"/>
  <c r="N96" i="11"/>
  <c r="O96" i="11" s="1"/>
  <c r="J96" i="11"/>
  <c r="K96" i="11" s="1"/>
  <c r="F96" i="11"/>
  <c r="G96" i="11" s="1"/>
  <c r="AE95" i="11"/>
  <c r="AD95" i="11"/>
  <c r="Z95" i="11"/>
  <c r="AA95" i="11" s="1"/>
  <c r="V95" i="11"/>
  <c r="W95" i="11" s="1"/>
  <c r="R95" i="11"/>
  <c r="S95" i="11" s="1"/>
  <c r="N95" i="11"/>
  <c r="O95" i="11" s="1"/>
  <c r="J95" i="11"/>
  <c r="K95" i="11" s="1"/>
  <c r="F95" i="11"/>
  <c r="G95" i="11" s="1"/>
  <c r="AD94" i="11"/>
  <c r="AE94" i="11" s="1"/>
  <c r="Z94" i="11"/>
  <c r="AA94" i="11" s="1"/>
  <c r="V94" i="11"/>
  <c r="W94" i="11" s="1"/>
  <c r="R94" i="11"/>
  <c r="S94" i="11" s="1"/>
  <c r="N94" i="11"/>
  <c r="O94" i="11" s="1"/>
  <c r="J94" i="11"/>
  <c r="K94" i="11" s="1"/>
  <c r="F94" i="11"/>
  <c r="G94" i="11" s="1"/>
  <c r="AE93" i="11"/>
  <c r="AD93" i="11"/>
  <c r="Z93" i="11"/>
  <c r="AA93" i="11" s="1"/>
  <c r="W93" i="11"/>
  <c r="V93" i="11"/>
  <c r="R93" i="11"/>
  <c r="S93" i="11" s="1"/>
  <c r="N93" i="11"/>
  <c r="O93" i="11" s="1"/>
  <c r="J93" i="11"/>
  <c r="K93" i="11" s="1"/>
  <c r="F93" i="11"/>
  <c r="G93" i="11" s="1"/>
  <c r="AD92" i="11"/>
  <c r="AE92" i="11" s="1"/>
  <c r="Z92" i="11"/>
  <c r="AA92" i="11" s="1"/>
  <c r="V92" i="11"/>
  <c r="W92" i="11" s="1"/>
  <c r="R92" i="11"/>
  <c r="S92" i="11" s="1"/>
  <c r="N92" i="11"/>
  <c r="O92" i="11" s="1"/>
  <c r="J92" i="11"/>
  <c r="K92" i="11" s="1"/>
  <c r="F92" i="11"/>
  <c r="G92" i="11" s="1"/>
  <c r="AD91" i="11"/>
  <c r="AE91" i="11" s="1"/>
  <c r="Z91" i="11"/>
  <c r="AA91" i="11" s="1"/>
  <c r="V91" i="11"/>
  <c r="W91" i="11" s="1"/>
  <c r="R91" i="11"/>
  <c r="S91" i="11" s="1"/>
  <c r="N91" i="11"/>
  <c r="O91" i="11" s="1"/>
  <c r="J91" i="11"/>
  <c r="K91" i="11" s="1"/>
  <c r="F91" i="11"/>
  <c r="G91" i="11" s="1"/>
  <c r="AD89" i="11"/>
  <c r="AE89" i="11" s="1"/>
  <c r="Z89" i="11"/>
  <c r="AA89" i="11" s="1"/>
  <c r="V89" i="11"/>
  <c r="W89" i="11" s="1"/>
  <c r="R89" i="11"/>
  <c r="S89" i="11" s="1"/>
  <c r="N89" i="11"/>
  <c r="O89" i="11" s="1"/>
  <c r="J89" i="11"/>
  <c r="K89" i="11" s="1"/>
  <c r="F89" i="11"/>
  <c r="G89" i="11" s="1"/>
  <c r="AD88" i="11"/>
  <c r="AE88" i="11" s="1"/>
  <c r="Z88" i="11"/>
  <c r="AA88" i="11" s="1"/>
  <c r="V88" i="11"/>
  <c r="W88" i="11" s="1"/>
  <c r="R88" i="11"/>
  <c r="S88" i="11" s="1"/>
  <c r="N88" i="11"/>
  <c r="O88" i="11" s="1"/>
  <c r="J88" i="11"/>
  <c r="K88" i="11" s="1"/>
  <c r="F88" i="11"/>
  <c r="G88" i="11" s="1"/>
  <c r="AD87" i="11"/>
  <c r="AE87" i="11" s="1"/>
  <c r="Z87" i="11"/>
  <c r="AA87" i="11" s="1"/>
  <c r="V87" i="11"/>
  <c r="W87" i="11" s="1"/>
  <c r="R87" i="11"/>
  <c r="S87" i="11" s="1"/>
  <c r="N87" i="11"/>
  <c r="O87" i="11" s="1"/>
  <c r="J87" i="11"/>
  <c r="K87" i="11" s="1"/>
  <c r="F87" i="11"/>
  <c r="G87" i="11" s="1"/>
  <c r="AD86" i="11"/>
  <c r="AE86" i="11" s="1"/>
  <c r="Z86" i="11"/>
  <c r="AA86" i="11" s="1"/>
  <c r="V86" i="11"/>
  <c r="W86" i="11" s="1"/>
  <c r="R86" i="11"/>
  <c r="S86" i="11" s="1"/>
  <c r="N86" i="11"/>
  <c r="O86" i="11" s="1"/>
  <c r="J86" i="11"/>
  <c r="K86" i="11" s="1"/>
  <c r="F86" i="11"/>
  <c r="G86" i="11" s="1"/>
  <c r="AD85" i="11"/>
  <c r="AE85" i="11" s="1"/>
  <c r="Z85" i="11"/>
  <c r="AA85" i="11" s="1"/>
  <c r="V85" i="11"/>
  <c r="W85" i="11" s="1"/>
  <c r="R85" i="11"/>
  <c r="S85" i="11" s="1"/>
  <c r="N85" i="11"/>
  <c r="O85" i="11" s="1"/>
  <c r="J85" i="11"/>
  <c r="K85" i="11" s="1"/>
  <c r="F85" i="11"/>
  <c r="G85" i="11" s="1"/>
  <c r="AD84" i="11"/>
  <c r="AE84" i="11" s="1"/>
  <c r="Z84" i="11"/>
  <c r="AA84" i="11" s="1"/>
  <c r="V84" i="11"/>
  <c r="W84" i="11" s="1"/>
  <c r="R84" i="11"/>
  <c r="S84" i="11" s="1"/>
  <c r="N84" i="11"/>
  <c r="O84" i="11" s="1"/>
  <c r="J84" i="11"/>
  <c r="K84" i="11" s="1"/>
  <c r="F84" i="11"/>
  <c r="G84" i="11" s="1"/>
  <c r="AD83" i="11"/>
  <c r="AE83" i="11" s="1"/>
  <c r="Z83" i="11"/>
  <c r="AA83" i="11" s="1"/>
  <c r="V83" i="11"/>
  <c r="W83" i="11" s="1"/>
  <c r="R83" i="11"/>
  <c r="S83" i="11" s="1"/>
  <c r="N83" i="11"/>
  <c r="O83" i="11" s="1"/>
  <c r="J83" i="11"/>
  <c r="K83" i="11" s="1"/>
  <c r="F83" i="11"/>
  <c r="G83" i="11" s="1"/>
  <c r="AD82" i="11"/>
  <c r="AE82" i="11" s="1"/>
  <c r="Z82" i="11"/>
  <c r="AA82" i="11" s="1"/>
  <c r="V82" i="11"/>
  <c r="W82" i="11" s="1"/>
  <c r="R82" i="11"/>
  <c r="S82" i="11" s="1"/>
  <c r="N82" i="11"/>
  <c r="O82" i="11" s="1"/>
  <c r="J82" i="11"/>
  <c r="K82" i="11" s="1"/>
  <c r="F82" i="11"/>
  <c r="G82" i="11" s="1"/>
  <c r="AD81" i="11"/>
  <c r="AE81" i="11" s="1"/>
  <c r="Z81" i="11"/>
  <c r="AA81" i="11" s="1"/>
  <c r="V81" i="11"/>
  <c r="W81" i="11" s="1"/>
  <c r="R81" i="11"/>
  <c r="S81" i="11" s="1"/>
  <c r="N81" i="11"/>
  <c r="O81" i="11" s="1"/>
  <c r="J81" i="11"/>
  <c r="K81" i="11" s="1"/>
  <c r="F81" i="11"/>
  <c r="G81" i="11" s="1"/>
  <c r="AD79" i="11"/>
  <c r="AE79" i="11" s="1"/>
  <c r="Z79" i="11"/>
  <c r="AA79" i="11" s="1"/>
  <c r="V79" i="11"/>
  <c r="W79" i="11" s="1"/>
  <c r="R79" i="11"/>
  <c r="S79" i="11" s="1"/>
  <c r="N79" i="11"/>
  <c r="O79" i="11" s="1"/>
  <c r="J79" i="11"/>
  <c r="K79" i="11" s="1"/>
  <c r="F79" i="11"/>
  <c r="G79" i="11" s="1"/>
  <c r="AD78" i="11"/>
  <c r="AE78" i="11" s="1"/>
  <c r="Z78" i="11"/>
  <c r="AA78" i="11" s="1"/>
  <c r="V78" i="11"/>
  <c r="W78" i="11" s="1"/>
  <c r="S78" i="11"/>
  <c r="R78" i="11"/>
  <c r="N78" i="11"/>
  <c r="O78" i="11" s="1"/>
  <c r="J78" i="11"/>
  <c r="K78" i="11" s="1"/>
  <c r="F78" i="11"/>
  <c r="G78" i="11" s="1"/>
  <c r="AD77" i="11"/>
  <c r="AE77" i="11" s="1"/>
  <c r="Z77" i="11"/>
  <c r="AA77" i="11" s="1"/>
  <c r="V77" i="11"/>
  <c r="W77" i="11" s="1"/>
  <c r="R77" i="11"/>
  <c r="S77" i="11" s="1"/>
  <c r="N77" i="11"/>
  <c r="O77" i="11" s="1"/>
  <c r="J77" i="11"/>
  <c r="K77" i="11" s="1"/>
  <c r="F77" i="11"/>
  <c r="G77" i="11" s="1"/>
  <c r="AD76" i="11"/>
  <c r="AE76" i="11" s="1"/>
  <c r="Z76" i="11"/>
  <c r="AA76" i="11" s="1"/>
  <c r="V76" i="11"/>
  <c r="W76" i="11" s="1"/>
  <c r="S76" i="11"/>
  <c r="R76" i="11"/>
  <c r="N76" i="11"/>
  <c r="O76" i="11" s="1"/>
  <c r="J76" i="11"/>
  <c r="K76" i="11" s="1"/>
  <c r="F76" i="11"/>
  <c r="G76" i="11" s="1"/>
  <c r="AD75" i="11"/>
  <c r="AE75" i="11" s="1"/>
  <c r="Z75" i="11"/>
  <c r="AA75" i="11" s="1"/>
  <c r="V75" i="11"/>
  <c r="W75" i="11" s="1"/>
  <c r="R75" i="11"/>
  <c r="S75" i="11" s="1"/>
  <c r="N75" i="11"/>
  <c r="O75" i="11" s="1"/>
  <c r="J75" i="11"/>
  <c r="K75" i="11" s="1"/>
  <c r="F75" i="11"/>
  <c r="G75" i="11" s="1"/>
  <c r="AD74" i="11"/>
  <c r="AE74" i="11" s="1"/>
  <c r="Z74" i="11"/>
  <c r="AA74" i="11" s="1"/>
  <c r="V74" i="11"/>
  <c r="W74" i="11" s="1"/>
  <c r="R74" i="11"/>
  <c r="S74" i="11" s="1"/>
  <c r="N74" i="11"/>
  <c r="O74" i="11" s="1"/>
  <c r="J74" i="11"/>
  <c r="K74" i="11" s="1"/>
  <c r="F74" i="11"/>
  <c r="G74" i="11" s="1"/>
  <c r="AD71" i="11"/>
  <c r="AE71" i="11" s="1"/>
  <c r="Z71" i="11"/>
  <c r="AA71" i="11" s="1"/>
  <c r="V71" i="11"/>
  <c r="W71" i="11" s="1"/>
  <c r="R71" i="11"/>
  <c r="S71" i="11" s="1"/>
  <c r="N71" i="11"/>
  <c r="O71" i="11" s="1"/>
  <c r="J71" i="11"/>
  <c r="K71" i="11" s="1"/>
  <c r="F71" i="11"/>
  <c r="G71" i="11" s="1"/>
  <c r="AD70" i="11"/>
  <c r="AE70" i="11" s="1"/>
  <c r="Z70" i="11"/>
  <c r="AA70" i="11" s="1"/>
  <c r="V70" i="11"/>
  <c r="W70" i="11" s="1"/>
  <c r="R70" i="11"/>
  <c r="S70" i="11" s="1"/>
  <c r="N70" i="11"/>
  <c r="O70" i="11" s="1"/>
  <c r="J70" i="11"/>
  <c r="K70" i="11" s="1"/>
  <c r="F70" i="11"/>
  <c r="G70" i="11" s="1"/>
  <c r="AD69" i="11"/>
  <c r="AE69" i="11" s="1"/>
  <c r="Z69" i="11"/>
  <c r="AA69" i="11" s="1"/>
  <c r="V69" i="11"/>
  <c r="W69" i="11" s="1"/>
  <c r="R69" i="11"/>
  <c r="S69" i="11" s="1"/>
  <c r="N69" i="11"/>
  <c r="O69" i="11" s="1"/>
  <c r="J69" i="11"/>
  <c r="K69" i="11" s="1"/>
  <c r="F69" i="11"/>
  <c r="G69" i="11" s="1"/>
  <c r="AD68" i="11"/>
  <c r="AE68" i="11" s="1"/>
  <c r="Z68" i="11"/>
  <c r="AA68" i="11" s="1"/>
  <c r="V68" i="11"/>
  <c r="W68" i="11" s="1"/>
  <c r="R68" i="11"/>
  <c r="S68" i="11" s="1"/>
  <c r="N68" i="11"/>
  <c r="O68" i="11" s="1"/>
  <c r="J68" i="11"/>
  <c r="K68" i="11" s="1"/>
  <c r="F68" i="11"/>
  <c r="G68" i="11" s="1"/>
  <c r="AD67" i="11"/>
  <c r="AE67" i="11" s="1"/>
  <c r="Z67" i="11"/>
  <c r="AA67" i="11" s="1"/>
  <c r="V67" i="11"/>
  <c r="W67" i="11" s="1"/>
  <c r="R67" i="11"/>
  <c r="S67" i="11" s="1"/>
  <c r="N67" i="11"/>
  <c r="O67" i="11" s="1"/>
  <c r="J67" i="11"/>
  <c r="K67" i="11" s="1"/>
  <c r="F67" i="11"/>
  <c r="G67" i="11" s="1"/>
  <c r="AD66" i="11"/>
  <c r="AE66" i="11" s="1"/>
  <c r="Z66" i="11"/>
  <c r="AA66" i="11" s="1"/>
  <c r="V66" i="11"/>
  <c r="W66" i="11" s="1"/>
  <c r="R66" i="11"/>
  <c r="S66" i="11" s="1"/>
  <c r="N66" i="11"/>
  <c r="O66" i="11" s="1"/>
  <c r="J66" i="11"/>
  <c r="K66" i="11" s="1"/>
  <c r="F66" i="11"/>
  <c r="G66" i="11" s="1"/>
  <c r="AD65" i="11"/>
  <c r="AE65" i="11" s="1"/>
  <c r="Z65" i="11"/>
  <c r="AA65" i="11" s="1"/>
  <c r="V65" i="11"/>
  <c r="W65" i="11" s="1"/>
  <c r="R65" i="11"/>
  <c r="S65" i="11" s="1"/>
  <c r="N65" i="11"/>
  <c r="O65" i="11" s="1"/>
  <c r="J65" i="11"/>
  <c r="K65" i="11" s="1"/>
  <c r="F65" i="11"/>
  <c r="G65" i="11" s="1"/>
  <c r="AD64" i="11"/>
  <c r="AE64" i="11" s="1"/>
  <c r="Z64" i="11"/>
  <c r="AA64" i="11" s="1"/>
  <c r="V64" i="11"/>
  <c r="W64" i="11" s="1"/>
  <c r="R64" i="11"/>
  <c r="S64" i="11" s="1"/>
  <c r="N64" i="11"/>
  <c r="O64" i="11" s="1"/>
  <c r="J64" i="11"/>
  <c r="K64" i="11" s="1"/>
  <c r="F64" i="11"/>
  <c r="G64" i="11" s="1"/>
  <c r="AD63" i="11"/>
  <c r="AE63" i="11" s="1"/>
  <c r="Z63" i="11"/>
  <c r="AA63" i="11" s="1"/>
  <c r="V63" i="11"/>
  <c r="W63" i="11" s="1"/>
  <c r="R63" i="11"/>
  <c r="S63" i="11" s="1"/>
  <c r="N63" i="11"/>
  <c r="O63" i="11" s="1"/>
  <c r="J63" i="11"/>
  <c r="K63" i="11" s="1"/>
  <c r="F63" i="11"/>
  <c r="G63" i="11" s="1"/>
  <c r="AD62" i="11"/>
  <c r="AE62" i="11" s="1"/>
  <c r="Z62" i="11"/>
  <c r="AA62" i="11" s="1"/>
  <c r="V62" i="11"/>
  <c r="W62" i="11" s="1"/>
  <c r="R62" i="11"/>
  <c r="S62" i="11" s="1"/>
  <c r="N62" i="11"/>
  <c r="O62" i="11" s="1"/>
  <c r="J62" i="11"/>
  <c r="K62" i="11" s="1"/>
  <c r="F62" i="11"/>
  <c r="G62" i="11" s="1"/>
  <c r="AD61" i="11"/>
  <c r="AE61" i="11" s="1"/>
  <c r="Z61" i="11"/>
  <c r="AA61" i="11" s="1"/>
  <c r="V61" i="11"/>
  <c r="W61" i="11" s="1"/>
  <c r="R61" i="11"/>
  <c r="S61" i="11" s="1"/>
  <c r="N61" i="11"/>
  <c r="O61" i="11" s="1"/>
  <c r="J61" i="11"/>
  <c r="K61" i="11" s="1"/>
  <c r="F61" i="11"/>
  <c r="G61" i="11" s="1"/>
  <c r="AD60" i="11"/>
  <c r="AE60" i="11" s="1"/>
  <c r="Z60" i="11"/>
  <c r="AA60" i="11" s="1"/>
  <c r="V60" i="11"/>
  <c r="W60" i="11" s="1"/>
  <c r="R60" i="11"/>
  <c r="S60" i="11" s="1"/>
  <c r="N60" i="11"/>
  <c r="O60" i="11" s="1"/>
  <c r="J60" i="11"/>
  <c r="K60" i="11" s="1"/>
  <c r="F60" i="11"/>
  <c r="G60" i="11" s="1"/>
  <c r="AD57" i="11"/>
  <c r="AE57" i="11" s="1"/>
  <c r="Z57" i="11"/>
  <c r="AA57" i="11" s="1"/>
  <c r="V57" i="11"/>
  <c r="W57" i="11" s="1"/>
  <c r="R57" i="11"/>
  <c r="S57" i="11" s="1"/>
  <c r="N57" i="11"/>
  <c r="O57" i="11" s="1"/>
  <c r="J57" i="11"/>
  <c r="K57" i="11" s="1"/>
  <c r="G57" i="11"/>
  <c r="F57" i="11"/>
  <c r="AD56" i="11"/>
  <c r="AE56" i="11" s="1"/>
  <c r="Z56" i="11"/>
  <c r="AA56" i="11" s="1"/>
  <c r="V56" i="11"/>
  <c r="W56" i="11" s="1"/>
  <c r="R56" i="11"/>
  <c r="S56" i="11" s="1"/>
  <c r="N56" i="11"/>
  <c r="O56" i="11" s="1"/>
  <c r="J56" i="11"/>
  <c r="K56" i="11" s="1"/>
  <c r="F56" i="11"/>
  <c r="G56" i="11" s="1"/>
  <c r="AD55" i="11"/>
  <c r="AE55" i="11" s="1"/>
  <c r="Z55" i="11"/>
  <c r="AA55" i="11" s="1"/>
  <c r="V55" i="11"/>
  <c r="W55" i="11" s="1"/>
  <c r="R55" i="11"/>
  <c r="S55" i="11" s="1"/>
  <c r="N55" i="11"/>
  <c r="O55" i="11" s="1"/>
  <c r="J55" i="11"/>
  <c r="K55" i="11" s="1"/>
  <c r="F55" i="11"/>
  <c r="G55" i="11" s="1"/>
  <c r="AD54" i="11"/>
  <c r="AE54" i="11" s="1"/>
  <c r="Z54" i="11"/>
  <c r="AA54" i="11" s="1"/>
  <c r="V54" i="11"/>
  <c r="W54" i="11" s="1"/>
  <c r="R54" i="11"/>
  <c r="S54" i="11" s="1"/>
  <c r="N54" i="11"/>
  <c r="O54" i="11" s="1"/>
  <c r="J54" i="11"/>
  <c r="K54" i="11" s="1"/>
  <c r="F54" i="11"/>
  <c r="G54" i="11" s="1"/>
  <c r="AD53" i="11"/>
  <c r="AE53" i="11" s="1"/>
  <c r="Z53" i="11"/>
  <c r="AA53" i="11" s="1"/>
  <c r="V53" i="11"/>
  <c r="W53" i="11" s="1"/>
  <c r="R53" i="11"/>
  <c r="S53" i="11" s="1"/>
  <c r="N53" i="11"/>
  <c r="O53" i="11" s="1"/>
  <c r="J53" i="11"/>
  <c r="K53" i="11" s="1"/>
  <c r="F53" i="11"/>
  <c r="G53" i="11" s="1"/>
  <c r="AD52" i="11"/>
  <c r="AE52" i="11" s="1"/>
  <c r="Z52" i="11"/>
  <c r="AA52" i="11" s="1"/>
  <c r="V52" i="11"/>
  <c r="W52" i="11" s="1"/>
  <c r="R52" i="11"/>
  <c r="S52" i="11" s="1"/>
  <c r="N52" i="11"/>
  <c r="O52" i="11" s="1"/>
  <c r="J52" i="11"/>
  <c r="K52" i="11" s="1"/>
  <c r="F52" i="11"/>
  <c r="G52" i="11" s="1"/>
  <c r="AD51" i="11"/>
  <c r="AE51" i="11" s="1"/>
  <c r="Z51" i="11"/>
  <c r="AA51" i="11" s="1"/>
  <c r="V51" i="11"/>
  <c r="W51" i="11" s="1"/>
  <c r="R51" i="11"/>
  <c r="S51" i="11" s="1"/>
  <c r="N51" i="11"/>
  <c r="O51" i="11" s="1"/>
  <c r="J51" i="11"/>
  <c r="K51" i="11" s="1"/>
  <c r="F51" i="11"/>
  <c r="G51" i="11" s="1"/>
  <c r="AD50" i="11"/>
  <c r="AE50" i="11" s="1"/>
  <c r="Z50" i="11"/>
  <c r="AA50" i="11" s="1"/>
  <c r="V50" i="11"/>
  <c r="W50" i="11" s="1"/>
  <c r="R50" i="11"/>
  <c r="S50" i="11" s="1"/>
  <c r="N50" i="11"/>
  <c r="O50" i="11" s="1"/>
  <c r="J50" i="11"/>
  <c r="K50" i="11" s="1"/>
  <c r="F50" i="11"/>
  <c r="G50" i="11" s="1"/>
  <c r="AD49" i="11"/>
  <c r="AE49" i="11" s="1"/>
  <c r="Z49" i="11"/>
  <c r="AA49" i="11" s="1"/>
  <c r="V49" i="11"/>
  <c r="W49" i="11" s="1"/>
  <c r="R49" i="11"/>
  <c r="S49" i="11" s="1"/>
  <c r="N49" i="11"/>
  <c r="O49" i="11" s="1"/>
  <c r="J49" i="11"/>
  <c r="K49" i="11" s="1"/>
  <c r="F49" i="11"/>
  <c r="G49" i="11" s="1"/>
  <c r="AD48" i="11"/>
  <c r="AE48" i="11" s="1"/>
  <c r="Z48" i="11"/>
  <c r="AA48" i="11" s="1"/>
  <c r="V48" i="11"/>
  <c r="W48" i="11" s="1"/>
  <c r="R48" i="11"/>
  <c r="S48" i="11" s="1"/>
  <c r="N48" i="11"/>
  <c r="O48" i="11" s="1"/>
  <c r="J48" i="11"/>
  <c r="K48" i="11" s="1"/>
  <c r="F48" i="11"/>
  <c r="G48" i="11" s="1"/>
  <c r="AD46" i="11"/>
  <c r="AE46" i="11" s="1"/>
  <c r="Z46" i="11"/>
  <c r="AA46" i="11" s="1"/>
  <c r="V46" i="11"/>
  <c r="W46" i="11" s="1"/>
  <c r="R46" i="11"/>
  <c r="S46" i="11" s="1"/>
  <c r="N46" i="11"/>
  <c r="O46" i="11" s="1"/>
  <c r="J46" i="11"/>
  <c r="K46" i="11" s="1"/>
  <c r="F46" i="11"/>
  <c r="G46" i="11" s="1"/>
  <c r="AD45" i="11"/>
  <c r="AE45" i="11" s="1"/>
  <c r="Z45" i="11"/>
  <c r="AA45" i="11" s="1"/>
  <c r="V45" i="11"/>
  <c r="W45" i="11" s="1"/>
  <c r="R45" i="11"/>
  <c r="S45" i="11" s="1"/>
  <c r="N45" i="11"/>
  <c r="O45" i="11" s="1"/>
  <c r="J45" i="11"/>
  <c r="K45" i="11" s="1"/>
  <c r="F45" i="11"/>
  <c r="G45" i="11" s="1"/>
  <c r="AD43" i="11"/>
  <c r="AE43" i="11" s="1"/>
  <c r="Z43" i="11"/>
  <c r="AA43" i="11" s="1"/>
  <c r="V43" i="11"/>
  <c r="W43" i="11" s="1"/>
  <c r="R43" i="11"/>
  <c r="S43" i="11" s="1"/>
  <c r="N43" i="11"/>
  <c r="O43" i="11" s="1"/>
  <c r="J43" i="11"/>
  <c r="K43" i="11" s="1"/>
  <c r="F43" i="11"/>
  <c r="G43" i="11" s="1"/>
  <c r="AD42" i="11"/>
  <c r="AE42" i="11" s="1"/>
  <c r="Z42" i="11"/>
  <c r="AA42" i="11" s="1"/>
  <c r="V42" i="11"/>
  <c r="W42" i="11" s="1"/>
  <c r="R42" i="11"/>
  <c r="S42" i="11" s="1"/>
  <c r="N42" i="11"/>
  <c r="O42" i="11" s="1"/>
  <c r="J42" i="11"/>
  <c r="K42" i="11" s="1"/>
  <c r="F42" i="11"/>
  <c r="G42" i="11" s="1"/>
  <c r="AD41" i="11"/>
  <c r="AE41" i="11" s="1"/>
  <c r="Z41" i="11"/>
  <c r="AA41" i="11" s="1"/>
  <c r="V41" i="11"/>
  <c r="W41" i="11" s="1"/>
  <c r="R41" i="11"/>
  <c r="S41" i="11" s="1"/>
  <c r="N41" i="11"/>
  <c r="O41" i="11" s="1"/>
  <c r="J41" i="11"/>
  <c r="K41" i="11" s="1"/>
  <c r="F41" i="11"/>
  <c r="G41" i="11" s="1"/>
  <c r="AD40" i="11"/>
  <c r="AE40" i="11" s="1"/>
  <c r="Z40" i="11"/>
  <c r="AA40" i="11" s="1"/>
  <c r="V40" i="11"/>
  <c r="W40" i="11" s="1"/>
  <c r="R40" i="11"/>
  <c r="S40" i="11" s="1"/>
  <c r="N40" i="11"/>
  <c r="O40" i="11" s="1"/>
  <c r="J40" i="11"/>
  <c r="K40" i="11" s="1"/>
  <c r="F40" i="11"/>
  <c r="G40" i="11" s="1"/>
  <c r="AD39" i="11"/>
  <c r="AE39" i="11" s="1"/>
  <c r="Z39" i="11"/>
  <c r="AA39" i="11" s="1"/>
  <c r="V39" i="11"/>
  <c r="W39" i="11" s="1"/>
  <c r="R39" i="11"/>
  <c r="S39" i="11" s="1"/>
  <c r="N39" i="11"/>
  <c r="O39" i="11" s="1"/>
  <c r="J39" i="11"/>
  <c r="K39" i="11" s="1"/>
  <c r="F39" i="11"/>
  <c r="G39" i="11" s="1"/>
  <c r="AD38" i="11"/>
  <c r="AE38" i="11" s="1"/>
  <c r="Z38" i="11"/>
  <c r="AA38" i="11" s="1"/>
  <c r="V38" i="11"/>
  <c r="W38" i="11" s="1"/>
  <c r="R38" i="11"/>
  <c r="S38" i="11" s="1"/>
  <c r="N38" i="11"/>
  <c r="O38" i="11" s="1"/>
  <c r="J38" i="11"/>
  <c r="K38" i="11" s="1"/>
  <c r="F38" i="11"/>
  <c r="G38" i="11" s="1"/>
  <c r="AD37" i="11"/>
  <c r="AE37" i="11" s="1"/>
  <c r="Z37" i="11"/>
  <c r="AA37" i="11" s="1"/>
  <c r="V37" i="11"/>
  <c r="W37" i="11" s="1"/>
  <c r="R37" i="11"/>
  <c r="S37" i="11" s="1"/>
  <c r="N37" i="11"/>
  <c r="O37" i="11" s="1"/>
  <c r="J37" i="11"/>
  <c r="K37" i="11" s="1"/>
  <c r="F37" i="11"/>
  <c r="G37" i="11" s="1"/>
  <c r="AD35" i="11"/>
  <c r="AE35" i="11" s="1"/>
  <c r="Z35" i="11"/>
  <c r="AA35" i="11" s="1"/>
  <c r="V35" i="11"/>
  <c r="W35" i="11" s="1"/>
  <c r="R35" i="11"/>
  <c r="S35" i="11" s="1"/>
  <c r="N35" i="11"/>
  <c r="O35" i="11" s="1"/>
  <c r="J35" i="11"/>
  <c r="K35" i="11" s="1"/>
  <c r="F35" i="11"/>
  <c r="G35" i="11" s="1"/>
  <c r="AD34" i="11"/>
  <c r="AE34" i="11" s="1"/>
  <c r="Z34" i="11"/>
  <c r="AA34" i="11" s="1"/>
  <c r="V34" i="11"/>
  <c r="W34" i="11" s="1"/>
  <c r="R34" i="11"/>
  <c r="S34" i="11" s="1"/>
  <c r="N34" i="11"/>
  <c r="O34" i="11" s="1"/>
  <c r="J34" i="11"/>
  <c r="K34" i="11" s="1"/>
  <c r="F34" i="11"/>
  <c r="G34" i="11" s="1"/>
  <c r="AD33" i="11"/>
  <c r="AE33" i="11" s="1"/>
  <c r="Z33" i="11"/>
  <c r="AA33" i="11" s="1"/>
  <c r="V33" i="11"/>
  <c r="W33" i="11" s="1"/>
  <c r="R33" i="11"/>
  <c r="S33" i="11" s="1"/>
  <c r="N33" i="11"/>
  <c r="O33" i="11" s="1"/>
  <c r="J33" i="11"/>
  <c r="K33" i="11" s="1"/>
  <c r="F33" i="11"/>
  <c r="G33" i="11" s="1"/>
  <c r="AD32" i="11"/>
  <c r="AE32" i="11" s="1"/>
  <c r="Z32" i="11"/>
  <c r="AA32" i="11" s="1"/>
  <c r="V32" i="11"/>
  <c r="W32" i="11" s="1"/>
  <c r="R32" i="11"/>
  <c r="S32" i="11" s="1"/>
  <c r="N32" i="11"/>
  <c r="O32" i="11" s="1"/>
  <c r="J32" i="11"/>
  <c r="K32" i="11" s="1"/>
  <c r="F32" i="11"/>
  <c r="G32" i="11" s="1"/>
  <c r="AD31" i="11"/>
  <c r="AE31" i="11" s="1"/>
  <c r="Z31" i="11"/>
  <c r="AA31" i="11" s="1"/>
  <c r="V31" i="11"/>
  <c r="W31" i="11" s="1"/>
  <c r="R31" i="11"/>
  <c r="S31" i="11" s="1"/>
  <c r="N31" i="11"/>
  <c r="O31" i="11" s="1"/>
  <c r="J31" i="11"/>
  <c r="K31" i="11" s="1"/>
  <c r="F31" i="11"/>
  <c r="G31" i="11" s="1"/>
  <c r="AD30" i="11"/>
  <c r="AE30" i="11" s="1"/>
  <c r="Z30" i="11"/>
  <c r="AA30" i="11" s="1"/>
  <c r="V30" i="11"/>
  <c r="W30" i="11" s="1"/>
  <c r="R30" i="11"/>
  <c r="S30" i="11" s="1"/>
  <c r="N30" i="11"/>
  <c r="O30" i="11" s="1"/>
  <c r="J30" i="11"/>
  <c r="K30" i="11" s="1"/>
  <c r="F30" i="11"/>
  <c r="G30" i="11" s="1"/>
  <c r="AD29" i="11"/>
  <c r="AE29" i="11" s="1"/>
  <c r="Z29" i="11"/>
  <c r="AA29" i="11" s="1"/>
  <c r="V29" i="11"/>
  <c r="W29" i="11" s="1"/>
  <c r="R29" i="11"/>
  <c r="S29" i="11" s="1"/>
  <c r="N29" i="11"/>
  <c r="O29" i="11" s="1"/>
  <c r="J29" i="11"/>
  <c r="K29" i="11" s="1"/>
  <c r="F29" i="11"/>
  <c r="G29" i="11" s="1"/>
  <c r="AD28" i="11"/>
  <c r="AE28" i="11" s="1"/>
  <c r="Z28" i="11"/>
  <c r="AA28" i="11" s="1"/>
  <c r="V28" i="11"/>
  <c r="W28" i="11" s="1"/>
  <c r="R28" i="11"/>
  <c r="S28" i="11" s="1"/>
  <c r="N28" i="11"/>
  <c r="O28" i="11" s="1"/>
  <c r="J28" i="11"/>
  <c r="K28" i="11" s="1"/>
  <c r="F28" i="11"/>
  <c r="G28" i="11" s="1"/>
  <c r="AD27" i="11"/>
  <c r="AE27" i="11" s="1"/>
  <c r="Z27" i="11"/>
  <c r="AA27" i="11" s="1"/>
  <c r="V27" i="11"/>
  <c r="W27" i="11" s="1"/>
  <c r="R27" i="11"/>
  <c r="S27" i="11" s="1"/>
  <c r="N27" i="11"/>
  <c r="O27" i="11" s="1"/>
  <c r="J27" i="11"/>
  <c r="K27" i="11" s="1"/>
  <c r="F27" i="11"/>
  <c r="G27" i="11" s="1"/>
  <c r="AD25" i="11"/>
  <c r="AE25" i="11" s="1"/>
  <c r="Z25" i="11"/>
  <c r="AA25" i="11" s="1"/>
  <c r="V25" i="11"/>
  <c r="W25" i="11" s="1"/>
  <c r="R25" i="11"/>
  <c r="S25" i="11" s="1"/>
  <c r="N25" i="11"/>
  <c r="O25" i="11" s="1"/>
  <c r="J25" i="11"/>
  <c r="K25" i="11" s="1"/>
  <c r="F25" i="11"/>
  <c r="G25" i="11" s="1"/>
  <c r="AD24" i="11"/>
  <c r="AE24" i="11" s="1"/>
  <c r="Z24" i="11"/>
  <c r="AA24" i="11" s="1"/>
  <c r="V24" i="11"/>
  <c r="W24" i="11" s="1"/>
  <c r="R24" i="11"/>
  <c r="S24" i="11" s="1"/>
  <c r="N24" i="11"/>
  <c r="O24" i="11" s="1"/>
  <c r="J24" i="11"/>
  <c r="K24" i="11" s="1"/>
  <c r="F24" i="11"/>
  <c r="G24" i="11" s="1"/>
  <c r="AD23" i="11"/>
  <c r="AE23" i="11" s="1"/>
  <c r="Z23" i="11"/>
  <c r="AA23" i="11" s="1"/>
  <c r="V23" i="11"/>
  <c r="W23" i="11" s="1"/>
  <c r="R23" i="11"/>
  <c r="S23" i="11" s="1"/>
  <c r="N23" i="11"/>
  <c r="O23" i="11" s="1"/>
  <c r="J23" i="11"/>
  <c r="K23" i="11" s="1"/>
  <c r="F23" i="11"/>
  <c r="G23" i="11" s="1"/>
  <c r="AD22" i="11"/>
  <c r="AE22" i="11" s="1"/>
  <c r="Z22" i="11"/>
  <c r="AA22" i="11" s="1"/>
  <c r="V22" i="11"/>
  <c r="W22" i="11" s="1"/>
  <c r="R22" i="11"/>
  <c r="S22" i="11" s="1"/>
  <c r="N22" i="11"/>
  <c r="J22" i="11"/>
  <c r="F22" i="11"/>
  <c r="G22" i="11" s="1"/>
  <c r="AD21" i="11"/>
  <c r="AE21" i="11" s="1"/>
  <c r="Z21" i="11"/>
  <c r="AA21" i="11" s="1"/>
  <c r="V21" i="11"/>
  <c r="W21" i="11" s="1"/>
  <c r="R21" i="11"/>
  <c r="S21" i="11" s="1"/>
  <c r="N21" i="11"/>
  <c r="O21" i="11" s="1"/>
  <c r="J21" i="11"/>
  <c r="K21" i="11" s="1"/>
  <c r="F21" i="11"/>
  <c r="G21" i="11" s="1"/>
  <c r="AD20" i="11"/>
  <c r="AE20" i="11" s="1"/>
  <c r="Z20" i="11"/>
  <c r="AA20" i="11" s="1"/>
  <c r="V20" i="11"/>
  <c r="W20" i="11" s="1"/>
  <c r="R20" i="11"/>
  <c r="S20" i="11" s="1"/>
  <c r="N20" i="11"/>
  <c r="O20" i="11" s="1"/>
  <c r="J20" i="11"/>
  <c r="K20" i="11" s="1"/>
  <c r="F20" i="11"/>
  <c r="G20" i="11" s="1"/>
  <c r="AD18" i="11"/>
  <c r="AE18" i="11" s="1"/>
  <c r="Z18" i="11"/>
  <c r="AA18" i="11" s="1"/>
  <c r="V18" i="11"/>
  <c r="W18" i="11" s="1"/>
  <c r="R18" i="11"/>
  <c r="S18" i="11" s="1"/>
  <c r="N18" i="11"/>
  <c r="O18" i="11" s="1"/>
  <c r="J18" i="11"/>
  <c r="K18" i="11" s="1"/>
  <c r="F18" i="11"/>
  <c r="G18" i="11" s="1"/>
  <c r="AD17" i="11"/>
  <c r="AE17" i="11" s="1"/>
  <c r="Z17" i="11"/>
  <c r="AA17" i="11" s="1"/>
  <c r="V17" i="11"/>
  <c r="W17" i="11" s="1"/>
  <c r="R17" i="11"/>
  <c r="S17" i="11" s="1"/>
  <c r="N17" i="11"/>
  <c r="O17" i="11" s="1"/>
  <c r="J17" i="11"/>
  <c r="K17" i="11" s="1"/>
  <c r="F17" i="11"/>
  <c r="G17" i="11" s="1"/>
  <c r="AD16" i="11"/>
  <c r="AE16" i="11" s="1"/>
  <c r="Z16" i="11"/>
  <c r="AA16" i="11" s="1"/>
  <c r="V16" i="11"/>
  <c r="W16" i="11" s="1"/>
  <c r="R16" i="11"/>
  <c r="S16" i="11" s="1"/>
  <c r="N16" i="11"/>
  <c r="O16" i="11" s="1"/>
  <c r="J16" i="11"/>
  <c r="K16" i="11" s="1"/>
  <c r="F16" i="11"/>
  <c r="G16" i="11" s="1"/>
  <c r="AD15" i="11"/>
  <c r="AE15" i="11" s="1"/>
  <c r="Z15" i="11"/>
  <c r="AA15" i="11" s="1"/>
  <c r="V15" i="11"/>
  <c r="W15" i="11" s="1"/>
  <c r="R15" i="11"/>
  <c r="S15" i="11" s="1"/>
  <c r="N15" i="11"/>
  <c r="O15" i="11" s="1"/>
  <c r="J15" i="11"/>
  <c r="K15" i="11" s="1"/>
  <c r="F15" i="11"/>
  <c r="G15" i="11" s="1"/>
  <c r="AD14" i="11"/>
  <c r="AE14" i="11" s="1"/>
  <c r="Z14" i="11"/>
  <c r="AA14" i="11" s="1"/>
  <c r="V14" i="11"/>
  <c r="W14" i="11" s="1"/>
  <c r="R14" i="11"/>
  <c r="S14" i="11" s="1"/>
  <c r="N14" i="11"/>
  <c r="O14" i="11" s="1"/>
  <c r="J14" i="11"/>
  <c r="K14" i="11" s="1"/>
  <c r="F14" i="11"/>
  <c r="G14" i="11" s="1"/>
  <c r="AD13" i="11"/>
  <c r="AE13" i="11" s="1"/>
  <c r="Z13" i="11"/>
  <c r="AA13" i="11" s="1"/>
  <c r="V13" i="11"/>
  <c r="W13" i="11" s="1"/>
  <c r="R13" i="11"/>
  <c r="S13" i="11" s="1"/>
  <c r="N13" i="11"/>
  <c r="O13" i="11" s="1"/>
  <c r="J13" i="11"/>
  <c r="K13" i="11" s="1"/>
  <c r="F13" i="11"/>
  <c r="G13" i="11" s="1"/>
  <c r="AD11" i="11"/>
  <c r="AE11" i="11" s="1"/>
  <c r="Z11" i="11"/>
  <c r="AA11" i="11" s="1"/>
  <c r="V11" i="11"/>
  <c r="W11" i="11" s="1"/>
  <c r="R11" i="11"/>
  <c r="S11" i="11" s="1"/>
  <c r="N11" i="11"/>
  <c r="O11" i="11" s="1"/>
  <c r="J11" i="11"/>
  <c r="K11" i="11" s="1"/>
  <c r="F11" i="11"/>
  <c r="G11" i="11" s="1"/>
  <c r="AD10" i="11"/>
  <c r="AE10" i="11" s="1"/>
  <c r="Z10" i="11"/>
  <c r="AA10" i="11" s="1"/>
  <c r="V10" i="11"/>
  <c r="W10" i="11" s="1"/>
  <c r="R10" i="11"/>
  <c r="S10" i="11" s="1"/>
  <c r="N10" i="11"/>
  <c r="O10" i="11" s="1"/>
  <c r="J10" i="11"/>
  <c r="K10" i="11" s="1"/>
  <c r="F10" i="11"/>
  <c r="G10" i="11" s="1"/>
  <c r="AD9" i="11"/>
  <c r="AE9" i="11" s="1"/>
  <c r="Z9" i="11"/>
  <c r="AA9" i="11" s="1"/>
  <c r="V9" i="11"/>
  <c r="W9" i="11" s="1"/>
  <c r="R9" i="11"/>
  <c r="S9" i="11" s="1"/>
  <c r="N9" i="11"/>
  <c r="O9" i="11" s="1"/>
  <c r="J9" i="11"/>
  <c r="K9" i="11" s="1"/>
  <c r="F9" i="11"/>
  <c r="G9" i="11" s="1"/>
  <c r="AD8" i="11"/>
  <c r="AE8" i="11" s="1"/>
  <c r="Z8" i="11"/>
  <c r="AA8" i="11" s="1"/>
  <c r="V8" i="11"/>
  <c r="W8" i="11" s="1"/>
  <c r="R8" i="11"/>
  <c r="S8" i="11" s="1"/>
  <c r="N8" i="11"/>
  <c r="O8" i="11" s="1"/>
  <c r="J8" i="11"/>
  <c r="K8" i="11" s="1"/>
  <c r="F8" i="11"/>
  <c r="G8" i="11" s="1"/>
  <c r="AD7" i="11"/>
  <c r="AE7" i="11" s="1"/>
  <c r="Z7" i="11"/>
  <c r="AA7" i="11" s="1"/>
  <c r="V7" i="11"/>
  <c r="W7" i="11" s="1"/>
  <c r="R7" i="11"/>
  <c r="S7" i="11" s="1"/>
  <c r="N7" i="11"/>
  <c r="O7" i="11" s="1"/>
  <c r="J7" i="11"/>
  <c r="K7" i="11" s="1"/>
  <c r="F7" i="11"/>
  <c r="G7" i="11" s="1"/>
  <c r="AD6" i="11"/>
  <c r="AE6" i="11" s="1"/>
  <c r="Z6" i="11"/>
  <c r="AA6" i="11" s="1"/>
  <c r="V6" i="11"/>
  <c r="W6" i="11" s="1"/>
  <c r="R6" i="11"/>
  <c r="S6" i="11" s="1"/>
  <c r="N6" i="11"/>
  <c r="O6" i="11" s="1"/>
  <c r="J6" i="11"/>
  <c r="K6" i="11" s="1"/>
  <c r="F6" i="11"/>
  <c r="G6" i="11" s="1"/>
  <c r="D2" i="11"/>
  <c r="H2" i="11" s="1"/>
  <c r="L2" i="11" s="1"/>
  <c r="P2" i="11" s="1"/>
  <c r="T2" i="11" s="1"/>
  <c r="X2" i="11" s="1"/>
  <c r="AB2" i="11" s="1"/>
  <c r="X90" i="11" l="1"/>
  <c r="D111" i="11"/>
  <c r="H117" i="11"/>
  <c r="X117" i="11"/>
  <c r="AB73" i="11"/>
  <c r="AF40" i="11"/>
  <c r="P19" i="11"/>
  <c r="L12" i="11"/>
  <c r="AF63" i="11"/>
  <c r="H19" i="11"/>
  <c r="L26" i="11"/>
  <c r="AF21" i="11"/>
  <c r="AF25" i="11"/>
  <c r="P59" i="11"/>
  <c r="AF61" i="11"/>
  <c r="L90" i="11"/>
  <c r="H90" i="11"/>
  <c r="AF46" i="11"/>
  <c r="AB47" i="11"/>
  <c r="AF79" i="11"/>
  <c r="AF108" i="11"/>
  <c r="L47" i="11"/>
  <c r="AB26" i="11"/>
  <c r="AF35" i="11"/>
  <c r="X19" i="11"/>
  <c r="AF15" i="11"/>
  <c r="AF16" i="11"/>
  <c r="AF28" i="11"/>
  <c r="AF32" i="11"/>
  <c r="AF68" i="11"/>
  <c r="H105" i="11"/>
  <c r="X105" i="11"/>
  <c r="AF104" i="11"/>
  <c r="D12" i="11"/>
  <c r="AF10" i="11"/>
  <c r="T26" i="11"/>
  <c r="AF22" i="11"/>
  <c r="AF27" i="11"/>
  <c r="L36" i="11"/>
  <c r="T36" i="11"/>
  <c r="AB36" i="11"/>
  <c r="AF31" i="11"/>
  <c r="AF33" i="11"/>
  <c r="AF55" i="11"/>
  <c r="H80" i="11"/>
  <c r="AB90" i="11"/>
  <c r="AF82" i="11"/>
  <c r="AF83" i="11"/>
  <c r="AF86" i="11"/>
  <c r="AF87" i="11"/>
  <c r="H111" i="11"/>
  <c r="P73" i="11"/>
  <c r="AF11" i="11"/>
  <c r="AF23" i="11"/>
  <c r="AF24" i="11"/>
  <c r="AF38" i="11"/>
  <c r="T59" i="11"/>
  <c r="AF85" i="11"/>
  <c r="P105" i="11"/>
  <c r="X12" i="11"/>
  <c r="T12" i="11"/>
  <c r="AF34" i="11"/>
  <c r="AF41" i="11"/>
  <c r="AF42" i="11"/>
  <c r="AF45" i="11"/>
  <c r="AF64" i="11"/>
  <c r="AF65" i="11"/>
  <c r="AF67" i="11"/>
  <c r="L80" i="11"/>
  <c r="T80" i="11"/>
  <c r="AB80" i="11"/>
  <c r="AF75" i="11"/>
  <c r="P117" i="11"/>
  <c r="AF107" i="11"/>
  <c r="AF110" i="11"/>
  <c r="AF114" i="11"/>
  <c r="AF43" i="11"/>
  <c r="AF53" i="11"/>
  <c r="AF66" i="11"/>
  <c r="AF84" i="11"/>
  <c r="AF88" i="11"/>
  <c r="AF109" i="11"/>
  <c r="T111" i="11"/>
  <c r="P12" i="11"/>
  <c r="AF8" i="11"/>
  <c r="AF9" i="11"/>
  <c r="H12" i="11"/>
  <c r="AF6" i="11"/>
  <c r="AF7" i="11"/>
  <c r="AB12" i="11"/>
  <c r="D26" i="11"/>
  <c r="AF71" i="11"/>
  <c r="AF20" i="11"/>
  <c r="P47" i="11"/>
  <c r="X47" i="11"/>
  <c r="H73" i="11"/>
  <c r="AF78" i="11"/>
  <c r="AF93" i="11"/>
  <c r="AF98" i="11"/>
  <c r="AF102" i="11"/>
  <c r="AF13" i="11"/>
  <c r="D19" i="11"/>
  <c r="L19" i="11"/>
  <c r="T19" i="11"/>
  <c r="AB19" i="11"/>
  <c r="AF17" i="11"/>
  <c r="H36" i="11"/>
  <c r="P36" i="11"/>
  <c r="X36" i="11"/>
  <c r="AF29" i="11"/>
  <c r="D47" i="11"/>
  <c r="AF37" i="11"/>
  <c r="AF39" i="11"/>
  <c r="AF49" i="11"/>
  <c r="AF51" i="11"/>
  <c r="X73" i="11"/>
  <c r="AF62" i="11"/>
  <c r="AF69" i="11"/>
  <c r="D90" i="11"/>
  <c r="AF81" i="11"/>
  <c r="T90" i="11"/>
  <c r="L111" i="11"/>
  <c r="AB111" i="11"/>
  <c r="D36" i="11"/>
  <c r="D73" i="11"/>
  <c r="AF60" i="11"/>
  <c r="P26" i="11"/>
  <c r="AB59" i="11"/>
  <c r="T73" i="11"/>
  <c r="D80" i="11"/>
  <c r="AF74" i="11"/>
  <c r="AF14" i="11"/>
  <c r="AF18" i="11"/>
  <c r="H26" i="11"/>
  <c r="X26" i="11"/>
  <c r="AF30" i="11"/>
  <c r="T47" i="11"/>
  <c r="L59" i="11"/>
  <c r="AF57" i="11"/>
  <c r="L73" i="11"/>
  <c r="P80" i="11"/>
  <c r="H59" i="11"/>
  <c r="AF70" i="11"/>
  <c r="X111" i="11"/>
  <c r="H47" i="11"/>
  <c r="AF48" i="11"/>
  <c r="X59" i="11"/>
  <c r="AF50" i="11"/>
  <c r="AF52" i="11"/>
  <c r="AF54" i="11"/>
  <c r="AF56" i="11"/>
  <c r="D59" i="11"/>
  <c r="X80" i="11"/>
  <c r="AF89" i="11"/>
  <c r="AF92" i="11"/>
  <c r="AF96" i="11"/>
  <c r="AF101" i="11"/>
  <c r="AF76" i="11"/>
  <c r="AF94" i="11"/>
  <c r="AF99" i="11"/>
  <c r="AF103" i="11"/>
  <c r="P111" i="11"/>
  <c r="AF106" i="11"/>
  <c r="D117" i="11"/>
  <c r="AF112" i="11"/>
  <c r="L117" i="11"/>
  <c r="T117" i="11"/>
  <c r="AB117" i="11"/>
  <c r="AF115" i="11"/>
  <c r="AF77" i="11"/>
  <c r="P90" i="11"/>
  <c r="D105" i="11"/>
  <c r="L105" i="11"/>
  <c r="T105" i="11"/>
  <c r="AB105" i="11"/>
  <c r="AF91" i="11"/>
  <c r="AF95" i="11"/>
  <c r="AF100" i="11"/>
  <c r="AF113" i="11"/>
  <c r="AF116" i="11"/>
  <c r="AF73" i="11" l="1"/>
  <c r="AF26" i="11"/>
  <c r="AF36" i="11"/>
  <c r="L118" i="11"/>
  <c r="D118" i="11"/>
  <c r="AF111" i="11"/>
  <c r="X118" i="11"/>
  <c r="AF47" i="11"/>
  <c r="T118" i="11"/>
  <c r="AF59" i="11"/>
  <c r="AF117" i="11"/>
  <c r="AB118" i="11"/>
  <c r="AF105" i="11"/>
  <c r="AF19" i="11"/>
  <c r="AF12" i="11"/>
  <c r="P118" i="11"/>
  <c r="AF80" i="11"/>
  <c r="AF90" i="11"/>
  <c r="H118" i="11"/>
  <c r="AF118" i="11" l="1"/>
  <c r="AD16" i="10" l="1"/>
  <c r="AE16" i="10" s="1"/>
  <c r="Z16" i="10"/>
  <c r="AA16" i="10" s="1"/>
  <c r="V16" i="10"/>
  <c r="W16" i="10" s="1"/>
  <c r="R16" i="10"/>
  <c r="S16" i="10" s="1"/>
  <c r="N16" i="10"/>
  <c r="O16" i="10" s="1"/>
  <c r="J16" i="10"/>
  <c r="K16" i="10" s="1"/>
  <c r="F16" i="10"/>
  <c r="G16" i="10" s="1"/>
  <c r="AF16" i="10" l="1"/>
  <c r="AD45" i="10" l="1"/>
  <c r="AE45" i="10" s="1"/>
  <c r="Z45" i="10"/>
  <c r="AA45" i="10" s="1"/>
  <c r="V45" i="10"/>
  <c r="W45" i="10" s="1"/>
  <c r="R45" i="10"/>
  <c r="S45" i="10" s="1"/>
  <c r="N45" i="10"/>
  <c r="O45" i="10" s="1"/>
  <c r="J45" i="10"/>
  <c r="K45" i="10" s="1"/>
  <c r="F45" i="10"/>
  <c r="G45" i="10" s="1"/>
  <c r="AF45" i="10" l="1"/>
  <c r="AD77" i="10" l="1"/>
  <c r="AE77" i="10" s="1"/>
  <c r="Z77" i="10"/>
  <c r="AA77" i="10" s="1"/>
  <c r="V77" i="10"/>
  <c r="W77" i="10" s="1"/>
  <c r="R77" i="10"/>
  <c r="S77" i="10" s="1"/>
  <c r="N77" i="10"/>
  <c r="O77" i="10" s="1"/>
  <c r="J77" i="10"/>
  <c r="K77" i="10" s="1"/>
  <c r="F77" i="10"/>
  <c r="G77" i="10" s="1"/>
  <c r="AD7" i="10"/>
  <c r="AE7" i="10" s="1"/>
  <c r="Z7" i="10"/>
  <c r="AA7" i="10" s="1"/>
  <c r="V7" i="10"/>
  <c r="W7" i="10" s="1"/>
  <c r="R7" i="10"/>
  <c r="S7" i="10" s="1"/>
  <c r="N7" i="10"/>
  <c r="O7" i="10" s="1"/>
  <c r="J7" i="10"/>
  <c r="K7" i="10" s="1"/>
  <c r="F7" i="10"/>
  <c r="G7" i="10" s="1"/>
  <c r="AD101" i="10"/>
  <c r="AE101" i="10" s="1"/>
  <c r="Z101" i="10"/>
  <c r="AA101" i="10" s="1"/>
  <c r="V101" i="10"/>
  <c r="W101" i="10" s="1"/>
  <c r="R101" i="10"/>
  <c r="S101" i="10" s="1"/>
  <c r="N101" i="10"/>
  <c r="O101" i="10" s="1"/>
  <c r="J101" i="10"/>
  <c r="K101" i="10" s="1"/>
  <c r="F101" i="10"/>
  <c r="G101" i="10" s="1"/>
  <c r="AD100" i="10"/>
  <c r="AE100" i="10" s="1"/>
  <c r="Z100" i="10"/>
  <c r="AA100" i="10" s="1"/>
  <c r="V100" i="10"/>
  <c r="W100" i="10" s="1"/>
  <c r="R100" i="10"/>
  <c r="S100" i="10" s="1"/>
  <c r="N100" i="10"/>
  <c r="O100" i="10" s="1"/>
  <c r="J100" i="10"/>
  <c r="K100" i="10" s="1"/>
  <c r="F100" i="10"/>
  <c r="G100" i="10" s="1"/>
  <c r="AD99" i="10"/>
  <c r="Z99" i="10"/>
  <c r="AA99" i="10" s="1"/>
  <c r="V99" i="10"/>
  <c r="W99" i="10" s="1"/>
  <c r="R99" i="10"/>
  <c r="S99" i="10" s="1"/>
  <c r="N99" i="10"/>
  <c r="O99" i="10" s="1"/>
  <c r="J99" i="10"/>
  <c r="K99" i="10" s="1"/>
  <c r="F99" i="10"/>
  <c r="AD98" i="10"/>
  <c r="AE98" i="10" s="1"/>
  <c r="Z98" i="10"/>
  <c r="AA98" i="10" s="1"/>
  <c r="V98" i="10"/>
  <c r="W98" i="10" s="1"/>
  <c r="R98" i="10"/>
  <c r="S98" i="10" s="1"/>
  <c r="N98" i="10"/>
  <c r="O98" i="10" s="1"/>
  <c r="J98" i="10"/>
  <c r="K98" i="10" s="1"/>
  <c r="F98" i="10"/>
  <c r="G98" i="10" s="1"/>
  <c r="AD97" i="10"/>
  <c r="AE97" i="10" s="1"/>
  <c r="Z97" i="10"/>
  <c r="AA97" i="10" s="1"/>
  <c r="V97" i="10"/>
  <c r="W97" i="10" s="1"/>
  <c r="R97" i="10"/>
  <c r="S97" i="10" s="1"/>
  <c r="N97" i="10"/>
  <c r="O97" i="10" s="1"/>
  <c r="J97" i="10"/>
  <c r="K97" i="10" s="1"/>
  <c r="F97" i="10"/>
  <c r="G97" i="10" s="1"/>
  <c r="AD95" i="10"/>
  <c r="AE95" i="10" s="1"/>
  <c r="Z95" i="10"/>
  <c r="AA95" i="10" s="1"/>
  <c r="V95" i="10"/>
  <c r="W95" i="10" s="1"/>
  <c r="R95" i="10"/>
  <c r="S95" i="10" s="1"/>
  <c r="N95" i="10"/>
  <c r="O95" i="10" s="1"/>
  <c r="J95" i="10"/>
  <c r="K95" i="10" s="1"/>
  <c r="F95" i="10"/>
  <c r="G95" i="10" s="1"/>
  <c r="AD94" i="10"/>
  <c r="AE94" i="10" s="1"/>
  <c r="Z94" i="10"/>
  <c r="AA94" i="10" s="1"/>
  <c r="V94" i="10"/>
  <c r="W94" i="10" s="1"/>
  <c r="R94" i="10"/>
  <c r="S94" i="10" s="1"/>
  <c r="N94" i="10"/>
  <c r="O94" i="10" s="1"/>
  <c r="J94" i="10"/>
  <c r="K94" i="10" s="1"/>
  <c r="F94" i="10"/>
  <c r="G94" i="10" s="1"/>
  <c r="AD93" i="10"/>
  <c r="AE93" i="10" s="1"/>
  <c r="Z93" i="10"/>
  <c r="AA93" i="10" s="1"/>
  <c r="V93" i="10"/>
  <c r="W93" i="10" s="1"/>
  <c r="R93" i="10"/>
  <c r="S93" i="10" s="1"/>
  <c r="N93" i="10"/>
  <c r="O93" i="10" s="1"/>
  <c r="J93" i="10"/>
  <c r="K93" i="10" s="1"/>
  <c r="F93" i="10"/>
  <c r="G93" i="10" s="1"/>
  <c r="AD92" i="10"/>
  <c r="AE92" i="10" s="1"/>
  <c r="Z92" i="10"/>
  <c r="AA92" i="10" s="1"/>
  <c r="V92" i="10"/>
  <c r="W92" i="10" s="1"/>
  <c r="R92" i="10"/>
  <c r="S92" i="10" s="1"/>
  <c r="N92" i="10"/>
  <c r="O92" i="10" s="1"/>
  <c r="J92" i="10"/>
  <c r="K92" i="10" s="1"/>
  <c r="F92" i="10"/>
  <c r="G92" i="10" s="1"/>
  <c r="AD91" i="10"/>
  <c r="AE91" i="10" s="1"/>
  <c r="Z91" i="10"/>
  <c r="AA91" i="10" s="1"/>
  <c r="V91" i="10"/>
  <c r="W91" i="10" s="1"/>
  <c r="R91" i="10"/>
  <c r="S91" i="10" s="1"/>
  <c r="N91" i="10"/>
  <c r="O91" i="10" s="1"/>
  <c r="J91" i="10"/>
  <c r="K91" i="10" s="1"/>
  <c r="F91" i="10"/>
  <c r="G91" i="10" s="1"/>
  <c r="AD89" i="10"/>
  <c r="AE89" i="10" s="1"/>
  <c r="Z89" i="10"/>
  <c r="AA89" i="10" s="1"/>
  <c r="V89" i="10"/>
  <c r="W89" i="10" s="1"/>
  <c r="R89" i="10"/>
  <c r="S89" i="10" s="1"/>
  <c r="N89" i="10"/>
  <c r="O89" i="10" s="1"/>
  <c r="J89" i="10"/>
  <c r="K89" i="10" s="1"/>
  <c r="F89" i="10"/>
  <c r="G89" i="10" s="1"/>
  <c r="AD88" i="10"/>
  <c r="AE88" i="10" s="1"/>
  <c r="Z88" i="10"/>
  <c r="AA88" i="10" s="1"/>
  <c r="V88" i="10"/>
  <c r="W88" i="10" s="1"/>
  <c r="R88" i="10"/>
  <c r="S88" i="10" s="1"/>
  <c r="N88" i="10"/>
  <c r="O88" i="10" s="1"/>
  <c r="J88" i="10"/>
  <c r="K88" i="10" s="1"/>
  <c r="F88" i="10"/>
  <c r="G88" i="10" s="1"/>
  <c r="AD87" i="10"/>
  <c r="AE87" i="10" s="1"/>
  <c r="Z87" i="10"/>
  <c r="AA87" i="10" s="1"/>
  <c r="V87" i="10"/>
  <c r="W87" i="10" s="1"/>
  <c r="R87" i="10"/>
  <c r="S87" i="10" s="1"/>
  <c r="N87" i="10"/>
  <c r="O87" i="10" s="1"/>
  <c r="J87" i="10"/>
  <c r="K87" i="10" s="1"/>
  <c r="F87" i="10"/>
  <c r="G87" i="10" s="1"/>
  <c r="AD86" i="10"/>
  <c r="AE86" i="10" s="1"/>
  <c r="Z86" i="10"/>
  <c r="AA86" i="10" s="1"/>
  <c r="V86" i="10"/>
  <c r="W86" i="10" s="1"/>
  <c r="R86" i="10"/>
  <c r="S86" i="10" s="1"/>
  <c r="N86" i="10"/>
  <c r="O86" i="10" s="1"/>
  <c r="J86" i="10"/>
  <c r="K86" i="10" s="1"/>
  <c r="F86" i="10"/>
  <c r="G86" i="10" s="1"/>
  <c r="AD85" i="10"/>
  <c r="AE85" i="10" s="1"/>
  <c r="Z85" i="10"/>
  <c r="AA85" i="10" s="1"/>
  <c r="V85" i="10"/>
  <c r="W85" i="10" s="1"/>
  <c r="R85" i="10"/>
  <c r="S85" i="10" s="1"/>
  <c r="N85" i="10"/>
  <c r="O85" i="10" s="1"/>
  <c r="J85" i="10"/>
  <c r="K85" i="10" s="1"/>
  <c r="F85" i="10"/>
  <c r="G85" i="10" s="1"/>
  <c r="AD84" i="10"/>
  <c r="AE84" i="10" s="1"/>
  <c r="Z84" i="10"/>
  <c r="AA84" i="10" s="1"/>
  <c r="V84" i="10"/>
  <c r="W84" i="10" s="1"/>
  <c r="R84" i="10"/>
  <c r="S84" i="10" s="1"/>
  <c r="N84" i="10"/>
  <c r="O84" i="10" s="1"/>
  <c r="J84" i="10"/>
  <c r="K84" i="10" s="1"/>
  <c r="F84" i="10"/>
  <c r="G84" i="10" s="1"/>
  <c r="AD83" i="10"/>
  <c r="AE83" i="10" s="1"/>
  <c r="Z83" i="10"/>
  <c r="AA83" i="10" s="1"/>
  <c r="V83" i="10"/>
  <c r="W83" i="10" s="1"/>
  <c r="R83" i="10"/>
  <c r="S83" i="10" s="1"/>
  <c r="N83" i="10"/>
  <c r="O83" i="10" s="1"/>
  <c r="J83" i="10"/>
  <c r="K83" i="10" s="1"/>
  <c r="F83" i="10"/>
  <c r="G83" i="10" s="1"/>
  <c r="AD81" i="10"/>
  <c r="AE81" i="10" s="1"/>
  <c r="Z81" i="10"/>
  <c r="AA81" i="10" s="1"/>
  <c r="V81" i="10"/>
  <c r="W81" i="10" s="1"/>
  <c r="R81" i="10"/>
  <c r="S81" i="10" s="1"/>
  <c r="N81" i="10"/>
  <c r="O81" i="10" s="1"/>
  <c r="J81" i="10"/>
  <c r="K81" i="10" s="1"/>
  <c r="F81" i="10"/>
  <c r="G81" i="10" s="1"/>
  <c r="AD80" i="10"/>
  <c r="AE80" i="10" s="1"/>
  <c r="Z80" i="10"/>
  <c r="AA80" i="10" s="1"/>
  <c r="V80" i="10"/>
  <c r="W80" i="10" s="1"/>
  <c r="R80" i="10"/>
  <c r="S80" i="10" s="1"/>
  <c r="N80" i="10"/>
  <c r="O80" i="10" s="1"/>
  <c r="J80" i="10"/>
  <c r="K80" i="10" s="1"/>
  <c r="F80" i="10"/>
  <c r="G80" i="10" s="1"/>
  <c r="AD79" i="10"/>
  <c r="AE79" i="10" s="1"/>
  <c r="Z79" i="10"/>
  <c r="AA79" i="10" s="1"/>
  <c r="V79" i="10"/>
  <c r="W79" i="10" s="1"/>
  <c r="R79" i="10"/>
  <c r="S79" i="10" s="1"/>
  <c r="N79" i="10"/>
  <c r="O79" i="10" s="1"/>
  <c r="J79" i="10"/>
  <c r="K79" i="10" s="1"/>
  <c r="F79" i="10"/>
  <c r="G79" i="10" s="1"/>
  <c r="AD78" i="10"/>
  <c r="AE78" i="10" s="1"/>
  <c r="Z78" i="10"/>
  <c r="AA78" i="10" s="1"/>
  <c r="V78" i="10"/>
  <c r="W78" i="10" s="1"/>
  <c r="R78" i="10"/>
  <c r="S78" i="10" s="1"/>
  <c r="N78" i="10"/>
  <c r="O78" i="10" s="1"/>
  <c r="J78" i="10"/>
  <c r="K78" i="10" s="1"/>
  <c r="F78" i="10"/>
  <c r="G78" i="10" s="1"/>
  <c r="AD76" i="10"/>
  <c r="AE76" i="10" s="1"/>
  <c r="Z76" i="10"/>
  <c r="AA76" i="10" s="1"/>
  <c r="V76" i="10"/>
  <c r="W76" i="10" s="1"/>
  <c r="R76" i="10"/>
  <c r="S76" i="10" s="1"/>
  <c r="N76" i="10"/>
  <c r="O76" i="10" s="1"/>
  <c r="J76" i="10"/>
  <c r="K76" i="10" s="1"/>
  <c r="F76" i="10"/>
  <c r="G76" i="10" s="1"/>
  <c r="AD74" i="10"/>
  <c r="AE74" i="10" s="1"/>
  <c r="Z74" i="10"/>
  <c r="AA74" i="10" s="1"/>
  <c r="V74" i="10"/>
  <c r="W74" i="10" s="1"/>
  <c r="R74" i="10"/>
  <c r="S74" i="10" s="1"/>
  <c r="N74" i="10"/>
  <c r="O74" i="10" s="1"/>
  <c r="J74" i="10"/>
  <c r="K74" i="10" s="1"/>
  <c r="F74" i="10"/>
  <c r="G74" i="10" s="1"/>
  <c r="AD73" i="10"/>
  <c r="AE73" i="10" s="1"/>
  <c r="Z73" i="10"/>
  <c r="AA73" i="10" s="1"/>
  <c r="V73" i="10"/>
  <c r="W73" i="10" s="1"/>
  <c r="R73" i="10"/>
  <c r="S73" i="10" s="1"/>
  <c r="N73" i="10"/>
  <c r="O73" i="10" s="1"/>
  <c r="J73" i="10"/>
  <c r="K73" i="10" s="1"/>
  <c r="F73" i="10"/>
  <c r="G73" i="10" s="1"/>
  <c r="AD72" i="10"/>
  <c r="AE72" i="10" s="1"/>
  <c r="Z72" i="10"/>
  <c r="AA72" i="10" s="1"/>
  <c r="V72" i="10"/>
  <c r="W72" i="10" s="1"/>
  <c r="R72" i="10"/>
  <c r="S72" i="10" s="1"/>
  <c r="N72" i="10"/>
  <c r="O72" i="10" s="1"/>
  <c r="J72" i="10"/>
  <c r="K72" i="10" s="1"/>
  <c r="F72" i="10"/>
  <c r="G72" i="10" s="1"/>
  <c r="AD71" i="10"/>
  <c r="AE71" i="10" s="1"/>
  <c r="Z71" i="10"/>
  <c r="AA71" i="10" s="1"/>
  <c r="V71" i="10"/>
  <c r="W71" i="10" s="1"/>
  <c r="R71" i="10"/>
  <c r="S71" i="10" s="1"/>
  <c r="N71" i="10"/>
  <c r="O71" i="10" s="1"/>
  <c r="J71" i="10"/>
  <c r="K71" i="10" s="1"/>
  <c r="F71" i="10"/>
  <c r="G71" i="10" s="1"/>
  <c r="AD70" i="10"/>
  <c r="AE70" i="10" s="1"/>
  <c r="Z70" i="10"/>
  <c r="AA70" i="10" s="1"/>
  <c r="V70" i="10"/>
  <c r="W70" i="10" s="1"/>
  <c r="R70" i="10"/>
  <c r="S70" i="10" s="1"/>
  <c r="N70" i="10"/>
  <c r="O70" i="10" s="1"/>
  <c r="J70" i="10"/>
  <c r="K70" i="10" s="1"/>
  <c r="F70" i="10"/>
  <c r="G70" i="10" s="1"/>
  <c r="AD69" i="10"/>
  <c r="AE69" i="10" s="1"/>
  <c r="Z69" i="10"/>
  <c r="AA69" i="10" s="1"/>
  <c r="V69" i="10"/>
  <c r="W69" i="10" s="1"/>
  <c r="R69" i="10"/>
  <c r="S69" i="10" s="1"/>
  <c r="N69" i="10"/>
  <c r="O69" i="10" s="1"/>
  <c r="J69" i="10"/>
  <c r="K69" i="10" s="1"/>
  <c r="F69" i="10"/>
  <c r="G69" i="10" s="1"/>
  <c r="AD68" i="10"/>
  <c r="AE68" i="10" s="1"/>
  <c r="Z68" i="10"/>
  <c r="AA68" i="10" s="1"/>
  <c r="V68" i="10"/>
  <c r="W68" i="10" s="1"/>
  <c r="R68" i="10"/>
  <c r="S68" i="10" s="1"/>
  <c r="N68" i="10"/>
  <c r="O68" i="10" s="1"/>
  <c r="J68" i="10"/>
  <c r="K68" i="10" s="1"/>
  <c r="F68" i="10"/>
  <c r="G68" i="10" s="1"/>
  <c r="AD67" i="10"/>
  <c r="AE67" i="10" s="1"/>
  <c r="Z67" i="10"/>
  <c r="AA67" i="10" s="1"/>
  <c r="V67" i="10"/>
  <c r="W67" i="10" s="1"/>
  <c r="R67" i="10"/>
  <c r="S67" i="10" s="1"/>
  <c r="N67" i="10"/>
  <c r="O67" i="10" s="1"/>
  <c r="J67" i="10"/>
  <c r="K67" i="10" s="1"/>
  <c r="F67" i="10"/>
  <c r="G67" i="10" s="1"/>
  <c r="AD66" i="10"/>
  <c r="AE66" i="10" s="1"/>
  <c r="Z66" i="10"/>
  <c r="AA66" i="10" s="1"/>
  <c r="V66" i="10"/>
  <c r="W66" i="10" s="1"/>
  <c r="R66" i="10"/>
  <c r="S66" i="10" s="1"/>
  <c r="N66" i="10"/>
  <c r="O66" i="10" s="1"/>
  <c r="J66" i="10"/>
  <c r="K66" i="10" s="1"/>
  <c r="F66" i="10"/>
  <c r="G66" i="10" s="1"/>
  <c r="AD64" i="10"/>
  <c r="AE64" i="10" s="1"/>
  <c r="Z64" i="10"/>
  <c r="AA64" i="10" s="1"/>
  <c r="V64" i="10"/>
  <c r="W64" i="10" s="1"/>
  <c r="R64" i="10"/>
  <c r="S64" i="10" s="1"/>
  <c r="N64" i="10"/>
  <c r="O64" i="10" s="1"/>
  <c r="J64" i="10"/>
  <c r="K64" i="10" s="1"/>
  <c r="F64" i="10"/>
  <c r="G64" i="10" s="1"/>
  <c r="AD63" i="10"/>
  <c r="AE63" i="10" s="1"/>
  <c r="Z63" i="10"/>
  <c r="AA63" i="10" s="1"/>
  <c r="V63" i="10"/>
  <c r="W63" i="10" s="1"/>
  <c r="R63" i="10"/>
  <c r="S63" i="10" s="1"/>
  <c r="N63" i="10"/>
  <c r="O63" i="10" s="1"/>
  <c r="J63" i="10"/>
  <c r="K63" i="10" s="1"/>
  <c r="F63" i="10"/>
  <c r="G63" i="10" s="1"/>
  <c r="AD62" i="10"/>
  <c r="AE62" i="10" s="1"/>
  <c r="Z62" i="10"/>
  <c r="AA62" i="10" s="1"/>
  <c r="V62" i="10"/>
  <c r="W62" i="10" s="1"/>
  <c r="R62" i="10"/>
  <c r="S62" i="10" s="1"/>
  <c r="N62" i="10"/>
  <c r="O62" i="10" s="1"/>
  <c r="J62" i="10"/>
  <c r="K62" i="10" s="1"/>
  <c r="F62" i="10"/>
  <c r="G62" i="10" s="1"/>
  <c r="AD61" i="10"/>
  <c r="AE61" i="10" s="1"/>
  <c r="Z61" i="10"/>
  <c r="AA61" i="10" s="1"/>
  <c r="V61" i="10"/>
  <c r="W61" i="10" s="1"/>
  <c r="R61" i="10"/>
  <c r="S61" i="10" s="1"/>
  <c r="N61" i="10"/>
  <c r="O61" i="10" s="1"/>
  <c r="J61" i="10"/>
  <c r="K61" i="10" s="1"/>
  <c r="F61" i="10"/>
  <c r="G61" i="10" s="1"/>
  <c r="AD60" i="10"/>
  <c r="AE60" i="10" s="1"/>
  <c r="Z60" i="10"/>
  <c r="AA60" i="10" s="1"/>
  <c r="V60" i="10"/>
  <c r="W60" i="10" s="1"/>
  <c r="R60" i="10"/>
  <c r="S60" i="10" s="1"/>
  <c r="N60" i="10"/>
  <c r="O60" i="10" s="1"/>
  <c r="J60" i="10"/>
  <c r="K60" i="10" s="1"/>
  <c r="F60" i="10"/>
  <c r="G60" i="10" s="1"/>
  <c r="AD59" i="10"/>
  <c r="AE59" i="10" s="1"/>
  <c r="Z59" i="10"/>
  <c r="AA59" i="10" s="1"/>
  <c r="V59" i="10"/>
  <c r="W59" i="10" s="1"/>
  <c r="R59" i="10"/>
  <c r="S59" i="10" s="1"/>
  <c r="N59" i="10"/>
  <c r="O59" i="10" s="1"/>
  <c r="J59" i="10"/>
  <c r="K59" i="10" s="1"/>
  <c r="AD56" i="10"/>
  <c r="AE56" i="10" s="1"/>
  <c r="Z56" i="10"/>
  <c r="AA56" i="10" s="1"/>
  <c r="V56" i="10"/>
  <c r="W56" i="10" s="1"/>
  <c r="R56" i="10"/>
  <c r="S56" i="10" s="1"/>
  <c r="N56" i="10"/>
  <c r="O56" i="10" s="1"/>
  <c r="J56" i="10"/>
  <c r="K56" i="10" s="1"/>
  <c r="F56" i="10"/>
  <c r="G56" i="10" s="1"/>
  <c r="AD55" i="10"/>
  <c r="AE55" i="10" s="1"/>
  <c r="Z55" i="10"/>
  <c r="AA55" i="10" s="1"/>
  <c r="V55" i="10"/>
  <c r="W55" i="10" s="1"/>
  <c r="R55" i="10"/>
  <c r="S55" i="10" s="1"/>
  <c r="N55" i="10"/>
  <c r="O55" i="10" s="1"/>
  <c r="J55" i="10"/>
  <c r="K55" i="10" s="1"/>
  <c r="F55" i="10"/>
  <c r="G55" i="10" s="1"/>
  <c r="AD54" i="10"/>
  <c r="AE54" i="10" s="1"/>
  <c r="Z54" i="10"/>
  <c r="AA54" i="10" s="1"/>
  <c r="V54" i="10"/>
  <c r="W54" i="10" s="1"/>
  <c r="R54" i="10"/>
  <c r="S54" i="10" s="1"/>
  <c r="N54" i="10"/>
  <c r="O54" i="10" s="1"/>
  <c r="J54" i="10"/>
  <c r="K54" i="10" s="1"/>
  <c r="F54" i="10"/>
  <c r="G54" i="10" s="1"/>
  <c r="AD53" i="10"/>
  <c r="AE53" i="10" s="1"/>
  <c r="Z53" i="10"/>
  <c r="AA53" i="10" s="1"/>
  <c r="V53" i="10"/>
  <c r="W53" i="10" s="1"/>
  <c r="R53" i="10"/>
  <c r="S53" i="10" s="1"/>
  <c r="N53" i="10"/>
  <c r="O53" i="10" s="1"/>
  <c r="J53" i="10"/>
  <c r="K53" i="10" s="1"/>
  <c r="F53" i="10"/>
  <c r="G53" i="10" s="1"/>
  <c r="AD52" i="10"/>
  <c r="AE52" i="10" s="1"/>
  <c r="Z52" i="10"/>
  <c r="AA52" i="10" s="1"/>
  <c r="V52" i="10"/>
  <c r="W52" i="10" s="1"/>
  <c r="R52" i="10"/>
  <c r="S52" i="10" s="1"/>
  <c r="N52" i="10"/>
  <c r="O52" i="10" s="1"/>
  <c r="J52" i="10"/>
  <c r="K52" i="10" s="1"/>
  <c r="F52" i="10"/>
  <c r="G52" i="10" s="1"/>
  <c r="AD51" i="10"/>
  <c r="AE51" i="10" s="1"/>
  <c r="Z51" i="10"/>
  <c r="AA51" i="10" s="1"/>
  <c r="V51" i="10"/>
  <c r="W51" i="10" s="1"/>
  <c r="R51" i="10"/>
  <c r="S51" i="10" s="1"/>
  <c r="N51" i="10"/>
  <c r="O51" i="10" s="1"/>
  <c r="J51" i="10"/>
  <c r="K51" i="10" s="1"/>
  <c r="F51" i="10"/>
  <c r="G51" i="10" s="1"/>
  <c r="AD50" i="10"/>
  <c r="AE50" i="10" s="1"/>
  <c r="Z50" i="10"/>
  <c r="AA50" i="10" s="1"/>
  <c r="V50" i="10"/>
  <c r="W50" i="10" s="1"/>
  <c r="R50" i="10"/>
  <c r="S50" i="10" s="1"/>
  <c r="N50" i="10"/>
  <c r="O50" i="10" s="1"/>
  <c r="J50" i="10"/>
  <c r="K50" i="10" s="1"/>
  <c r="F50" i="10"/>
  <c r="G50" i="10" s="1"/>
  <c r="AD49" i="10"/>
  <c r="AE49" i="10" s="1"/>
  <c r="Z49" i="10"/>
  <c r="AA49" i="10" s="1"/>
  <c r="V49" i="10"/>
  <c r="W49" i="10" s="1"/>
  <c r="R49" i="10"/>
  <c r="S49" i="10" s="1"/>
  <c r="N49" i="10"/>
  <c r="O49" i="10" s="1"/>
  <c r="J49" i="10"/>
  <c r="K49" i="10" s="1"/>
  <c r="F49" i="10"/>
  <c r="G49" i="10" s="1"/>
  <c r="AD48" i="10"/>
  <c r="AE48" i="10" s="1"/>
  <c r="Z48" i="10"/>
  <c r="AA48" i="10" s="1"/>
  <c r="V48" i="10"/>
  <c r="W48" i="10" s="1"/>
  <c r="R48" i="10"/>
  <c r="S48" i="10" s="1"/>
  <c r="N48" i="10"/>
  <c r="O48" i="10" s="1"/>
  <c r="J48" i="10"/>
  <c r="K48" i="10" s="1"/>
  <c r="F48" i="10"/>
  <c r="G48" i="10" s="1"/>
  <c r="AD47" i="10"/>
  <c r="AE47" i="10" s="1"/>
  <c r="Z47" i="10"/>
  <c r="AA47" i="10" s="1"/>
  <c r="V47" i="10"/>
  <c r="W47" i="10" s="1"/>
  <c r="R47" i="10"/>
  <c r="S47" i="10" s="1"/>
  <c r="N47" i="10"/>
  <c r="O47" i="10" s="1"/>
  <c r="J47" i="10"/>
  <c r="K47" i="10" s="1"/>
  <c r="F47" i="10"/>
  <c r="G47" i="10" s="1"/>
  <c r="AD46" i="10"/>
  <c r="AE46" i="10" s="1"/>
  <c r="Z46" i="10"/>
  <c r="AA46" i="10" s="1"/>
  <c r="V46" i="10"/>
  <c r="W46" i="10" s="1"/>
  <c r="R46" i="10"/>
  <c r="S46" i="10" s="1"/>
  <c r="N46" i="10"/>
  <c r="O46" i="10" s="1"/>
  <c r="J46" i="10"/>
  <c r="K46" i="10" s="1"/>
  <c r="F46" i="10"/>
  <c r="G46" i="10" s="1"/>
  <c r="AD44" i="10"/>
  <c r="AE44" i="10" s="1"/>
  <c r="Z44" i="10"/>
  <c r="AA44" i="10" s="1"/>
  <c r="V44" i="10"/>
  <c r="W44" i="10" s="1"/>
  <c r="R44" i="10"/>
  <c r="S44" i="10" s="1"/>
  <c r="N44" i="10"/>
  <c r="O44" i="10" s="1"/>
  <c r="J44" i="10"/>
  <c r="K44" i="10" s="1"/>
  <c r="F44" i="10"/>
  <c r="G44" i="10" s="1"/>
  <c r="AD41" i="10"/>
  <c r="AE41" i="10" s="1"/>
  <c r="Z41" i="10"/>
  <c r="AA41" i="10" s="1"/>
  <c r="V41" i="10"/>
  <c r="W41" i="10" s="1"/>
  <c r="R41" i="10"/>
  <c r="S41" i="10" s="1"/>
  <c r="N41" i="10"/>
  <c r="O41" i="10" s="1"/>
  <c r="J41" i="10"/>
  <c r="K41" i="10" s="1"/>
  <c r="F41" i="10"/>
  <c r="G41" i="10" s="1"/>
  <c r="AD40" i="10"/>
  <c r="AE40" i="10" s="1"/>
  <c r="Z40" i="10"/>
  <c r="AA40" i="10" s="1"/>
  <c r="V40" i="10"/>
  <c r="W40" i="10" s="1"/>
  <c r="R40" i="10"/>
  <c r="S40" i="10" s="1"/>
  <c r="N40" i="10"/>
  <c r="O40" i="10" s="1"/>
  <c r="J40" i="10"/>
  <c r="K40" i="10" s="1"/>
  <c r="F40" i="10"/>
  <c r="G40" i="10" s="1"/>
  <c r="AD39" i="10"/>
  <c r="AE39" i="10" s="1"/>
  <c r="Z39" i="10"/>
  <c r="AA39" i="10" s="1"/>
  <c r="V39" i="10"/>
  <c r="W39" i="10" s="1"/>
  <c r="R39" i="10"/>
  <c r="S39" i="10" s="1"/>
  <c r="N39" i="10"/>
  <c r="O39" i="10" s="1"/>
  <c r="J39" i="10"/>
  <c r="K39" i="10" s="1"/>
  <c r="F39" i="10"/>
  <c r="G39" i="10" s="1"/>
  <c r="AD38" i="10"/>
  <c r="AE38" i="10" s="1"/>
  <c r="Z38" i="10"/>
  <c r="AA38" i="10" s="1"/>
  <c r="V38" i="10"/>
  <c r="W38" i="10" s="1"/>
  <c r="R38" i="10"/>
  <c r="S38" i="10" s="1"/>
  <c r="N38" i="10"/>
  <c r="O38" i="10" s="1"/>
  <c r="J38" i="10"/>
  <c r="K38" i="10" s="1"/>
  <c r="F38" i="10"/>
  <c r="G38" i="10" s="1"/>
  <c r="AD37" i="10"/>
  <c r="AE37" i="10" s="1"/>
  <c r="Z37" i="10"/>
  <c r="AA37" i="10" s="1"/>
  <c r="V37" i="10"/>
  <c r="W37" i="10" s="1"/>
  <c r="R37" i="10"/>
  <c r="S37" i="10" s="1"/>
  <c r="N37" i="10"/>
  <c r="O37" i="10" s="1"/>
  <c r="J37" i="10"/>
  <c r="K37" i="10" s="1"/>
  <c r="F37" i="10"/>
  <c r="G37" i="10" s="1"/>
  <c r="AD36" i="10"/>
  <c r="AE36" i="10" s="1"/>
  <c r="Z36" i="10"/>
  <c r="AA36" i="10" s="1"/>
  <c r="V36" i="10"/>
  <c r="W36" i="10" s="1"/>
  <c r="R36" i="10"/>
  <c r="S36" i="10" s="1"/>
  <c r="N36" i="10"/>
  <c r="O36" i="10" s="1"/>
  <c r="J36" i="10"/>
  <c r="K36" i="10" s="1"/>
  <c r="F36" i="10"/>
  <c r="G36" i="10" s="1"/>
  <c r="AD35" i="10"/>
  <c r="AE35" i="10" s="1"/>
  <c r="Z35" i="10"/>
  <c r="AA35" i="10" s="1"/>
  <c r="V35" i="10"/>
  <c r="W35" i="10" s="1"/>
  <c r="R35" i="10"/>
  <c r="S35" i="10" s="1"/>
  <c r="N35" i="10"/>
  <c r="O35" i="10" s="1"/>
  <c r="J35" i="10"/>
  <c r="K35" i="10" s="1"/>
  <c r="F35" i="10"/>
  <c r="G35" i="10" s="1"/>
  <c r="AD34" i="10"/>
  <c r="AE34" i="10" s="1"/>
  <c r="Z34" i="10"/>
  <c r="AA34" i="10" s="1"/>
  <c r="V34" i="10"/>
  <c r="W34" i="10" s="1"/>
  <c r="R34" i="10"/>
  <c r="S34" i="10" s="1"/>
  <c r="N34" i="10"/>
  <c r="O34" i="10" s="1"/>
  <c r="J34" i="10"/>
  <c r="K34" i="10" s="1"/>
  <c r="F34" i="10"/>
  <c r="G34" i="10" s="1"/>
  <c r="AD33" i="10"/>
  <c r="AE33" i="10" s="1"/>
  <c r="Z33" i="10"/>
  <c r="AA33" i="10" s="1"/>
  <c r="V33" i="10"/>
  <c r="W33" i="10" s="1"/>
  <c r="R33" i="10"/>
  <c r="S33" i="10" s="1"/>
  <c r="N33" i="10"/>
  <c r="O33" i="10" s="1"/>
  <c r="J33" i="10"/>
  <c r="K33" i="10" s="1"/>
  <c r="F33" i="10"/>
  <c r="G33" i="10" s="1"/>
  <c r="AD32" i="10"/>
  <c r="AE32" i="10" s="1"/>
  <c r="Z32" i="10"/>
  <c r="AA32" i="10" s="1"/>
  <c r="V32" i="10"/>
  <c r="W32" i="10" s="1"/>
  <c r="R32" i="10"/>
  <c r="S32" i="10" s="1"/>
  <c r="N32" i="10"/>
  <c r="O32" i="10" s="1"/>
  <c r="J32" i="10"/>
  <c r="K32" i="10" s="1"/>
  <c r="F32" i="10"/>
  <c r="G32" i="10" s="1"/>
  <c r="AD30" i="10"/>
  <c r="AE30" i="10" s="1"/>
  <c r="Z30" i="10"/>
  <c r="AA30" i="10" s="1"/>
  <c r="V30" i="10"/>
  <c r="W30" i="10" s="1"/>
  <c r="R30" i="10"/>
  <c r="S30" i="10" s="1"/>
  <c r="N30" i="10"/>
  <c r="O30" i="10" s="1"/>
  <c r="J30" i="10"/>
  <c r="K30" i="10" s="1"/>
  <c r="F30" i="10"/>
  <c r="G30" i="10" s="1"/>
  <c r="AD29" i="10"/>
  <c r="AE29" i="10" s="1"/>
  <c r="Z29" i="10"/>
  <c r="AA29" i="10" s="1"/>
  <c r="V29" i="10"/>
  <c r="W29" i="10" s="1"/>
  <c r="R29" i="10"/>
  <c r="S29" i="10" s="1"/>
  <c r="N29" i="10"/>
  <c r="O29" i="10" s="1"/>
  <c r="J29" i="10"/>
  <c r="K29" i="10" s="1"/>
  <c r="F29" i="10"/>
  <c r="G29" i="10" s="1"/>
  <c r="AD27" i="10"/>
  <c r="AE27" i="10" s="1"/>
  <c r="Z27" i="10"/>
  <c r="AA27" i="10" s="1"/>
  <c r="V27" i="10"/>
  <c r="W27" i="10" s="1"/>
  <c r="R27" i="10"/>
  <c r="S27" i="10" s="1"/>
  <c r="N27" i="10"/>
  <c r="O27" i="10" s="1"/>
  <c r="J27" i="10"/>
  <c r="K27" i="10" s="1"/>
  <c r="F27" i="10"/>
  <c r="G27" i="10" s="1"/>
  <c r="AD26" i="10"/>
  <c r="AE26" i="10" s="1"/>
  <c r="Z26" i="10"/>
  <c r="AA26" i="10" s="1"/>
  <c r="V26" i="10"/>
  <c r="W26" i="10" s="1"/>
  <c r="R26" i="10"/>
  <c r="S26" i="10" s="1"/>
  <c r="N26" i="10"/>
  <c r="O26" i="10" s="1"/>
  <c r="J26" i="10"/>
  <c r="K26" i="10" s="1"/>
  <c r="F26" i="10"/>
  <c r="G26" i="10" s="1"/>
  <c r="AD25" i="10"/>
  <c r="AE25" i="10" s="1"/>
  <c r="Z25" i="10"/>
  <c r="AA25" i="10" s="1"/>
  <c r="V25" i="10"/>
  <c r="W25" i="10" s="1"/>
  <c r="R25" i="10"/>
  <c r="S25" i="10" s="1"/>
  <c r="N25" i="10"/>
  <c r="O25" i="10" s="1"/>
  <c r="J25" i="10"/>
  <c r="K25" i="10" s="1"/>
  <c r="F25" i="10"/>
  <c r="G25" i="10" s="1"/>
  <c r="AD24" i="10"/>
  <c r="AE24" i="10" s="1"/>
  <c r="Z24" i="10"/>
  <c r="AA24" i="10" s="1"/>
  <c r="V24" i="10"/>
  <c r="R24" i="10"/>
  <c r="S24" i="10" s="1"/>
  <c r="N24" i="10"/>
  <c r="O24" i="10" s="1"/>
  <c r="J24" i="10"/>
  <c r="K24" i="10" s="1"/>
  <c r="F24" i="10"/>
  <c r="G24" i="10" s="1"/>
  <c r="AD23" i="10"/>
  <c r="AE23" i="10" s="1"/>
  <c r="Z23" i="10"/>
  <c r="AA23" i="10" s="1"/>
  <c r="V23" i="10"/>
  <c r="W23" i="10" s="1"/>
  <c r="R23" i="10"/>
  <c r="S23" i="10" s="1"/>
  <c r="N23" i="10"/>
  <c r="O23" i="10" s="1"/>
  <c r="J23" i="10"/>
  <c r="K23" i="10" s="1"/>
  <c r="F23" i="10"/>
  <c r="G23" i="10" s="1"/>
  <c r="AD22" i="10"/>
  <c r="AE22" i="10" s="1"/>
  <c r="Z22" i="10"/>
  <c r="AA22" i="10" s="1"/>
  <c r="V22" i="10"/>
  <c r="W22" i="10" s="1"/>
  <c r="R22" i="10"/>
  <c r="S22" i="10" s="1"/>
  <c r="N22" i="10"/>
  <c r="O22" i="10" s="1"/>
  <c r="J22" i="10"/>
  <c r="K22" i="10" s="1"/>
  <c r="F22" i="10"/>
  <c r="G22" i="10" s="1"/>
  <c r="AD21" i="10"/>
  <c r="AE21" i="10" s="1"/>
  <c r="Z21" i="10"/>
  <c r="AA21" i="10" s="1"/>
  <c r="V21" i="10"/>
  <c r="W21" i="10" s="1"/>
  <c r="R21" i="10"/>
  <c r="S21" i="10" s="1"/>
  <c r="N21" i="10"/>
  <c r="O21" i="10" s="1"/>
  <c r="J21" i="10"/>
  <c r="K21" i="10" s="1"/>
  <c r="F21" i="10"/>
  <c r="G21" i="10" s="1"/>
  <c r="AD19" i="10"/>
  <c r="AE19" i="10" s="1"/>
  <c r="Z19" i="10"/>
  <c r="AA19" i="10" s="1"/>
  <c r="V19" i="10"/>
  <c r="W19" i="10" s="1"/>
  <c r="R19" i="10"/>
  <c r="S19" i="10" s="1"/>
  <c r="N19" i="10"/>
  <c r="O19" i="10" s="1"/>
  <c r="J19" i="10"/>
  <c r="K19" i="10" s="1"/>
  <c r="F19" i="10"/>
  <c r="G19" i="10" s="1"/>
  <c r="AD18" i="10"/>
  <c r="AE18" i="10" s="1"/>
  <c r="Z18" i="10"/>
  <c r="AA18" i="10" s="1"/>
  <c r="V18" i="10"/>
  <c r="W18" i="10" s="1"/>
  <c r="R18" i="10"/>
  <c r="S18" i="10" s="1"/>
  <c r="N18" i="10"/>
  <c r="O18" i="10" s="1"/>
  <c r="J18" i="10"/>
  <c r="K18" i="10" s="1"/>
  <c r="F18" i="10"/>
  <c r="G18" i="10" s="1"/>
  <c r="AD17" i="10"/>
  <c r="AE17" i="10" s="1"/>
  <c r="Z17" i="10"/>
  <c r="AA17" i="10" s="1"/>
  <c r="V17" i="10"/>
  <c r="W17" i="10" s="1"/>
  <c r="R17" i="10"/>
  <c r="S17" i="10" s="1"/>
  <c r="N17" i="10"/>
  <c r="O17" i="10" s="1"/>
  <c r="J17" i="10"/>
  <c r="K17" i="10" s="1"/>
  <c r="F17" i="10"/>
  <c r="G17" i="10" s="1"/>
  <c r="AD15" i="10"/>
  <c r="AE15" i="10" s="1"/>
  <c r="Z15" i="10"/>
  <c r="AA15" i="10" s="1"/>
  <c r="V15" i="10"/>
  <c r="W15" i="10" s="1"/>
  <c r="R15" i="10"/>
  <c r="S15" i="10" s="1"/>
  <c r="N15" i="10"/>
  <c r="O15" i="10" s="1"/>
  <c r="J15" i="10"/>
  <c r="K15" i="10" s="1"/>
  <c r="F15" i="10"/>
  <c r="G15" i="10" s="1"/>
  <c r="AD14" i="10"/>
  <c r="AE14" i="10" s="1"/>
  <c r="Z14" i="10"/>
  <c r="AA14" i="10" s="1"/>
  <c r="V14" i="10"/>
  <c r="W14" i="10" s="1"/>
  <c r="R14" i="10"/>
  <c r="S14" i="10" s="1"/>
  <c r="N14" i="10"/>
  <c r="O14" i="10" s="1"/>
  <c r="J14" i="10"/>
  <c r="K14" i="10" s="1"/>
  <c r="F14" i="10"/>
  <c r="G14" i="10" s="1"/>
  <c r="AD13" i="10"/>
  <c r="AE13" i="10" s="1"/>
  <c r="Z13" i="10"/>
  <c r="AA13" i="10" s="1"/>
  <c r="V13" i="10"/>
  <c r="W13" i="10" s="1"/>
  <c r="R13" i="10"/>
  <c r="S13" i="10" s="1"/>
  <c r="N13" i="10"/>
  <c r="O13" i="10" s="1"/>
  <c r="J13" i="10"/>
  <c r="K13" i="10" s="1"/>
  <c r="F13" i="10"/>
  <c r="G13" i="10" s="1"/>
  <c r="AD12" i="10"/>
  <c r="AE12" i="10" s="1"/>
  <c r="Z12" i="10"/>
  <c r="AA12" i="10" s="1"/>
  <c r="V12" i="10"/>
  <c r="W12" i="10" s="1"/>
  <c r="R12" i="10"/>
  <c r="S12" i="10" s="1"/>
  <c r="N12" i="10"/>
  <c r="O12" i="10" s="1"/>
  <c r="J12" i="10"/>
  <c r="K12" i="10" s="1"/>
  <c r="F12" i="10"/>
  <c r="G12" i="10" s="1"/>
  <c r="AD11" i="10"/>
  <c r="AE11" i="10" s="1"/>
  <c r="Z11" i="10"/>
  <c r="AA11" i="10" s="1"/>
  <c r="V11" i="10"/>
  <c r="W11" i="10" s="1"/>
  <c r="R11" i="10"/>
  <c r="S11" i="10" s="1"/>
  <c r="N11" i="10"/>
  <c r="O11" i="10" s="1"/>
  <c r="J11" i="10"/>
  <c r="K11" i="10" s="1"/>
  <c r="F11" i="10"/>
  <c r="G11" i="10" s="1"/>
  <c r="AD9" i="10"/>
  <c r="AE9" i="10" s="1"/>
  <c r="Z9" i="10"/>
  <c r="AA9" i="10" s="1"/>
  <c r="V9" i="10"/>
  <c r="W9" i="10" s="1"/>
  <c r="R9" i="10"/>
  <c r="S9" i="10" s="1"/>
  <c r="N9" i="10"/>
  <c r="O9" i="10" s="1"/>
  <c r="J9" i="10"/>
  <c r="K9" i="10" s="1"/>
  <c r="F9" i="10"/>
  <c r="G9" i="10" s="1"/>
  <c r="AD8" i="10"/>
  <c r="AE8" i="10" s="1"/>
  <c r="Z8" i="10"/>
  <c r="AA8" i="10" s="1"/>
  <c r="V8" i="10"/>
  <c r="W8" i="10" s="1"/>
  <c r="R8" i="10"/>
  <c r="S8" i="10" s="1"/>
  <c r="N8" i="10"/>
  <c r="O8" i="10" s="1"/>
  <c r="J8" i="10"/>
  <c r="K8" i="10" s="1"/>
  <c r="F8" i="10"/>
  <c r="G8" i="10" s="1"/>
  <c r="AD6" i="10"/>
  <c r="AE6" i="10" s="1"/>
  <c r="Z6" i="10"/>
  <c r="AA6" i="10" s="1"/>
  <c r="V6" i="10"/>
  <c r="W6" i="10" s="1"/>
  <c r="R6" i="10"/>
  <c r="S6" i="10" s="1"/>
  <c r="N6" i="10"/>
  <c r="O6" i="10" s="1"/>
  <c r="J6" i="10"/>
  <c r="K6" i="10" s="1"/>
  <c r="F6" i="10"/>
  <c r="G6" i="10" s="1"/>
  <c r="AD5" i="10"/>
  <c r="AE5" i="10" s="1"/>
  <c r="Z5" i="10"/>
  <c r="AA5" i="10" s="1"/>
  <c r="V5" i="10"/>
  <c r="W5" i="10" s="1"/>
  <c r="R5" i="10"/>
  <c r="S5" i="10" s="1"/>
  <c r="N5" i="10"/>
  <c r="O5" i="10" s="1"/>
  <c r="J5" i="10"/>
  <c r="K5" i="10" s="1"/>
  <c r="F5" i="10"/>
  <c r="G5" i="10" s="1"/>
  <c r="D2" i="10"/>
  <c r="H2" i="10" s="1"/>
  <c r="L2" i="10" s="1"/>
  <c r="P2" i="10" s="1"/>
  <c r="T2" i="10" s="1"/>
  <c r="X2" i="10" s="1"/>
  <c r="AB2" i="10" s="1"/>
  <c r="AF77" i="10" l="1"/>
  <c r="AF64" i="10"/>
  <c r="AF47" i="10"/>
  <c r="P65" i="10"/>
  <c r="AF14" i="10"/>
  <c r="AF18" i="10"/>
  <c r="X43" i="10"/>
  <c r="AF83" i="10"/>
  <c r="AF93" i="10"/>
  <c r="AF7" i="10"/>
  <c r="P20" i="10"/>
  <c r="AF17" i="10"/>
  <c r="AF35" i="10"/>
  <c r="AF95" i="10"/>
  <c r="AF22" i="10"/>
  <c r="AF32" i="10"/>
  <c r="AF12" i="10"/>
  <c r="AF19" i="10"/>
  <c r="AF30" i="10"/>
  <c r="AF72" i="10"/>
  <c r="X96" i="10"/>
  <c r="AF9" i="10"/>
  <c r="L20" i="10"/>
  <c r="AF36" i="10"/>
  <c r="AF39" i="10"/>
  <c r="AF55" i="10"/>
  <c r="AF15" i="10"/>
  <c r="AF33" i="10"/>
  <c r="L58" i="10"/>
  <c r="H58" i="10"/>
  <c r="H65" i="10"/>
  <c r="AF59" i="10"/>
  <c r="AB96" i="10"/>
  <c r="T20" i="10"/>
  <c r="AF13" i="10"/>
  <c r="AF34" i="10"/>
  <c r="T58" i="10"/>
  <c r="AF69" i="10"/>
  <c r="AF87" i="10"/>
  <c r="L90" i="10"/>
  <c r="AB102" i="10"/>
  <c r="AF100" i="10"/>
  <c r="P10" i="10"/>
  <c r="AF21" i="10"/>
  <c r="AF26" i="10"/>
  <c r="AF52" i="10"/>
  <c r="T90" i="10"/>
  <c r="L102" i="10"/>
  <c r="AF101" i="10"/>
  <c r="AB58" i="10"/>
  <c r="AF51" i="10"/>
  <c r="X65" i="10"/>
  <c r="T65" i="10"/>
  <c r="AF79" i="10"/>
  <c r="D90" i="10"/>
  <c r="AF98" i="10"/>
  <c r="X10" i="10"/>
  <c r="T10" i="10"/>
  <c r="AF8" i="10"/>
  <c r="D10" i="10"/>
  <c r="H10" i="10"/>
  <c r="AF5" i="10"/>
  <c r="AF27" i="10"/>
  <c r="T43" i="10"/>
  <c r="AF40" i="10"/>
  <c r="AF25" i="10"/>
  <c r="AF38" i="10"/>
  <c r="AF44" i="10"/>
  <c r="D58" i="10"/>
  <c r="P31" i="10"/>
  <c r="AB31" i="10"/>
  <c r="L31" i="10"/>
  <c r="AF23" i="10"/>
  <c r="L10" i="10"/>
  <c r="H96" i="10"/>
  <c r="AF92" i="10"/>
  <c r="AF29" i="10"/>
  <c r="H43" i="10"/>
  <c r="AF48" i="10"/>
  <c r="AF54" i="10"/>
  <c r="L65" i="10"/>
  <c r="AF60" i="10"/>
  <c r="D65" i="10"/>
  <c r="X75" i="10"/>
  <c r="AF68" i="10"/>
  <c r="D75" i="10"/>
  <c r="T102" i="10"/>
  <c r="AF97" i="10"/>
  <c r="AF6" i="10"/>
  <c r="AB20" i="10"/>
  <c r="AF24" i="10"/>
  <c r="L43" i="10"/>
  <c r="AB43" i="10"/>
  <c r="AF41" i="10"/>
  <c r="X58" i="10"/>
  <c r="AF50" i="10"/>
  <c r="AF53" i="10"/>
  <c r="AB65" i="10"/>
  <c r="AF62" i="10"/>
  <c r="AF63" i="10"/>
  <c r="P75" i="10"/>
  <c r="AB75" i="10"/>
  <c r="AF73" i="10"/>
  <c r="H90" i="10"/>
  <c r="AF78" i="10"/>
  <c r="AF81" i="10"/>
  <c r="AF84" i="10"/>
  <c r="T96" i="10"/>
  <c r="X102" i="10"/>
  <c r="AB10" i="10"/>
  <c r="P43" i="10"/>
  <c r="D43" i="10"/>
  <c r="D96" i="10"/>
  <c r="AF91" i="10"/>
  <c r="AF11" i="10"/>
  <c r="X20" i="10"/>
  <c r="H31" i="10"/>
  <c r="T31" i="10"/>
  <c r="H20" i="10"/>
  <c r="D20" i="10"/>
  <c r="D31" i="10"/>
  <c r="X31" i="10"/>
  <c r="AF37" i="10"/>
  <c r="P58" i="10"/>
  <c r="AF46" i="10"/>
  <c r="AF49" i="10"/>
  <c r="AF56" i="10"/>
  <c r="AF61" i="10"/>
  <c r="AF66" i="10"/>
  <c r="H75" i="10"/>
  <c r="T75" i="10"/>
  <c r="AF71" i="10"/>
  <c r="AB90" i="10"/>
  <c r="AF76" i="10"/>
  <c r="X90" i="10"/>
  <c r="AF88" i="10"/>
  <c r="L96" i="10"/>
  <c r="AF99" i="10"/>
  <c r="H102" i="10"/>
  <c r="AF85" i="10"/>
  <c r="AF94" i="10"/>
  <c r="L75" i="10"/>
  <c r="AF74" i="10"/>
  <c r="AF80" i="10"/>
  <c r="AF89" i="10"/>
  <c r="D102" i="10"/>
  <c r="P102" i="10"/>
  <c r="AF67" i="10"/>
  <c r="AF70" i="10"/>
  <c r="P90" i="10"/>
  <c r="AF86" i="10"/>
  <c r="P96" i="10"/>
  <c r="AF90" i="10" l="1"/>
  <c r="AF65" i="10"/>
  <c r="AF43" i="10"/>
  <c r="AF20" i="10"/>
  <c r="AF75" i="10"/>
  <c r="AF96" i="10"/>
  <c r="AF10" i="10"/>
  <c r="AF31" i="10"/>
  <c r="AF58" i="10"/>
  <c r="AF102" i="10"/>
  <c r="AF104" i="10" l="1"/>
</calcChain>
</file>

<file path=xl/comments1.xml><?xml version="1.0" encoding="utf-8"?>
<comments xmlns="http://schemas.openxmlformats.org/spreadsheetml/2006/main">
  <authors>
    <author>van Marwijk, Tim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 xml:space="preserve">Feestdag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van Marwijk, Tim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 xml:space="preserve">Feestdag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van Marwijk, Tim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 xml:space="preserve">Feestdag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van Marwijk, Tim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 xml:space="preserve">Feestdag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van Marwijk, Tim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 xml:space="preserve">Feestdag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<sst xmlns="http://schemas.openxmlformats.org/spreadsheetml/2006/main" count="883" uniqueCount="141">
  <si>
    <t>Uithelpen Service</t>
  </si>
  <si>
    <t>Verbouwing</t>
  </si>
  <si>
    <t xml:space="preserve">Trainingsperiode </t>
  </si>
  <si>
    <t>Telecom</t>
  </si>
  <si>
    <t>Witgoed</t>
  </si>
  <si>
    <t>Ouderschapsverlof</t>
  </si>
  <si>
    <t>Tellers</t>
  </si>
  <si>
    <t>Extern ( bijv. BHV )</t>
  </si>
  <si>
    <t>Niet beschikbaar</t>
  </si>
  <si>
    <t>Bart van Wel</t>
  </si>
  <si>
    <t>Marcel Dörenberg</t>
  </si>
  <si>
    <t>Wouter Vroomen</t>
  </si>
  <si>
    <t>Floris Michielsen</t>
  </si>
  <si>
    <t>Sjors Suntjens</t>
  </si>
  <si>
    <t>Jaap Schlicher</t>
  </si>
  <si>
    <t>Adeline Thevissen</t>
  </si>
  <si>
    <t>Ramzi Mons</t>
  </si>
  <si>
    <t>Joop Klompen</t>
  </si>
  <si>
    <t>Kevin Kalis</t>
  </si>
  <si>
    <t>Victor Jamlean</t>
  </si>
  <si>
    <t>Romano Falchi</t>
  </si>
  <si>
    <t>Severin Nouwen</t>
  </si>
  <si>
    <t>Awabella Coulibaly</t>
  </si>
  <si>
    <t>Dennis Hoelsgens</t>
  </si>
  <si>
    <t>Romana Janssen</t>
  </si>
  <si>
    <t>Jolanda Seijbel</t>
  </si>
  <si>
    <t>Cheyenne Geelen</t>
  </si>
  <si>
    <t>Petra Wagenmakers</t>
  </si>
  <si>
    <t>Mijke Senden</t>
  </si>
  <si>
    <t>Joris Wolters</t>
  </si>
  <si>
    <t>Milou Timmermans</t>
  </si>
  <si>
    <t>Rianne Schouwenberg</t>
  </si>
  <si>
    <t>Manon Vollenbroek</t>
  </si>
  <si>
    <t>Eveline Vries</t>
  </si>
  <si>
    <t>Stephan Brouns</t>
  </si>
  <si>
    <t>Theo Heijnen</t>
  </si>
  <si>
    <t>Sanne Verkissen</t>
  </si>
  <si>
    <t>Peter Geuns</t>
  </si>
  <si>
    <t>Gabriëla Schamberg</t>
  </si>
  <si>
    <t>Isabel Hendrix</t>
  </si>
  <si>
    <t xml:space="preserve">Lilian Meijer </t>
  </si>
  <si>
    <t>Anke op het veld</t>
  </si>
  <si>
    <t>Bart Heuts</t>
  </si>
  <si>
    <t>Shawny Schwanen</t>
  </si>
  <si>
    <t>Louis Cuijpers</t>
  </si>
  <si>
    <t>Remy van Nieuwenhuizen</t>
  </si>
  <si>
    <t>Dayenne Golsteyn</t>
  </si>
  <si>
    <t>Aram Hovanisyan</t>
  </si>
  <si>
    <t>Cihan Pester</t>
  </si>
  <si>
    <t>Alend Aziz</t>
  </si>
  <si>
    <t>Jeanette Engelen</t>
  </si>
  <si>
    <t xml:space="preserve">Daan van der Mijl </t>
  </si>
  <si>
    <t>Micha Welten</t>
  </si>
  <si>
    <t>Tim van Eijk</t>
  </si>
  <si>
    <t>Masih Alizai</t>
  </si>
  <si>
    <t>Melvin Hendriks</t>
  </si>
  <si>
    <t>Jort Verheijen</t>
  </si>
  <si>
    <t>Roy vd Broeck</t>
  </si>
  <si>
    <t>Louis Heuts</t>
  </si>
  <si>
    <t>Evert Arendsen</t>
  </si>
  <si>
    <t>Rik Janssen</t>
  </si>
  <si>
    <t>Raoul Debie</t>
  </si>
  <si>
    <t>Janou Sangers</t>
  </si>
  <si>
    <t>Kay Fermont</t>
  </si>
  <si>
    <t>Artem Petrushenko</t>
  </si>
  <si>
    <t>Rick Crooijmans</t>
  </si>
  <si>
    <t>Stefan Luiten</t>
  </si>
  <si>
    <t>Kenji Gielen</t>
  </si>
  <si>
    <t xml:space="preserve">Marcella Coppen </t>
  </si>
  <si>
    <t>Claire Lamers</t>
  </si>
  <si>
    <t>Joy Mertens</t>
  </si>
  <si>
    <t>Claudia Hendrickx</t>
  </si>
  <si>
    <t>Margaret v Wegberg</t>
  </si>
  <si>
    <t>Franc Keeris</t>
  </si>
  <si>
    <t>Christel Goumans</t>
  </si>
  <si>
    <t>Maurice Hoevenaars</t>
  </si>
  <si>
    <t>Hesam Jahan Shahi</t>
  </si>
  <si>
    <t>Saskia Jeninga</t>
  </si>
  <si>
    <t>Rens Dirks</t>
  </si>
  <si>
    <t>Wouter Mennen</t>
  </si>
  <si>
    <t>Mathilde Schipper</t>
  </si>
  <si>
    <t>Dani Muchow</t>
  </si>
  <si>
    <t>Meltem Ulusoy</t>
  </si>
  <si>
    <t xml:space="preserve">Jordy Stienen </t>
  </si>
  <si>
    <t>Debbie Erdkamp</t>
  </si>
  <si>
    <t>Tim van Marwijk</t>
  </si>
  <si>
    <t>Erik Hanssen</t>
  </si>
  <si>
    <t>Jos Prevos</t>
  </si>
  <si>
    <t>Hans Vd Stelt</t>
  </si>
  <si>
    <t>totaal</t>
  </si>
  <si>
    <t>Totaal</t>
  </si>
  <si>
    <t>pauze</t>
  </si>
  <si>
    <t>eindtijd</t>
  </si>
  <si>
    <t>begintijd</t>
  </si>
  <si>
    <t>Contract</t>
  </si>
  <si>
    <t>Naam</t>
  </si>
  <si>
    <t xml:space="preserve">                                                                                                                                                     </t>
  </si>
  <si>
    <t>Zondag</t>
  </si>
  <si>
    <t>Zaterdag</t>
  </si>
  <si>
    <t>Vrijdag</t>
  </si>
  <si>
    <t>Donderdag</t>
  </si>
  <si>
    <t>Woensdag</t>
  </si>
  <si>
    <t>Dinsdag</t>
  </si>
  <si>
    <t>Maandag</t>
  </si>
  <si>
    <t>Startdatum:</t>
  </si>
  <si>
    <t>uithelpen KTV</t>
  </si>
  <si>
    <t>Tom Beek</t>
  </si>
  <si>
    <t>Bas van Montfort</t>
  </si>
  <si>
    <t>Jimmy Verstraete</t>
  </si>
  <si>
    <t>Ramiz Trtovac</t>
  </si>
  <si>
    <t xml:space="preserve"> Kassa</t>
  </si>
  <si>
    <t>verlof</t>
  </si>
  <si>
    <t>niet beschikbaar</t>
  </si>
  <si>
    <t>extern (cursus/training)</t>
  </si>
  <si>
    <t>inventarisatie</t>
  </si>
  <si>
    <t>ouderschapsverlof</t>
  </si>
  <si>
    <t>trainingsperiode</t>
  </si>
  <si>
    <t>sluiter</t>
  </si>
  <si>
    <t>Kassa</t>
  </si>
  <si>
    <t>Perry de Kraker</t>
  </si>
  <si>
    <t>Hans van der Stelt</t>
  </si>
  <si>
    <t>Patrick Uebachs</t>
  </si>
  <si>
    <t>Henri Hensen</t>
  </si>
  <si>
    <t>Joni Voorzee</t>
  </si>
  <si>
    <t>Egbert Godding</t>
  </si>
  <si>
    <t>Jordi Derey</t>
  </si>
  <si>
    <t>Marc Brauers</t>
  </si>
  <si>
    <t>Marlou Biermans</t>
  </si>
  <si>
    <t>Danielle Lambrichts</t>
  </si>
  <si>
    <t>Linda v.d. Einden</t>
  </si>
  <si>
    <t>Nikki van Helden</t>
  </si>
  <si>
    <t>Wendy Heunen</t>
  </si>
  <si>
    <t>Petra Schoonheim</t>
  </si>
  <si>
    <t>Jimmy Verstreate</t>
  </si>
  <si>
    <t>Reyhan Demir</t>
  </si>
  <si>
    <t>Tim Klooster</t>
  </si>
  <si>
    <t>Linda Verhaegh</t>
  </si>
  <si>
    <t>Stefan Caris</t>
  </si>
  <si>
    <t>Armin Prohić</t>
  </si>
  <si>
    <t>Alejandro Schmitz</t>
  </si>
  <si>
    <t>Training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</si>
</sst>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Verdana"/>
      <family val="2"/>
    </font>
    <font>
      <sz val="6"/>
      <name val="Verdana"/>
      <family val="2"/>
    </font>
    <font>
      <b/>
      <sz val="11"/>
      <name val="Verdana"/>
      <family val="2"/>
    </font>
    <font>
      <b/>
      <sz val="2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8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2" fontId="2" fillId="11" borderId="1" xfId="0" applyNumberFormat="1" applyFont="1" applyFill="1" applyBorder="1"/>
    <xf numFmtId="0" fontId="4" fillId="11" borderId="1" xfId="0" applyFont="1" applyFill="1" applyBorder="1"/>
    <xf numFmtId="0" fontId="1" fillId="14" borderId="5" xfId="0" applyFont="1" applyFill="1" applyBorder="1"/>
    <xf numFmtId="0" fontId="1" fillId="14" borderId="6" xfId="0" applyFont="1" applyFill="1" applyBorder="1"/>
    <xf numFmtId="0" fontId="4" fillId="13" borderId="7" xfId="0" applyFont="1" applyFill="1" applyBorder="1"/>
    <xf numFmtId="0" fontId="1" fillId="15" borderId="8" xfId="0" applyFont="1" applyFill="1" applyBorder="1"/>
    <xf numFmtId="0" fontId="1" fillId="15" borderId="9" xfId="0" applyFont="1" applyFill="1" applyBorder="1"/>
    <xf numFmtId="0" fontId="1" fillId="15" borderId="10" xfId="0" applyFont="1" applyFill="1" applyBorder="1"/>
    <xf numFmtId="0" fontId="1" fillId="15" borderId="11" xfId="0" applyFont="1" applyFill="1" applyBorder="1"/>
    <xf numFmtId="0" fontId="1" fillId="15" borderId="12" xfId="0" applyFont="1" applyFill="1" applyBorder="1"/>
    <xf numFmtId="0" fontId="1" fillId="15" borderId="9" xfId="0" applyFont="1" applyFill="1" applyBorder="1" applyProtection="1">
      <protection locked="0"/>
    </xf>
    <xf numFmtId="0" fontId="1" fillId="15" borderId="11" xfId="0" applyFont="1" applyFill="1" applyBorder="1" applyProtection="1">
      <protection locked="0"/>
    </xf>
    <xf numFmtId="0" fontId="1" fillId="15" borderId="10" xfId="0" applyFont="1" applyFill="1" applyBorder="1" applyProtection="1">
      <protection locked="0"/>
    </xf>
    <xf numFmtId="0" fontId="1" fillId="15" borderId="13" xfId="0" applyFont="1" applyFill="1" applyBorder="1"/>
    <xf numFmtId="0" fontId="1" fillId="15" borderId="14" xfId="0" applyFont="1" applyFill="1" applyBorder="1"/>
    <xf numFmtId="0" fontId="1" fillId="15" borderId="15" xfId="0" applyFont="1" applyFill="1" applyBorder="1"/>
    <xf numFmtId="0" fontId="1" fillId="15" borderId="16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9" xfId="0" applyFont="1" applyFill="1" applyBorder="1" applyProtection="1">
      <protection locked="0"/>
    </xf>
    <xf numFmtId="0" fontId="1" fillId="8" borderId="10" xfId="0" applyFont="1" applyFill="1" applyBorder="1" applyProtection="1">
      <protection locked="0"/>
    </xf>
    <xf numFmtId="0" fontId="4" fillId="13" borderId="17" xfId="0" applyFont="1" applyFill="1" applyBorder="1"/>
    <xf numFmtId="0" fontId="1" fillId="15" borderId="18" xfId="0" applyFont="1" applyFill="1" applyBorder="1"/>
    <xf numFmtId="0" fontId="1" fillId="15" borderId="19" xfId="0" applyFont="1" applyFill="1" applyBorder="1"/>
    <xf numFmtId="0" fontId="1" fillId="15" borderId="20" xfId="0" applyFont="1" applyFill="1" applyBorder="1"/>
    <xf numFmtId="0" fontId="1" fillId="15" borderId="22" xfId="0" applyFont="1" applyFill="1" applyBorder="1"/>
    <xf numFmtId="0" fontId="1" fillId="16" borderId="8" xfId="0" applyFont="1" applyFill="1" applyBorder="1"/>
    <xf numFmtId="0" fontId="1" fillId="16" borderId="9" xfId="0" applyFont="1" applyFill="1" applyBorder="1"/>
    <xf numFmtId="0" fontId="1" fillId="16" borderId="10" xfId="0" applyFont="1" applyFill="1" applyBorder="1"/>
    <xf numFmtId="0" fontId="1" fillId="16" borderId="11" xfId="0" applyFont="1" applyFill="1" applyBorder="1"/>
    <xf numFmtId="0" fontId="1" fillId="16" borderId="12" xfId="0" applyFont="1" applyFill="1" applyBorder="1"/>
    <xf numFmtId="0" fontId="1" fillId="16" borderId="9" xfId="0" applyFont="1" applyFill="1" applyBorder="1" applyProtection="1">
      <protection locked="0"/>
    </xf>
    <xf numFmtId="0" fontId="1" fillId="16" borderId="10" xfId="0" applyFont="1" applyFill="1" applyBorder="1" applyProtection="1">
      <protection locked="0"/>
    </xf>
    <xf numFmtId="0" fontId="1" fillId="16" borderId="11" xfId="0" applyFont="1" applyFill="1" applyBorder="1" applyProtection="1">
      <protection locked="0"/>
    </xf>
    <xf numFmtId="0" fontId="0" fillId="15" borderId="21" xfId="0" applyFont="1" applyFill="1" applyBorder="1"/>
    <xf numFmtId="0" fontId="1" fillId="7" borderId="11" xfId="0" applyFont="1" applyFill="1" applyBorder="1" applyProtection="1">
      <protection locked="0"/>
    </xf>
    <xf numFmtId="0" fontId="1" fillId="14" borderId="0" xfId="0" applyFont="1" applyFill="1" applyBorder="1"/>
    <xf numFmtId="0" fontId="1" fillId="14" borderId="4" xfId="0" applyFont="1" applyFill="1" applyBorder="1"/>
    <xf numFmtId="0" fontId="1" fillId="15" borderId="23" xfId="0" applyFont="1" applyFill="1" applyBorder="1"/>
    <xf numFmtId="0" fontId="1" fillId="15" borderId="24" xfId="0" applyFont="1" applyFill="1" applyBorder="1"/>
    <xf numFmtId="0" fontId="1" fillId="15" borderId="25" xfId="0" applyFont="1" applyFill="1" applyBorder="1"/>
    <xf numFmtId="0" fontId="4" fillId="13" borderId="16" xfId="0" applyFont="1" applyFill="1" applyBorder="1"/>
    <xf numFmtId="0" fontId="1" fillId="12" borderId="8" xfId="0" applyFont="1" applyFill="1" applyBorder="1"/>
    <xf numFmtId="0" fontId="1" fillId="12" borderId="9" xfId="0" applyFont="1" applyFill="1" applyBorder="1"/>
    <xf numFmtId="0" fontId="1" fillId="12" borderId="10" xfId="0" applyFont="1" applyFill="1" applyBorder="1"/>
    <xf numFmtId="0" fontId="1" fillId="12" borderId="11" xfId="0" applyFont="1" applyFill="1" applyBorder="1"/>
    <xf numFmtId="0" fontId="1" fillId="12" borderId="9" xfId="0" applyFont="1" applyFill="1" applyBorder="1" applyProtection="1">
      <protection locked="0"/>
    </xf>
    <xf numFmtId="0" fontId="1" fillId="12" borderId="10" xfId="0" applyFont="1" applyFill="1" applyBorder="1" applyProtection="1">
      <protection locked="0"/>
    </xf>
    <xf numFmtId="0" fontId="1" fillId="12" borderId="11" xfId="0" applyFont="1" applyFill="1" applyBorder="1" applyProtection="1">
      <protection locked="0"/>
    </xf>
    <xf numFmtId="0" fontId="1" fillId="15" borderId="26" xfId="0" applyFont="1" applyFill="1" applyBorder="1"/>
    <xf numFmtId="0" fontId="1" fillId="15" borderId="27" xfId="0" applyFont="1" applyFill="1" applyBorder="1"/>
    <xf numFmtId="0" fontId="0" fillId="15" borderId="22" xfId="0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9" xfId="0" applyFont="1" applyFill="1" applyBorder="1" applyProtection="1">
      <protection locked="0"/>
    </xf>
    <xf numFmtId="0" fontId="1" fillId="5" borderId="10" xfId="0" applyFont="1" applyFill="1" applyBorder="1" applyProtection="1">
      <protection locked="0"/>
    </xf>
    <xf numFmtId="0" fontId="1" fillId="5" borderId="11" xfId="0" applyFont="1" applyFill="1" applyBorder="1" applyProtection="1">
      <protection locked="0"/>
    </xf>
    <xf numFmtId="0" fontId="4" fillId="13" borderId="20" xfId="0" applyFont="1" applyFill="1" applyBorder="1"/>
    <xf numFmtId="0" fontId="1" fillId="14" borderId="17" xfId="0" applyFont="1" applyFill="1" applyBorder="1"/>
    <xf numFmtId="0" fontId="1" fillId="14" borderId="28" xfId="0" applyFont="1" applyFill="1" applyBorder="1"/>
    <xf numFmtId="0" fontId="1" fillId="15" borderId="29" xfId="0" applyFont="1" applyFill="1" applyBorder="1"/>
    <xf numFmtId="0" fontId="5" fillId="15" borderId="16" xfId="0" applyFont="1" applyFill="1" applyBorder="1" applyAlignment="1">
      <alignment vertical="center"/>
    </xf>
    <xf numFmtId="0" fontId="1" fillId="14" borderId="31" xfId="0" applyFont="1" applyFill="1" applyBorder="1"/>
    <xf numFmtId="0" fontId="1" fillId="14" borderId="32" xfId="0" applyFont="1" applyFill="1" applyBorder="1"/>
    <xf numFmtId="0" fontId="1" fillId="14" borderId="33" xfId="0" applyFont="1" applyFill="1" applyBorder="1"/>
    <xf numFmtId="0" fontId="4" fillId="13" borderId="35" xfId="0" applyFont="1" applyFill="1" applyBorder="1"/>
    <xf numFmtId="0" fontId="0" fillId="15" borderId="22" xfId="0" applyFill="1" applyBorder="1" applyProtection="1">
      <protection locked="0"/>
    </xf>
    <xf numFmtId="0" fontId="1" fillId="15" borderId="12" xfId="0" applyFont="1" applyFill="1" applyBorder="1" applyAlignment="1"/>
    <xf numFmtId="0" fontId="1" fillId="15" borderId="11" xfId="0" applyFont="1" applyFill="1" applyBorder="1" applyAlignment="1"/>
    <xf numFmtId="0" fontId="4" fillId="11" borderId="36" xfId="0" applyFont="1" applyFill="1" applyBorder="1"/>
    <xf numFmtId="0" fontId="0" fillId="15" borderId="8" xfId="0" applyFont="1" applyFill="1" applyBorder="1"/>
    <xf numFmtId="0" fontId="0" fillId="15" borderId="11" xfId="0" applyFont="1" applyFill="1" applyBorder="1"/>
    <xf numFmtId="0" fontId="0" fillId="15" borderId="22" xfId="0" applyFont="1" applyFill="1" applyBorder="1"/>
    <xf numFmtId="0" fontId="1" fillId="15" borderId="8" xfId="0" applyFont="1" applyFill="1" applyBorder="1" applyAlignment="1">
      <alignment horizontal="right"/>
    </xf>
    <xf numFmtId="0" fontId="1" fillId="15" borderId="11" xfId="0" applyFont="1" applyFill="1" applyBorder="1" applyAlignment="1">
      <alignment horizontal="right"/>
    </xf>
    <xf numFmtId="0" fontId="0" fillId="15" borderId="40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8" xfId="0" applyFill="1" applyBorder="1"/>
    <xf numFmtId="0" fontId="0" fillId="15" borderId="11" xfId="0" applyFill="1" applyBorder="1"/>
    <xf numFmtId="0" fontId="0" fillId="15" borderId="41" xfId="0" applyFill="1" applyBorder="1"/>
    <xf numFmtId="0" fontId="1" fillId="14" borderId="42" xfId="0" applyFont="1" applyFill="1" applyBorder="1"/>
    <xf numFmtId="0" fontId="0" fillId="15" borderId="40" xfId="0" applyFont="1" applyFill="1" applyBorder="1"/>
    <xf numFmtId="0" fontId="0" fillId="15" borderId="42" xfId="0" applyFont="1" applyFill="1" applyBorder="1"/>
    <xf numFmtId="0" fontId="0" fillId="15" borderId="0" xfId="0" applyFill="1"/>
    <xf numFmtId="0" fontId="4" fillId="11" borderId="45" xfId="0" applyFont="1" applyFill="1" applyBorder="1"/>
    <xf numFmtId="0" fontId="1" fillId="14" borderId="31" xfId="0" applyFont="1" applyFill="1" applyBorder="1" applyAlignment="1">
      <alignment horizontal="right"/>
    </xf>
    <xf numFmtId="0" fontId="4" fillId="13" borderId="15" xfId="0" applyFont="1" applyFill="1" applyBorder="1"/>
    <xf numFmtId="0" fontId="4" fillId="11" borderId="46" xfId="0" applyFont="1" applyFill="1" applyBorder="1"/>
    <xf numFmtId="0" fontId="1" fillId="15" borderId="9" xfId="0" applyFont="1" applyFill="1" applyBorder="1" applyAlignment="1"/>
    <xf numFmtId="0" fontId="1" fillId="15" borderId="10" xfId="0" applyFont="1" applyFill="1" applyBorder="1" applyAlignment="1"/>
    <xf numFmtId="0" fontId="6" fillId="0" borderId="47" xfId="0" applyFont="1" applyFill="1" applyBorder="1" applyAlignment="1" applyProtection="1">
      <alignment horizontal="center"/>
    </xf>
    <xf numFmtId="0" fontId="7" fillId="0" borderId="13" xfId="0" applyFont="1" applyFill="1" applyBorder="1" applyProtection="1"/>
    <xf numFmtId="0" fontId="7" fillId="0" borderId="34" xfId="0" applyFont="1" applyFill="1" applyBorder="1" applyProtection="1"/>
    <xf numFmtId="0" fontId="7" fillId="0" borderId="14" xfId="0" applyFont="1" applyFill="1" applyBorder="1" applyProtection="1"/>
    <xf numFmtId="0" fontId="7" fillId="0" borderId="29" xfId="0" applyFont="1" applyFill="1" applyBorder="1" applyProtection="1"/>
    <xf numFmtId="0" fontId="9" fillId="19" borderId="30" xfId="0" applyFont="1" applyFill="1" applyBorder="1" applyAlignment="1" applyProtection="1">
      <alignment vertical="center"/>
    </xf>
    <xf numFmtId="0" fontId="9" fillId="19" borderId="5" xfId="0" applyFont="1" applyFill="1" applyBorder="1" applyAlignment="1" applyProtection="1">
      <alignment vertical="center"/>
    </xf>
    <xf numFmtId="0" fontId="9" fillId="19" borderId="6" xfId="0" applyFont="1" applyFill="1" applyBorder="1" applyAlignment="1" applyProtection="1">
      <alignment vertical="center"/>
    </xf>
    <xf numFmtId="0" fontId="9" fillId="19" borderId="37" xfId="0" applyFont="1" applyFill="1" applyBorder="1" applyAlignment="1" applyProtection="1">
      <alignment vertical="center"/>
    </xf>
    <xf numFmtId="0" fontId="9" fillId="19" borderId="38" xfId="0" applyFont="1" applyFill="1" applyBorder="1" applyAlignment="1" applyProtection="1">
      <alignment vertical="center"/>
    </xf>
    <xf numFmtId="0" fontId="9" fillId="19" borderId="39" xfId="0" applyFont="1" applyFill="1" applyBorder="1" applyAlignment="1" applyProtection="1">
      <alignment vertical="center"/>
    </xf>
    <xf numFmtId="0" fontId="6" fillId="17" borderId="4" xfId="0" applyFont="1" applyFill="1" applyBorder="1" applyAlignment="1">
      <alignment vertical="center"/>
    </xf>
    <xf numFmtId="0" fontId="1" fillId="15" borderId="40" xfId="0" applyFont="1" applyFill="1" applyBorder="1"/>
    <xf numFmtId="0" fontId="1" fillId="15" borderId="52" xfId="0" applyFont="1" applyFill="1" applyBorder="1"/>
    <xf numFmtId="0" fontId="1" fillId="15" borderId="27" xfId="0" applyFont="1" applyFill="1" applyBorder="1" applyProtection="1">
      <protection locked="0"/>
    </xf>
    <xf numFmtId="0" fontId="1" fillId="15" borderId="54" xfId="0" applyFont="1" applyFill="1" applyBorder="1" applyProtection="1">
      <protection locked="0"/>
    </xf>
    <xf numFmtId="0" fontId="1" fillId="15" borderId="54" xfId="0" applyFont="1" applyFill="1" applyBorder="1"/>
    <xf numFmtId="0" fontId="1" fillId="7" borderId="10" xfId="0" applyFont="1" applyFill="1" applyBorder="1" applyProtection="1">
      <protection locked="0"/>
    </xf>
    <xf numFmtId="0" fontId="1" fillId="15" borderId="55" xfId="0" applyFont="1" applyFill="1" applyBorder="1"/>
    <xf numFmtId="0" fontId="0" fillId="0" borderId="0" xfId="0" applyFill="1"/>
    <xf numFmtId="0" fontId="1" fillId="16" borderId="54" xfId="0" applyFont="1" applyFill="1" applyBorder="1"/>
    <xf numFmtId="0" fontId="1" fillId="16" borderId="26" xfId="0" applyFont="1" applyFill="1" applyBorder="1"/>
    <xf numFmtId="0" fontId="1" fillId="16" borderId="27" xfId="0" applyFont="1" applyFill="1" applyBorder="1" applyProtection="1">
      <protection locked="0"/>
    </xf>
    <xf numFmtId="0" fontId="1" fillId="16" borderId="54" xfId="0" applyFont="1" applyFill="1" applyBorder="1" applyProtection="1">
      <protection locked="0"/>
    </xf>
    <xf numFmtId="0" fontId="1" fillId="16" borderId="55" xfId="0" applyFont="1" applyFill="1" applyBorder="1"/>
    <xf numFmtId="0" fontId="1" fillId="16" borderId="52" xfId="0" applyFont="1" applyFill="1" applyBorder="1"/>
    <xf numFmtId="0" fontId="1" fillId="16" borderId="40" xfId="0" applyFont="1" applyFill="1" applyBorder="1"/>
    <xf numFmtId="0" fontId="1" fillId="16" borderId="53" xfId="0" applyFont="1" applyFill="1" applyBorder="1" applyAlignment="1" applyProtection="1">
      <protection locked="0"/>
    </xf>
    <xf numFmtId="0" fontId="1" fillId="16" borderId="52" xfId="0" applyFont="1" applyFill="1" applyBorder="1" applyAlignment="1" applyProtection="1">
      <protection locked="0"/>
    </xf>
    <xf numFmtId="0" fontId="1" fillId="16" borderId="11" xfId="0" applyFont="1" applyFill="1" applyBorder="1" applyAlignment="1"/>
    <xf numFmtId="0" fontId="1" fillId="16" borderId="9" xfId="0" applyFont="1" applyFill="1" applyBorder="1" applyAlignment="1"/>
    <xf numFmtId="0" fontId="1" fillId="16" borderId="10" xfId="0" applyFont="1" applyFill="1" applyBorder="1" applyAlignment="1"/>
    <xf numFmtId="0" fontId="1" fillId="12" borderId="12" xfId="0" applyFont="1" applyFill="1" applyBorder="1"/>
    <xf numFmtId="0" fontId="0" fillId="19" borderId="0" xfId="0" applyFill="1"/>
    <xf numFmtId="0" fontId="1" fillId="16" borderId="11" xfId="0" applyFont="1" applyFill="1" applyBorder="1" applyAlignment="1" applyProtection="1">
      <protection locked="0"/>
    </xf>
    <xf numFmtId="0" fontId="1" fillId="16" borderId="9" xfId="0" applyFont="1" applyFill="1" applyBorder="1" applyAlignment="1" applyProtection="1">
      <protection locked="0"/>
    </xf>
    <xf numFmtId="0" fontId="0" fillId="9" borderId="0" xfId="0" applyFill="1" applyAlignment="1"/>
    <xf numFmtId="0" fontId="0" fillId="8" borderId="0" xfId="0" applyFill="1" applyAlignment="1"/>
    <xf numFmtId="0" fontId="0" fillId="21" borderId="0" xfId="0" applyFill="1" applyAlignment="1"/>
    <xf numFmtId="0" fontId="0" fillId="6" borderId="0" xfId="0" applyFill="1" applyAlignment="1"/>
    <xf numFmtId="0" fontId="0" fillId="5" borderId="0" xfId="0" applyFill="1" applyAlignment="1"/>
    <xf numFmtId="0" fontId="1" fillId="4" borderId="0" xfId="0" applyFont="1" applyFill="1" applyAlignment="1"/>
    <xf numFmtId="0" fontId="0" fillId="3" borderId="0" xfId="0" applyFill="1" applyAlignment="1"/>
    <xf numFmtId="0" fontId="0" fillId="2" borderId="0" xfId="0" applyFill="1" applyAlignment="1"/>
    <xf numFmtId="0" fontId="3" fillId="12" borderId="0" xfId="0" applyFont="1" applyFill="1" applyAlignment="1"/>
    <xf numFmtId="0" fontId="0" fillId="10" borderId="0" xfId="0" applyFill="1" applyAlignment="1"/>
    <xf numFmtId="0" fontId="0" fillId="7" borderId="0" xfId="0" applyFill="1" applyAlignment="1"/>
    <xf numFmtId="0" fontId="1" fillId="9" borderId="11" xfId="0" applyFont="1" applyFill="1" applyBorder="1"/>
    <xf numFmtId="0" fontId="1" fillId="9" borderId="9" xfId="0" applyFont="1" applyFill="1" applyBorder="1"/>
    <xf numFmtId="0" fontId="1" fillId="9" borderId="8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1" fillId="9" borderId="9" xfId="0" applyFont="1" applyFill="1" applyBorder="1" applyProtection="1">
      <protection locked="0"/>
    </xf>
    <xf numFmtId="0" fontId="6" fillId="17" borderId="39" xfId="0" applyFont="1" applyFill="1" applyBorder="1" applyAlignment="1" applyProtection="1">
      <alignment horizontal="center"/>
    </xf>
    <xf numFmtId="0" fontId="1" fillId="16" borderId="10" xfId="0" applyFont="1" applyFill="1" applyBorder="1" applyAlignment="1" applyProtection="1">
      <protection locked="0"/>
    </xf>
    <xf numFmtId="0" fontId="4" fillId="13" borderId="36" xfId="0" applyFont="1" applyFill="1" applyBorder="1"/>
    <xf numFmtId="0" fontId="1" fillId="9" borderId="10" xfId="0" applyFont="1" applyFill="1" applyBorder="1" applyProtection="1">
      <protection locked="0"/>
    </xf>
    <xf numFmtId="0" fontId="6" fillId="17" borderId="39" xfId="0" applyFont="1" applyFill="1" applyBorder="1" applyAlignment="1" applyProtection="1">
      <alignment horizontal="center"/>
    </xf>
    <xf numFmtId="0" fontId="9" fillId="19" borderId="28" xfId="0" applyFont="1" applyFill="1" applyBorder="1" applyAlignment="1" applyProtection="1">
      <alignment vertical="center"/>
    </xf>
    <xf numFmtId="0" fontId="9" fillId="19" borderId="0" xfId="0" applyFont="1" applyFill="1" applyBorder="1" applyAlignment="1" applyProtection="1">
      <alignment vertical="center"/>
    </xf>
    <xf numFmtId="0" fontId="9" fillId="19" borderId="17" xfId="0" applyFont="1" applyFill="1" applyBorder="1" applyAlignment="1" applyProtection="1">
      <alignment vertical="center"/>
    </xf>
    <xf numFmtId="0" fontId="6" fillId="17" borderId="4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1" fillId="5" borderId="27" xfId="0" applyFont="1" applyFill="1" applyBorder="1"/>
    <xf numFmtId="0" fontId="1" fillId="5" borderId="26" xfId="0" applyFont="1" applyFill="1" applyBorder="1"/>
    <xf numFmtId="0" fontId="1" fillId="5" borderId="10" xfId="0" applyFont="1" applyFill="1" applyBorder="1" applyAlignment="1" applyProtection="1">
      <protection locked="0"/>
    </xf>
    <xf numFmtId="0" fontId="1" fillId="5" borderId="9" xfId="0" applyFont="1" applyFill="1" applyBorder="1" applyAlignment="1" applyProtection="1">
      <protection locked="0"/>
    </xf>
    <xf numFmtId="0" fontId="1" fillId="5" borderId="11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4" fillId="13" borderId="48" xfId="0" applyFont="1" applyFill="1" applyBorder="1"/>
    <xf numFmtId="0" fontId="1" fillId="5" borderId="16" xfId="0" applyFont="1" applyFill="1" applyBorder="1"/>
    <xf numFmtId="0" fontId="1" fillId="5" borderId="55" xfId="0" applyFont="1" applyFill="1" applyBorder="1" applyAlignment="1" applyProtection="1">
      <protection locked="0"/>
    </xf>
    <xf numFmtId="0" fontId="1" fillId="5" borderId="54" xfId="0" applyFont="1" applyFill="1" applyBorder="1" applyAlignment="1" applyProtection="1">
      <protection locked="0"/>
    </xf>
    <xf numFmtId="0" fontId="4" fillId="13" borderId="47" xfId="0" applyFont="1" applyFill="1" applyBorder="1"/>
    <xf numFmtId="0" fontId="1" fillId="6" borderId="11" xfId="0" applyFont="1" applyFill="1" applyBorder="1" applyProtection="1">
      <protection locked="0"/>
    </xf>
    <xf numFmtId="0" fontId="1" fillId="6" borderId="9" xfId="0" applyFont="1" applyFill="1" applyBorder="1" applyProtection="1">
      <protection locked="0"/>
    </xf>
    <xf numFmtId="0" fontId="1" fillId="6" borderId="9" xfId="0" applyFont="1" applyFill="1" applyBorder="1"/>
    <xf numFmtId="0" fontId="1" fillId="6" borderId="8" xfId="0" applyFont="1" applyFill="1" applyBorder="1"/>
    <xf numFmtId="0" fontId="1" fillId="6" borderId="10" xfId="0" applyFont="1" applyFill="1" applyBorder="1" applyProtection="1">
      <protection locked="0"/>
    </xf>
    <xf numFmtId="0" fontId="1" fillId="6" borderId="11" xfId="0" applyFont="1" applyFill="1" applyBorder="1"/>
    <xf numFmtId="0" fontId="1" fillId="6" borderId="10" xfId="0" applyFont="1" applyFill="1" applyBorder="1"/>
    <xf numFmtId="0" fontId="1" fillId="6" borderId="12" xfId="0" applyFont="1" applyFill="1" applyBorder="1"/>
    <xf numFmtId="0" fontId="1" fillId="24" borderId="11" xfId="0" applyFont="1" applyFill="1" applyBorder="1" applyProtection="1">
      <protection locked="0"/>
    </xf>
    <xf numFmtId="0" fontId="1" fillId="24" borderId="9" xfId="0" applyFont="1" applyFill="1" applyBorder="1" applyProtection="1">
      <protection locked="0"/>
    </xf>
    <xf numFmtId="0" fontId="1" fillId="24" borderId="9" xfId="0" applyFont="1" applyFill="1" applyBorder="1"/>
    <xf numFmtId="0" fontId="1" fillId="24" borderId="8" xfId="0" applyFont="1" applyFill="1" applyBorder="1"/>
    <xf numFmtId="0" fontId="1" fillId="24" borderId="10" xfId="0" applyFont="1" applyFill="1" applyBorder="1" applyProtection="1">
      <protection locked="0"/>
    </xf>
    <xf numFmtId="0" fontId="1" fillId="24" borderId="11" xfId="0" applyFont="1" applyFill="1" applyBorder="1"/>
    <xf numFmtId="0" fontId="1" fillId="24" borderId="10" xfId="0" applyFont="1" applyFill="1" applyBorder="1"/>
    <xf numFmtId="0" fontId="1" fillId="24" borderId="12" xfId="0" applyFont="1" applyFill="1" applyBorder="1"/>
    <xf numFmtId="0" fontId="1" fillId="7" borderId="10" xfId="0" applyFont="1" applyFill="1" applyBorder="1"/>
    <xf numFmtId="0" fontId="0" fillId="5" borderId="11" xfId="0" applyFill="1" applyBorder="1"/>
    <xf numFmtId="0" fontId="0" fillId="5" borderId="9" xfId="0" applyFill="1" applyBorder="1"/>
    <xf numFmtId="0" fontId="0" fillId="5" borderId="40" xfId="0" applyFill="1" applyBorder="1"/>
    <xf numFmtId="0" fontId="0" fillId="5" borderId="10" xfId="0" applyFill="1" applyBorder="1"/>
    <xf numFmtId="0" fontId="0" fillId="5" borderId="41" xfId="0" applyFill="1" applyBorder="1"/>
    <xf numFmtId="0" fontId="0" fillId="5" borderId="8" xfId="0" applyFill="1" applyBorder="1"/>
    <xf numFmtId="0" fontId="1" fillId="5" borderId="27" xfId="0" applyFont="1" applyFill="1" applyBorder="1" applyProtection="1">
      <protection locked="0"/>
    </xf>
    <xf numFmtId="0" fontId="1" fillId="5" borderId="54" xfId="0" applyFont="1" applyFill="1" applyBorder="1" applyProtection="1">
      <protection locked="0"/>
    </xf>
    <xf numFmtId="0" fontId="1" fillId="5" borderId="54" xfId="0" applyFont="1" applyFill="1" applyBorder="1"/>
    <xf numFmtId="0" fontId="1" fillId="7" borderId="11" xfId="0" applyFont="1" applyFill="1" applyBorder="1"/>
    <xf numFmtId="0" fontId="1" fillId="5" borderId="42" xfId="0" applyFont="1" applyFill="1" applyBorder="1" applyProtection="1">
      <protection locked="0"/>
    </xf>
    <xf numFmtId="0" fontId="1" fillId="5" borderId="52" xfId="0" applyFont="1" applyFill="1" applyBorder="1" applyProtection="1">
      <protection locked="0"/>
    </xf>
    <xf numFmtId="0" fontId="1" fillId="5" borderId="52" xfId="0" applyFont="1" applyFill="1" applyBorder="1"/>
    <xf numFmtId="0" fontId="1" fillId="5" borderId="40" xfId="0" applyFont="1" applyFill="1" applyBorder="1"/>
    <xf numFmtId="0" fontId="1" fillId="5" borderId="42" xfId="0" applyFont="1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1" fillId="25" borderId="11" xfId="0" applyFont="1" applyFill="1" applyBorder="1" applyProtection="1">
      <protection locked="0"/>
    </xf>
    <xf numFmtId="0" fontId="1" fillId="25" borderId="9" xfId="0" applyFont="1" applyFill="1" applyBorder="1" applyProtection="1">
      <protection locked="0"/>
    </xf>
    <xf numFmtId="0" fontId="1" fillId="25" borderId="9" xfId="0" applyFont="1" applyFill="1" applyBorder="1"/>
    <xf numFmtId="0" fontId="1" fillId="25" borderId="8" xfId="0" applyFont="1" applyFill="1" applyBorder="1"/>
    <xf numFmtId="0" fontId="1" fillId="25" borderId="10" xfId="0" applyFont="1" applyFill="1" applyBorder="1" applyProtection="1">
      <protection locked="0"/>
    </xf>
    <xf numFmtId="0" fontId="1" fillId="25" borderId="11" xfId="0" applyFont="1" applyFill="1" applyBorder="1"/>
    <xf numFmtId="0" fontId="1" fillId="25" borderId="10" xfId="0" applyFont="1" applyFill="1" applyBorder="1"/>
    <xf numFmtId="0" fontId="1" fillId="25" borderId="12" xfId="0" applyFont="1" applyFill="1" applyBorder="1"/>
    <xf numFmtId="0" fontId="1" fillId="2" borderId="11" xfId="0" applyFont="1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1" fillId="2" borderId="9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" fillId="5" borderId="1" xfId="0" applyFont="1" applyFill="1" applyBorder="1"/>
    <xf numFmtId="0" fontId="2" fillId="0" borderId="1" xfId="0" applyFont="1" applyBorder="1" applyAlignment="1">
      <alignment horizontal="right"/>
    </xf>
    <xf numFmtId="0" fontId="0" fillId="24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  <xf numFmtId="0" fontId="1" fillId="5" borderId="22" xfId="0" applyFont="1" applyFill="1" applyBorder="1"/>
    <xf numFmtId="0" fontId="1" fillId="14" borderId="9" xfId="0" applyFont="1" applyFill="1" applyBorder="1"/>
    <xf numFmtId="0" fontId="1" fillId="14" borderId="8" xfId="0" applyFont="1" applyFill="1" applyBorder="1" applyAlignment="1">
      <alignment horizontal="right"/>
    </xf>
    <xf numFmtId="0" fontId="0" fillId="5" borderId="22" xfId="0" applyFill="1" applyBorder="1" applyProtection="1">
      <protection locked="0"/>
    </xf>
    <xf numFmtId="0" fontId="0" fillId="5" borderId="42" xfId="0" applyFont="1" applyFill="1" applyBorder="1"/>
    <xf numFmtId="0" fontId="0" fillId="5" borderId="40" xfId="0" applyFont="1" applyFill="1" applyBorder="1"/>
    <xf numFmtId="0" fontId="1" fillId="5" borderId="11" xfId="0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0" fillId="5" borderId="22" xfId="0" applyFont="1" applyFill="1" applyBorder="1"/>
    <xf numFmtId="0" fontId="0" fillId="5" borderId="11" xfId="0" applyFont="1" applyFill="1" applyBorder="1"/>
    <xf numFmtId="0" fontId="0" fillId="5" borderId="8" xfId="0" applyFont="1" applyFill="1" applyBorder="1"/>
    <xf numFmtId="0" fontId="1" fillId="5" borderId="12" xfId="0" applyFont="1" applyFill="1" applyBorder="1" applyAlignment="1"/>
    <xf numFmtId="0" fontId="5" fillId="5" borderId="16" xfId="0" applyFont="1" applyFill="1" applyBorder="1" applyAlignment="1">
      <alignment vertical="center"/>
    </xf>
    <xf numFmtId="0" fontId="1" fillId="5" borderId="15" xfId="0" applyFont="1" applyFill="1" applyBorder="1"/>
    <xf numFmtId="0" fontId="1" fillId="5" borderId="29" xfId="0" applyFont="1" applyFill="1" applyBorder="1"/>
    <xf numFmtId="0" fontId="1" fillId="5" borderId="13" xfId="0" applyFont="1" applyFill="1" applyBorder="1"/>
    <xf numFmtId="0" fontId="1" fillId="5" borderId="56" xfId="0" applyFont="1" applyFill="1" applyBorder="1"/>
    <xf numFmtId="0" fontId="1" fillId="5" borderId="57" xfId="0" applyFont="1" applyFill="1" applyBorder="1"/>
    <xf numFmtId="0" fontId="0" fillId="5" borderId="22" xfId="0" applyFill="1" applyBorder="1"/>
    <xf numFmtId="0" fontId="1" fillId="5" borderId="25" xfId="0" applyFont="1" applyFill="1" applyBorder="1"/>
    <xf numFmtId="0" fontId="1" fillId="14" borderId="54" xfId="0" applyFont="1" applyFill="1" applyBorder="1"/>
    <xf numFmtId="0" fontId="1" fillId="14" borderId="26" xfId="0" applyFont="1" applyFill="1" applyBorder="1" applyAlignment="1">
      <alignment horizontal="right"/>
    </xf>
    <xf numFmtId="0" fontId="1" fillId="5" borderId="19" xfId="0" applyFont="1" applyFill="1" applyBorder="1"/>
    <xf numFmtId="0" fontId="1" fillId="5" borderId="18" xfId="0" applyFont="1" applyFill="1" applyBorder="1"/>
    <xf numFmtId="0" fontId="0" fillId="5" borderId="21" xfId="0" applyFont="1" applyFill="1" applyBorder="1"/>
    <xf numFmtId="0" fontId="1" fillId="5" borderId="20" xfId="0" applyFont="1" applyFill="1" applyBorder="1"/>
    <xf numFmtId="0" fontId="1" fillId="5" borderId="14" xfId="0" applyFont="1" applyFill="1" applyBorder="1"/>
    <xf numFmtId="0" fontId="1" fillId="6" borderId="27" xfId="0" applyFont="1" applyFill="1" applyBorder="1"/>
    <xf numFmtId="0" fontId="1" fillId="6" borderId="54" xfId="0" applyFont="1" applyFill="1" applyBorder="1"/>
    <xf numFmtId="0" fontId="1" fillId="6" borderId="26" xfId="0" applyFont="1" applyFill="1" applyBorder="1"/>
    <xf numFmtId="0" fontId="1" fillId="7" borderId="42" xfId="0" applyFont="1" applyFill="1" applyBorder="1"/>
    <xf numFmtId="0" fontId="6" fillId="17" borderId="4" xfId="0" applyFont="1" applyFill="1" applyBorder="1" applyAlignment="1" applyProtection="1">
      <alignment horizontal="center"/>
    </xf>
    <xf numFmtId="0" fontId="1" fillId="6" borderId="55" xfId="0" applyFont="1" applyFill="1" applyBorder="1" applyAlignment="1" applyProtection="1">
      <protection locked="0"/>
    </xf>
    <xf numFmtId="0" fontId="1" fillId="6" borderId="54" xfId="0" applyFont="1" applyFill="1" applyBorder="1" applyAlignment="1" applyProtection="1">
      <protection locked="0"/>
    </xf>
    <xf numFmtId="0" fontId="1" fillId="6" borderId="11" xfId="0" applyFont="1" applyFill="1" applyBorder="1" applyAlignment="1"/>
    <xf numFmtId="0" fontId="1" fillId="6" borderId="9" xfId="0" applyFont="1" applyFill="1" applyBorder="1" applyAlignment="1"/>
    <xf numFmtId="0" fontId="1" fillId="6" borderId="10" xfId="0" applyFont="1" applyFill="1" applyBorder="1" applyAlignment="1"/>
    <xf numFmtId="0" fontId="1" fillId="27" borderId="11" xfId="0" applyFont="1" applyFill="1" applyBorder="1" applyProtection="1">
      <protection locked="0"/>
    </xf>
    <xf numFmtId="0" fontId="1" fillId="27" borderId="9" xfId="0" applyFont="1" applyFill="1" applyBorder="1" applyProtection="1">
      <protection locked="0"/>
    </xf>
    <xf numFmtId="0" fontId="1" fillId="27" borderId="9" xfId="0" applyFont="1" applyFill="1" applyBorder="1"/>
    <xf numFmtId="0" fontId="1" fillId="27" borderId="8" xfId="0" applyFont="1" applyFill="1" applyBorder="1"/>
    <xf numFmtId="0" fontId="1" fillId="27" borderId="10" xfId="0" applyFont="1" applyFill="1" applyBorder="1" applyProtection="1">
      <protection locked="0"/>
    </xf>
    <xf numFmtId="0" fontId="1" fillId="27" borderId="11" xfId="0" applyFont="1" applyFill="1" applyBorder="1"/>
    <xf numFmtId="0" fontId="1" fillId="27" borderId="10" xfId="0" applyFont="1" applyFill="1" applyBorder="1"/>
    <xf numFmtId="0" fontId="1" fillId="27" borderId="12" xfId="0" applyFont="1" applyFill="1" applyBorder="1"/>
    <xf numFmtId="0" fontId="6" fillId="17" borderId="39" xfId="0" applyFont="1" applyFill="1" applyBorder="1" applyAlignment="1" applyProtection="1">
      <alignment horizontal="center"/>
    </xf>
    <xf numFmtId="0" fontId="6" fillId="17" borderId="4" xfId="0" applyFont="1" applyFill="1" applyBorder="1" applyAlignment="1" applyProtection="1">
      <alignment horizontal="center"/>
    </xf>
    <xf numFmtId="0" fontId="1" fillId="2" borderId="10" xfId="0" applyFont="1" applyFill="1" applyBorder="1" applyProtection="1">
      <protection locked="0"/>
    </xf>
    <xf numFmtId="0" fontId="1" fillId="19" borderId="10" xfId="0" applyFont="1" applyFill="1" applyBorder="1"/>
    <xf numFmtId="0" fontId="1" fillId="19" borderId="9" xfId="0" applyFont="1" applyFill="1" applyBorder="1"/>
    <xf numFmtId="0" fontId="1" fillId="19" borderId="8" xfId="0" applyFont="1" applyFill="1" applyBorder="1"/>
    <xf numFmtId="0" fontId="1" fillId="19" borderId="11" xfId="0" applyFont="1" applyFill="1" applyBorder="1"/>
    <xf numFmtId="0" fontId="1" fillId="10" borderId="11" xfId="0" applyFont="1" applyFill="1" applyBorder="1" applyProtection="1">
      <protection locked="0"/>
    </xf>
    <xf numFmtId="0" fontId="1" fillId="10" borderId="9" xfId="0" applyFont="1" applyFill="1" applyBorder="1" applyProtection="1">
      <protection locked="0"/>
    </xf>
    <xf numFmtId="0" fontId="1" fillId="10" borderId="52" xfId="0" applyFont="1" applyFill="1" applyBorder="1"/>
    <xf numFmtId="0" fontId="1" fillId="10" borderId="40" xfId="0" applyFont="1" applyFill="1" applyBorder="1"/>
    <xf numFmtId="0" fontId="1" fillId="13" borderId="4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4" borderId="17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30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1" fillId="14" borderId="44" xfId="0" applyFont="1" applyFill="1" applyBorder="1" applyAlignment="1">
      <alignment horizontal="center"/>
    </xf>
    <xf numFmtId="0" fontId="1" fillId="14" borderId="43" xfId="0" applyFont="1" applyFill="1" applyBorder="1" applyAlignment="1">
      <alignment horizontal="center"/>
    </xf>
    <xf numFmtId="0" fontId="6" fillId="17" borderId="39" xfId="0" applyFont="1" applyFill="1" applyBorder="1" applyAlignment="1" applyProtection="1">
      <alignment horizontal="center"/>
    </xf>
    <xf numFmtId="0" fontId="6" fillId="17" borderId="37" xfId="0" applyFont="1" applyFill="1" applyBorder="1" applyAlignment="1" applyProtection="1">
      <alignment horizontal="center"/>
    </xf>
    <xf numFmtId="0" fontId="1" fillId="14" borderId="25" xfId="0" applyFont="1" applyFill="1" applyBorder="1" applyAlignment="1">
      <alignment horizontal="center"/>
    </xf>
    <xf numFmtId="0" fontId="8" fillId="17" borderId="51" xfId="0" applyFont="1" applyFill="1" applyBorder="1" applyAlignment="1" applyProtection="1">
      <alignment horizontal="center"/>
    </xf>
    <xf numFmtId="0" fontId="8" fillId="17" borderId="50" xfId="0" applyFont="1" applyFill="1" applyBorder="1" applyAlignment="1" applyProtection="1">
      <alignment horizontal="center"/>
    </xf>
    <xf numFmtId="0" fontId="8" fillId="17" borderId="49" xfId="0" applyFont="1" applyFill="1" applyBorder="1" applyAlignment="1" applyProtection="1">
      <alignment horizontal="center"/>
    </xf>
    <xf numFmtId="0" fontId="6" fillId="18" borderId="36" xfId="0" applyFont="1" applyFill="1" applyBorder="1" applyAlignment="1" applyProtection="1">
      <alignment horizontal="center"/>
    </xf>
    <xf numFmtId="0" fontId="6" fillId="18" borderId="46" xfId="0" applyFont="1" applyFill="1" applyBorder="1" applyAlignment="1" applyProtection="1">
      <alignment horizontal="center"/>
    </xf>
    <xf numFmtId="0" fontId="6" fillId="18" borderId="48" xfId="0" applyFont="1" applyFill="1" applyBorder="1" applyAlignment="1" applyProtection="1">
      <alignment horizontal="center"/>
    </xf>
    <xf numFmtId="164" fontId="8" fillId="0" borderId="28" xfId="0" applyNumberFormat="1" applyFont="1" applyFill="1" applyBorder="1" applyAlignment="1" applyProtection="1">
      <alignment horizontal="center" vertical="center"/>
    </xf>
    <xf numFmtId="164" fontId="8" fillId="0" borderId="0" xfId="0" applyNumberFormat="1" applyFont="1" applyFill="1" applyBorder="1" applyAlignment="1" applyProtection="1">
      <alignment horizontal="center" vertical="center"/>
    </xf>
    <xf numFmtId="164" fontId="8" fillId="0" borderId="17" xfId="0" applyNumberFormat="1" applyFont="1" applyFill="1" applyBorder="1" applyAlignment="1" applyProtection="1">
      <alignment horizontal="center" vertical="center"/>
    </xf>
    <xf numFmtId="164" fontId="8" fillId="0" borderId="6" xfId="0" applyNumberFormat="1" applyFont="1" applyFill="1" applyBorder="1" applyAlignment="1" applyProtection="1">
      <alignment horizontal="center" vertical="center"/>
    </xf>
    <xf numFmtId="164" fontId="8" fillId="0" borderId="5" xfId="0" applyNumberFormat="1" applyFont="1" applyFill="1" applyBorder="1" applyAlignment="1" applyProtection="1">
      <alignment horizontal="center" vertical="center"/>
    </xf>
    <xf numFmtId="164" fontId="8" fillId="0" borderId="30" xfId="0" applyNumberFormat="1" applyFont="1" applyFill="1" applyBorder="1" applyAlignment="1" applyProtection="1">
      <alignment horizontal="center" vertical="center"/>
    </xf>
    <xf numFmtId="164" fontId="6" fillId="20" borderId="4" xfId="0" applyNumberFormat="1" applyFont="1" applyFill="1" applyBorder="1" applyAlignment="1" applyProtection="1">
      <alignment horizontal="center" vertical="center"/>
      <protection locked="0"/>
    </xf>
    <xf numFmtId="164" fontId="6" fillId="2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6" fillId="17" borderId="4" xfId="0" applyFont="1" applyFill="1" applyBorder="1" applyAlignment="1" applyProtection="1">
      <alignment horizontal="center"/>
    </xf>
    <xf numFmtId="0" fontId="6" fillId="17" borderId="2" xfId="0" applyFont="1" applyFill="1" applyBorder="1" applyAlignment="1" applyProtection="1">
      <alignment horizontal="center"/>
    </xf>
    <xf numFmtId="164" fontId="8" fillId="23" borderId="6" xfId="0" applyNumberFormat="1" applyFont="1" applyFill="1" applyBorder="1" applyAlignment="1" applyProtection="1">
      <alignment horizontal="center" vertical="center"/>
    </xf>
    <xf numFmtId="0" fontId="0" fillId="23" borderId="5" xfId="0" applyFill="1" applyBorder="1" applyAlignment="1">
      <alignment horizontal="center" vertical="center"/>
    </xf>
    <xf numFmtId="0" fontId="0" fillId="23" borderId="30" xfId="0" applyFill="1" applyBorder="1" applyAlignment="1">
      <alignment horizontal="center" vertical="center"/>
    </xf>
    <xf numFmtId="164" fontId="6" fillId="20" borderId="2" xfId="0" applyNumberFormat="1" applyFont="1" applyFill="1" applyBorder="1" applyAlignment="1" applyProtection="1">
      <alignment horizontal="center" vertical="center"/>
      <protection locked="0"/>
    </xf>
    <xf numFmtId="0" fontId="8" fillId="17" borderId="4" xfId="0" applyFont="1" applyFill="1" applyBorder="1" applyAlignment="1" applyProtection="1">
      <alignment horizontal="center"/>
    </xf>
    <xf numFmtId="0" fontId="8" fillId="17" borderId="3" xfId="0" applyFont="1" applyFill="1" applyBorder="1" applyAlignment="1" applyProtection="1">
      <alignment horizontal="center"/>
    </xf>
    <xf numFmtId="0" fontId="8" fillId="17" borderId="2" xfId="0" applyFont="1" applyFill="1" applyBorder="1" applyAlignment="1" applyProtection="1">
      <alignment horizontal="center"/>
    </xf>
    <xf numFmtId="0" fontId="6" fillId="22" borderId="36" xfId="0" applyFont="1" applyFill="1" applyBorder="1" applyAlignment="1" applyProtection="1">
      <alignment horizontal="center"/>
    </xf>
    <xf numFmtId="0" fontId="6" fillId="22" borderId="46" xfId="0" applyFont="1" applyFill="1" applyBorder="1" applyAlignment="1" applyProtection="1">
      <alignment horizontal="center"/>
    </xf>
    <xf numFmtId="164" fontId="8" fillId="0" borderId="39" xfId="0" applyNumberFormat="1" applyFont="1" applyFill="1" applyBorder="1" applyAlignment="1" applyProtection="1">
      <alignment horizontal="center" vertical="center"/>
    </xf>
    <xf numFmtId="164" fontId="8" fillId="0" borderId="38" xfId="0" applyNumberFormat="1" applyFont="1" applyFill="1" applyBorder="1" applyAlignment="1" applyProtection="1">
      <alignment horizontal="center" vertical="center"/>
    </xf>
    <xf numFmtId="164" fontId="8" fillId="0" borderId="37" xfId="0" applyNumberFormat="1" applyFont="1" applyFill="1" applyBorder="1" applyAlignment="1" applyProtection="1">
      <alignment horizontal="center" vertical="center"/>
    </xf>
    <xf numFmtId="0" fontId="1" fillId="26" borderId="10" xfId="0" applyFont="1" applyFill="1" applyBorder="1"/>
    <xf numFmtId="0" fontId="1" fillId="26" borderId="9" xfId="0" applyFont="1" applyFill="1" applyBorder="1"/>
    <xf numFmtId="0" fontId="1" fillId="26" borderId="8" xfId="0" applyFont="1" applyFill="1" applyBorder="1"/>
    <xf numFmtId="0" fontId="1" fillId="26" borderId="27" xfId="0" applyFont="1" applyFill="1" applyBorder="1"/>
    <xf numFmtId="0" fontId="1" fillId="26" borderId="54" xfId="0" applyFont="1" applyFill="1" applyBorder="1"/>
    <xf numFmtId="0" fontId="1" fillId="26" borderId="26" xfId="0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2</xdr:col>
      <xdr:colOff>400050</xdr:colOff>
      <xdr:row>2</xdr:row>
      <xdr:rowOff>257176</xdr:rowOff>
    </xdr:to>
    <xdr:pic>
      <xdr:nvPicPr>
        <xdr:cNvPr id="2" name="Afbeeldin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48577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2</xdr:col>
      <xdr:colOff>400050</xdr:colOff>
      <xdr:row>3</xdr:row>
      <xdr:rowOff>112059</xdr:rowOff>
    </xdr:to>
    <xdr:pic>
      <xdr:nvPicPr>
        <xdr:cNvPr id="2" name="Afbeeldingen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65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2</xdr:col>
      <xdr:colOff>400050</xdr:colOff>
      <xdr:row>3</xdr:row>
      <xdr:rowOff>112059</xdr:rowOff>
    </xdr:to>
    <xdr:pic>
      <xdr:nvPicPr>
        <xdr:cNvPr id="2" name="Afbeeldingen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65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</xdr:row>
      <xdr:rowOff>85725</xdr:rowOff>
    </xdr:from>
    <xdr:to>
      <xdr:col>2</xdr:col>
      <xdr:colOff>400050</xdr:colOff>
      <xdr:row>3</xdr:row>
      <xdr:rowOff>112059</xdr:rowOff>
    </xdr:to>
    <xdr:pic>
      <xdr:nvPicPr>
        <xdr:cNvPr id="3" name="Afbeeldingen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65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</xdr:row>
      <xdr:rowOff>85725</xdr:rowOff>
    </xdr:from>
    <xdr:to>
      <xdr:col>2</xdr:col>
      <xdr:colOff>400050</xdr:colOff>
      <xdr:row>3</xdr:row>
      <xdr:rowOff>112059</xdr:rowOff>
    </xdr:to>
    <xdr:pic>
      <xdr:nvPicPr>
        <xdr:cNvPr id="4" name="Afbeeldingen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65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2</xdr:col>
      <xdr:colOff>400050</xdr:colOff>
      <xdr:row>3</xdr:row>
      <xdr:rowOff>112059</xdr:rowOff>
    </xdr:to>
    <xdr:pic>
      <xdr:nvPicPr>
        <xdr:cNvPr id="2" name="Afbeeldingen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65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2</xdr:col>
      <xdr:colOff>400050</xdr:colOff>
      <xdr:row>3</xdr:row>
      <xdr:rowOff>112059</xdr:rowOff>
    </xdr:to>
    <xdr:pic>
      <xdr:nvPicPr>
        <xdr:cNvPr id="2" name="Afbeeldingen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65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</xdr:row>
      <xdr:rowOff>85725</xdr:rowOff>
    </xdr:from>
    <xdr:to>
      <xdr:col>2</xdr:col>
      <xdr:colOff>400050</xdr:colOff>
      <xdr:row>3</xdr:row>
      <xdr:rowOff>112059</xdr:rowOff>
    </xdr:to>
    <xdr:pic>
      <xdr:nvPicPr>
        <xdr:cNvPr id="3" name="Afbeeldingen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65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1</xdr:row>
      <xdr:rowOff>85725</xdr:rowOff>
    </xdr:from>
    <xdr:to>
      <xdr:col>2</xdr:col>
      <xdr:colOff>400050</xdr:colOff>
      <xdr:row>3</xdr:row>
      <xdr:rowOff>112059</xdr:rowOff>
    </xdr:to>
    <xdr:pic>
      <xdr:nvPicPr>
        <xdr:cNvPr id="4" name="Afbeeldingen 1">
          <a:extLst>
            <a:ext uri="{FF2B5EF4-FFF2-40B4-BE49-F238E27FC236}">
              <a16:creationId xmlns=""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65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2</xdr:col>
      <xdr:colOff>400050</xdr:colOff>
      <xdr:row>3</xdr:row>
      <xdr:rowOff>112059</xdr:rowOff>
    </xdr:to>
    <xdr:pic>
      <xdr:nvPicPr>
        <xdr:cNvPr id="2" name="Afbeeldingen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997" b="38000"/>
        <a:stretch>
          <a:fillRect/>
        </a:stretch>
      </xdr:blipFill>
      <xdr:spPr bwMode="auto">
        <a:xfrm>
          <a:off x="0" y="285750"/>
          <a:ext cx="2466975" cy="6549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t="35997" b="38000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wijk/Documents/test%20rooster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23"/>
      <sheetName val="Week 24"/>
      <sheetName val="test"/>
      <sheetName val="Personeelslijst"/>
      <sheetName val="verlof invul"/>
      <sheetName val="uren op- en afbouw"/>
      <sheetName val="financieel"/>
      <sheetName val="Totaal boekjaar"/>
      <sheetName val="rooster week 46"/>
      <sheetName val="rooster week 47"/>
      <sheetName val="week 48"/>
      <sheetName val="FTE berekening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14"/>
  <sheetViews>
    <sheetView zoomScaleNormal="100" workbookViewId="0">
      <pane ySplit="4" topLeftCell="A83" activePane="bottomLeft" state="frozen"/>
      <selection pane="bottomLeft" activeCell="L82" sqref="L82"/>
    </sheetView>
  </sheetViews>
  <sheetFormatPr defaultRowHeight="15" x14ac:dyDescent="0.25"/>
  <cols>
    <col min="1" max="1" width="24.5703125" bestFit="1" customWidth="1"/>
    <col min="2" max="31" width="6.42578125" customWidth="1"/>
  </cols>
  <sheetData>
    <row r="1" spans="1:32" ht="15.75" thickBot="1" x14ac:dyDescent="0.3">
      <c r="A1" s="111" t="s">
        <v>104</v>
      </c>
      <c r="B1" s="312">
        <v>43045</v>
      </c>
      <c r="C1" s="313"/>
      <c r="D1" s="300" t="s">
        <v>103</v>
      </c>
      <c r="E1" s="301"/>
      <c r="F1" s="301"/>
      <c r="G1" s="302"/>
      <c r="H1" s="300" t="s">
        <v>102</v>
      </c>
      <c r="I1" s="301"/>
      <c r="J1" s="301"/>
      <c r="K1" s="302"/>
      <c r="L1" s="300" t="s">
        <v>101</v>
      </c>
      <c r="M1" s="301"/>
      <c r="N1" s="301"/>
      <c r="O1" s="302"/>
      <c r="P1" s="300" t="s">
        <v>100</v>
      </c>
      <c r="Q1" s="301"/>
      <c r="R1" s="301"/>
      <c r="S1" s="302"/>
      <c r="T1" s="300" t="s">
        <v>99</v>
      </c>
      <c r="U1" s="301"/>
      <c r="V1" s="301"/>
      <c r="W1" s="302"/>
      <c r="X1" s="300" t="s">
        <v>98</v>
      </c>
      <c r="Y1" s="301"/>
      <c r="Z1" s="301"/>
      <c r="AA1" s="302"/>
      <c r="AB1" s="300" t="s">
        <v>97</v>
      </c>
      <c r="AC1" s="301"/>
      <c r="AD1" s="301"/>
      <c r="AE1" s="302"/>
      <c r="AF1" s="303"/>
    </row>
    <row r="2" spans="1:32" ht="24.75" x14ac:dyDescent="0.25">
      <c r="A2" s="110"/>
      <c r="B2" s="109" t="s">
        <v>96</v>
      </c>
      <c r="C2" s="108"/>
      <c r="D2" s="306">
        <f>B1</f>
        <v>43045</v>
      </c>
      <c r="E2" s="307"/>
      <c r="F2" s="307"/>
      <c r="G2" s="308"/>
      <c r="H2" s="306">
        <f>D2+1</f>
        <v>43046</v>
      </c>
      <c r="I2" s="307"/>
      <c r="J2" s="307"/>
      <c r="K2" s="308"/>
      <c r="L2" s="306">
        <f>H2+1</f>
        <v>43047</v>
      </c>
      <c r="M2" s="307"/>
      <c r="N2" s="307"/>
      <c r="O2" s="308"/>
      <c r="P2" s="306">
        <f>L2+1</f>
        <v>43048</v>
      </c>
      <c r="Q2" s="307"/>
      <c r="R2" s="307"/>
      <c r="S2" s="308"/>
      <c r="T2" s="306">
        <f>P2+1</f>
        <v>43049</v>
      </c>
      <c r="U2" s="307"/>
      <c r="V2" s="307"/>
      <c r="W2" s="308"/>
      <c r="X2" s="306">
        <f>T2+1</f>
        <v>43050</v>
      </c>
      <c r="Y2" s="307"/>
      <c r="Z2" s="307"/>
      <c r="AA2" s="308"/>
      <c r="AB2" s="306">
        <f>X2+1</f>
        <v>43051</v>
      </c>
      <c r="AC2" s="307"/>
      <c r="AD2" s="307"/>
      <c r="AE2" s="308"/>
      <c r="AF2" s="304"/>
    </row>
    <row r="3" spans="1:32" ht="25.5" thickBot="1" x14ac:dyDescent="0.3">
      <c r="A3" s="107"/>
      <c r="B3" s="106"/>
      <c r="C3" s="105"/>
      <c r="D3" s="309"/>
      <c r="E3" s="310"/>
      <c r="F3" s="310"/>
      <c r="G3" s="311"/>
      <c r="H3" s="309"/>
      <c r="I3" s="310"/>
      <c r="J3" s="310"/>
      <c r="K3" s="311"/>
      <c r="L3" s="309"/>
      <c r="M3" s="310"/>
      <c r="N3" s="310"/>
      <c r="O3" s="311"/>
      <c r="P3" s="309"/>
      <c r="Q3" s="310"/>
      <c r="R3" s="310"/>
      <c r="S3" s="311"/>
      <c r="T3" s="309"/>
      <c r="U3" s="310"/>
      <c r="V3" s="310"/>
      <c r="W3" s="311"/>
      <c r="X3" s="309"/>
      <c r="Y3" s="310"/>
      <c r="Z3" s="310"/>
      <c r="AA3" s="311"/>
      <c r="AB3" s="309"/>
      <c r="AC3" s="310"/>
      <c r="AD3" s="310"/>
      <c r="AE3" s="311"/>
      <c r="AF3" s="305"/>
    </row>
    <row r="4" spans="1:32" ht="15.75" thickBot="1" x14ac:dyDescent="0.3">
      <c r="A4" s="153" t="s">
        <v>95</v>
      </c>
      <c r="B4" s="297" t="s">
        <v>94</v>
      </c>
      <c r="C4" s="298"/>
      <c r="D4" s="104" t="s">
        <v>93</v>
      </c>
      <c r="E4" s="102" t="s">
        <v>92</v>
      </c>
      <c r="F4" s="102" t="s">
        <v>91</v>
      </c>
      <c r="G4" s="101" t="s">
        <v>90</v>
      </c>
      <c r="H4" s="103" t="s">
        <v>93</v>
      </c>
      <c r="I4" s="102" t="s">
        <v>92</v>
      </c>
      <c r="J4" s="102" t="s">
        <v>91</v>
      </c>
      <c r="K4" s="101" t="s">
        <v>90</v>
      </c>
      <c r="L4" s="103" t="s">
        <v>93</v>
      </c>
      <c r="M4" s="102" t="s">
        <v>92</v>
      </c>
      <c r="N4" s="102" t="s">
        <v>91</v>
      </c>
      <c r="O4" s="101" t="s">
        <v>90</v>
      </c>
      <c r="P4" s="103" t="s">
        <v>93</v>
      </c>
      <c r="Q4" s="102" t="s">
        <v>92</v>
      </c>
      <c r="R4" s="102" t="s">
        <v>91</v>
      </c>
      <c r="S4" s="101" t="s">
        <v>90</v>
      </c>
      <c r="T4" s="103" t="s">
        <v>93</v>
      </c>
      <c r="U4" s="102" t="s">
        <v>92</v>
      </c>
      <c r="V4" s="102" t="s">
        <v>91</v>
      </c>
      <c r="W4" s="101" t="s">
        <v>90</v>
      </c>
      <c r="X4" s="103" t="s">
        <v>93</v>
      </c>
      <c r="Y4" s="102" t="s">
        <v>92</v>
      </c>
      <c r="Z4" s="102" t="s">
        <v>91</v>
      </c>
      <c r="AA4" s="101" t="s">
        <v>90</v>
      </c>
      <c r="AB4" s="103" t="s">
        <v>93</v>
      </c>
      <c r="AC4" s="102" t="s">
        <v>92</v>
      </c>
      <c r="AD4" s="102" t="s">
        <v>91</v>
      </c>
      <c r="AE4" s="101" t="s">
        <v>90</v>
      </c>
      <c r="AF4" s="100" t="s">
        <v>89</v>
      </c>
    </row>
    <row r="5" spans="1:32" x14ac:dyDescent="0.25">
      <c r="A5" s="21" t="s">
        <v>88</v>
      </c>
      <c r="B5" s="13">
        <v>38</v>
      </c>
      <c r="C5" s="10">
        <v>38</v>
      </c>
      <c r="D5" s="154"/>
      <c r="E5" s="135"/>
      <c r="F5" s="33">
        <f>IF(E5-D5&lt;=4,0,IF(AND(E5-D5&gt;=4,E5-D5&lt;=5),0.25,IF(AND(E5-D5&gt;=6,E5-D5&lt;=7.9),0.5,IF(AND(E5-D5&gt;=8,E5-D5&lt;=10.99),0.75,IF(AND(E5-D5&gt;=11,E5-D5&lt;=15),1.25,0)))))</f>
        <v>0</v>
      </c>
      <c r="G5" s="32">
        <f>E5-D5-F5</f>
        <v>0</v>
      </c>
      <c r="H5" s="154"/>
      <c r="I5" s="135"/>
      <c r="J5" s="33">
        <f>IF(I5-H5&lt;=4,0,IF(AND(I5-H5&gt;=4,I5-H5&lt;=5),0.25,IF(AND(I5-H5&gt;=6,I5-H5&lt;=7.9),0.5,IF(AND(I5-H5&gt;=8,I5-H5&lt;=10.99),0.75,IF(AND(I5-H5&gt;=11,I5-H5&lt;=15),1.25,0)))))</f>
        <v>0</v>
      </c>
      <c r="K5" s="32">
        <f>I5-H5-J5</f>
        <v>0</v>
      </c>
      <c r="L5" s="134"/>
      <c r="M5" s="135"/>
      <c r="N5" s="33">
        <f>IF(M5-L5&lt;=4,0,IF(AND(M5-L5&gt;=4,M5-L5&lt;=5),0.25,IF(AND(M5-L5&gt;=6,M5-L5&lt;=7.9),0.5,IF(AND(M5-L5&gt;=8,M5-L5&lt;=10.99),0.75,IF(AND(M5-L5&gt;=11,M5-L5&lt;=15),1.25,0)))))</f>
        <v>0</v>
      </c>
      <c r="O5" s="32">
        <f>M5-L5-N5</f>
        <v>0</v>
      </c>
      <c r="P5" s="134"/>
      <c r="Q5" s="135"/>
      <c r="R5" s="33">
        <f>IF(Q5-P5&lt;=4,0,IF(AND(Q5-P5&gt;=4,Q5-P5&lt;=5),0.25,IF(AND(Q5-P5&gt;=6,Q5-P5&lt;=7.9),0.5,IF(AND(Q5-P5&gt;=8,Q5-P5&lt;=10.99),0.75,IF(AND(Q5-P5&gt;=11,Q5-P5&lt;=15),1.25,0)))))</f>
        <v>0</v>
      </c>
      <c r="S5" s="32">
        <f>Q5-P5-R5</f>
        <v>0</v>
      </c>
      <c r="T5" s="134"/>
      <c r="U5" s="135"/>
      <c r="V5" s="33">
        <f>IF(U5-T5&lt;=4,0,IF(AND(U5-T5&gt;=4,U5-T5&lt;=5),0.25,IF(AND(U5-T5&gt;=6,U5-T5&lt;=7.9),0.5,IF(AND(U5-T5&gt;=8,U5-T5&lt;=10.99),0.75,IF(AND(U5-T5&gt;=11,U5-T5&lt;=15),1.25,0)))))</f>
        <v>0</v>
      </c>
      <c r="W5" s="32">
        <f>U5-T5-V5</f>
        <v>0</v>
      </c>
      <c r="X5" s="129"/>
      <c r="Y5" s="130"/>
      <c r="Z5" s="33">
        <f>IF(Y5-X5&lt;=4,0,IF(AND(Y5-X5&gt;=4,Y5-X5&lt;=5),0.25,IF(AND(Y5-X5&gt;=6,Y5-X5&lt;=7.9),0.5,IF(AND(Y5-X5&gt;=8,Y5-X5&lt;=10.99),0.75,IF(AND(Y5-X5&gt;=11,Y5-X5&lt;=15),1.25,0)))))</f>
        <v>0</v>
      </c>
      <c r="AA5" s="32">
        <f>Y5-X5-Z5</f>
        <v>0</v>
      </c>
      <c r="AB5" s="99">
        <v>10</v>
      </c>
      <c r="AC5" s="98">
        <v>18</v>
      </c>
      <c r="AD5" s="11">
        <f>IF(AC5-AB5&lt;=4,0,IF(AND(AC5-AB5&gt;=4,AC5-AB5&lt;=5),0.25,IF(AND(AC5-AB5&gt;=6,AC5-AB5&lt;=7.9),0.5,IF(AND(AC5-AB5&gt;=8,AC5-AB5&lt;=10.99),0.75,IF(AND(AC5-AB5&gt;=11,AC5-AB5&lt;=15),1.25,0)))))</f>
        <v>0.75</v>
      </c>
      <c r="AE5" s="10">
        <f>AC5-AB5-AD5</f>
        <v>7.25</v>
      </c>
      <c r="AF5" s="47">
        <f>G5+K5+O5+S5+W5+AA5+AE5</f>
        <v>7.25</v>
      </c>
    </row>
    <row r="6" spans="1:32" x14ac:dyDescent="0.25">
      <c r="A6" s="21" t="s">
        <v>87</v>
      </c>
      <c r="B6" s="13">
        <v>38</v>
      </c>
      <c r="C6" s="10">
        <v>38</v>
      </c>
      <c r="D6" s="127"/>
      <c r="E6" s="128"/>
      <c r="F6" s="125">
        <f>IF(E6-D6&lt;=4,0,IF(AND(E6-D6&gt;=4,E6-D6&lt;=5),0.25,IF(AND(E6-D6&gt;=6,E6-D6&lt;=7.9),0.5,IF(AND(E6-D6&gt;=8,E6-D6&lt;=10.99),0.75,IF(AND(E6-D6&gt;=11,E6-D6&lt;=15),1.25,0)))))</f>
        <v>0</v>
      </c>
      <c r="G6" s="126">
        <f>E6-D6-F6</f>
        <v>0</v>
      </c>
      <c r="H6" s="127"/>
      <c r="I6" s="128"/>
      <c r="J6" s="125">
        <f>IF(I6-H6&lt;=4,0,IF(AND(I6-H6&gt;=4,I6-H6&lt;=5),0.25,IF(AND(I6-H6&gt;=6,I6-H6&lt;=7.9),0.5,IF(AND(I6-H6&gt;=8,I6-H6&lt;=10.99),0.75,IF(AND(I6-H6&gt;=11,I6-H6&lt;=15),1.25,0)))))</f>
        <v>0</v>
      </c>
      <c r="K6" s="126">
        <f>I6-H6-J6</f>
        <v>0</v>
      </c>
      <c r="L6" s="127"/>
      <c r="M6" s="128"/>
      <c r="N6" s="125">
        <f>IF(M6-L6&lt;=4,0,IF(AND(M6-L6&gt;=4,M6-L6&lt;=5),0.25,IF(AND(M6-L6&gt;=6,M6-L6&lt;=7.9),0.5,IF(AND(M6-L6&gt;=8,M6-L6&lt;=10.99),0.75,IF(AND(M6-L6&gt;=11,M6-L6&lt;=15),1.25,0)))))</f>
        <v>0</v>
      </c>
      <c r="O6" s="126">
        <f>M6-L6-N6</f>
        <v>0</v>
      </c>
      <c r="P6" s="127"/>
      <c r="Q6" s="128"/>
      <c r="R6" s="125">
        <f>IF(Q6-P6&lt;=4,0,IF(AND(Q6-P6&gt;=4,Q6-P6&lt;=5),0.25,IF(AND(Q6-P6&gt;=6,Q6-P6&lt;=7.9),0.5,IF(AND(Q6-P6&gt;=8,Q6-P6&lt;=10.99),0.75,IF(AND(Q6-P6&gt;=11,Q6-P6&lt;=15),1.25,0)))))</f>
        <v>0</v>
      </c>
      <c r="S6" s="126">
        <f>Q6-P6-R6</f>
        <v>0</v>
      </c>
      <c r="T6" s="127"/>
      <c r="U6" s="128"/>
      <c r="V6" s="125">
        <f>IF(U6-T6&lt;=4,0,IF(AND(U6-T6&gt;=4,U6-T6&lt;=5),0.25,IF(AND(U6-T6&gt;=6,U6-T6&lt;=7.9),0.5,IF(AND(U6-T6&gt;=8,U6-T6&lt;=10.99),0.75,IF(AND(U6-T6&gt;=11,U6-T6&lt;=15),1.25,0)))))</f>
        <v>0</v>
      </c>
      <c r="W6" s="126">
        <f>U6-T6-V6</f>
        <v>0</v>
      </c>
      <c r="X6" s="129"/>
      <c r="Y6" s="130"/>
      <c r="Z6" s="33">
        <f>IF(Y6-X6&lt;=4,0,IF(AND(Y6-X6&gt;=4,Y6-X6&lt;=5),0.25,IF(AND(Y6-X6&gt;=6,Y6-X6&lt;=7.9),0.5,IF(AND(Y6-X6&gt;=8,Y6-X6&lt;=10.99),0.75,IF(AND(Y6-X6&gt;=11,Y6-X6&lt;=15),1.25,0)))))</f>
        <v>0</v>
      </c>
      <c r="AA6" s="32">
        <f>Y6-X6-Z6</f>
        <v>0</v>
      </c>
      <c r="AB6" s="131"/>
      <c r="AC6" s="130"/>
      <c r="AD6" s="33">
        <f>IF(AC6-AB6&lt;=4,0,IF(AND(AC6-AB6&gt;=4,AC6-AB6&lt;=5),0.25,IF(AND(AC6-AB6&gt;=6,AC6-AB6&lt;=7.9),0.5,IF(AND(AC6-AB6&gt;=8,AC6-AB6&lt;=10.99),0.75,IF(AND(AC6-AB6&gt;=11,AC6-AB6&lt;=15),1.25,0)))))</f>
        <v>0</v>
      </c>
      <c r="AE6" s="32">
        <f>AC6-AB6-AD6</f>
        <v>0</v>
      </c>
      <c r="AF6" s="47">
        <f>G6+K6+O6+S6+W6+AA6+AE6</f>
        <v>0</v>
      </c>
    </row>
    <row r="7" spans="1:32" x14ac:dyDescent="0.25">
      <c r="A7" s="31" t="s">
        <v>75</v>
      </c>
      <c r="B7" s="13">
        <v>38</v>
      </c>
      <c r="C7" s="10">
        <v>38</v>
      </c>
      <c r="D7" s="127"/>
      <c r="E7" s="128"/>
      <c r="F7" s="125">
        <f>IF(E7-D7&lt;=4,0,IF(AND(E7-D7&gt;=4,E7-D7&lt;=5),0.25,IF(AND(E7-D7&gt;=6,E7-D7&lt;=7.9),0.5,IF(AND(E7-D7&gt;=8,E7-D7&lt;=10.99),0.75,IF(AND(E7-D7&gt;=11,E7-D7&lt;=15),1.25,0)))))</f>
        <v>0</v>
      </c>
      <c r="G7" s="126">
        <f>E7-D7-F7</f>
        <v>0</v>
      </c>
      <c r="H7" s="127"/>
      <c r="I7" s="128"/>
      <c r="J7" s="125">
        <f>IF(I7-H7&lt;=4,0,IF(AND(I7-H7&gt;=4,I7-H7&lt;=5),0.25,IF(AND(I7-H7&gt;=6,I7-H7&lt;=7.9),0.5,IF(AND(I7-H7&gt;=8,I7-H7&lt;=10.99),0.75,IF(AND(I7-H7&gt;=11,I7-H7&lt;=15),1.25,0)))))</f>
        <v>0</v>
      </c>
      <c r="K7" s="126">
        <f>I7-H7-J7</f>
        <v>0</v>
      </c>
      <c r="L7" s="127"/>
      <c r="M7" s="128"/>
      <c r="N7" s="125">
        <f>IF(M7-L7&lt;=4,0,IF(AND(M7-L7&gt;=4,M7-L7&lt;=5),0.25,IF(AND(M7-L7&gt;=6,M7-L7&lt;=7.9),0.5,IF(AND(M7-L7&gt;=8,M7-L7&lt;=10.99),0.75,IF(AND(M7-L7&gt;=11,M7-L7&lt;=15),1.25,0)))))</f>
        <v>0</v>
      </c>
      <c r="O7" s="126">
        <f>M7-L7-N7</f>
        <v>0</v>
      </c>
      <c r="P7" s="127"/>
      <c r="Q7" s="128"/>
      <c r="R7" s="125">
        <f>IF(Q7-P7&lt;=4,0,IF(AND(Q7-P7&gt;=4,Q7-P7&lt;=5),0.25,IF(AND(Q7-P7&gt;=6,Q7-P7&lt;=7.9),0.5,IF(AND(Q7-P7&gt;=8,Q7-P7&lt;=10.99),0.75,IF(AND(Q7-P7&gt;=11,Q7-P7&lt;=15),1.25,0)))))</f>
        <v>0</v>
      </c>
      <c r="S7" s="126">
        <f>Q7-P7-R7</f>
        <v>0</v>
      </c>
      <c r="T7" s="127"/>
      <c r="U7" s="128"/>
      <c r="V7" s="125">
        <f>IF(U7-T7&lt;=4,0,IF(AND(U7-T7&gt;=4,U7-T7&lt;=5),0.25,IF(AND(U7-T7&gt;=6,U7-T7&lt;=7.9),0.5,IF(AND(U7-T7&gt;=8,U7-T7&lt;=10.99),0.75,IF(AND(U7-T7&gt;=11,U7-T7&lt;=15),1.25,0)))))</f>
        <v>0</v>
      </c>
      <c r="W7" s="126">
        <f>U7-T7-V7</f>
        <v>0</v>
      </c>
      <c r="X7" s="129"/>
      <c r="Y7" s="130"/>
      <c r="Z7" s="33">
        <f>IF(Y7-X7&lt;=4,0,IF(AND(Y7-X7&gt;=4,Y7-X7&lt;=5),0.25,IF(AND(Y7-X7&gt;=6,Y7-X7&lt;=7.9),0.5,IF(AND(Y7-X7&gt;=8,Y7-X7&lt;=10.99),0.75,IF(AND(Y7-X7&gt;=11,Y7-X7&lt;=15),1.25,0)))))</f>
        <v>0</v>
      </c>
      <c r="AA7" s="32">
        <f>Y7-X7-Z7</f>
        <v>0</v>
      </c>
      <c r="AB7" s="131"/>
      <c r="AC7" s="130"/>
      <c r="AD7" s="33">
        <f>IF(AC7-AB7&lt;=4,0,IF(AND(AC7-AB7&gt;=4,AC7-AB7&lt;=5),0.25,IF(AND(AC7-AB7&gt;=6,AC7-AB7&lt;=7.9),0.5,IF(AND(AC7-AB7&gt;=8,AC7-AB7&lt;=10.99),0.75,IF(AND(AC7-AB7&gt;=11,AC7-AB7&lt;=15),1.25,0)))))</f>
        <v>0</v>
      </c>
      <c r="AE7" s="32">
        <f>AC7-AB7-AD7</f>
        <v>0</v>
      </c>
      <c r="AF7" s="47">
        <f>G7+K7+O7+S7+W7+AA7+AE7</f>
        <v>0</v>
      </c>
    </row>
    <row r="8" spans="1:32" x14ac:dyDescent="0.25">
      <c r="A8" s="31" t="s">
        <v>86</v>
      </c>
      <c r="B8" s="13">
        <v>38</v>
      </c>
      <c r="C8" s="10">
        <v>38</v>
      </c>
      <c r="D8" s="16">
        <v>9</v>
      </c>
      <c r="E8" s="15">
        <v>17</v>
      </c>
      <c r="F8" s="113">
        <f>IF(E8-D8&lt;=4,0,IF(AND(E8-D8&gt;=4,E8-D8&lt;=5),0.25,IF(AND(E8-D8&gt;=6,E8-D8&lt;=7.9),0.5,IF(AND(E8-D8&gt;=8,E8-D8&lt;=10.99),0.75,IF(AND(E8-D8&gt;=11,E8-D8&lt;=15),1.25,0)))))</f>
        <v>0.75</v>
      </c>
      <c r="G8" s="112">
        <f>E8-D8-F8</f>
        <v>7.25</v>
      </c>
      <c r="H8" s="16">
        <v>9</v>
      </c>
      <c r="I8" s="15">
        <v>17</v>
      </c>
      <c r="J8" s="113">
        <f>IF(I8-H8&lt;=4,0,IF(AND(I8-H8&gt;=4,I8-H8&lt;=5),0.25,IF(AND(I8-H8&gt;=6,I8-H8&lt;=7.9),0.5,IF(AND(I8-H8&gt;=8,I8-H8&lt;=10.99),0.75,IF(AND(I8-H8&gt;=11,I8-H8&lt;=15),1.25,0)))))</f>
        <v>0.75</v>
      </c>
      <c r="K8" s="112">
        <f>I8-H8-J8</f>
        <v>7.25</v>
      </c>
      <c r="L8" s="16"/>
      <c r="M8" s="15"/>
      <c r="N8" s="113">
        <f>IF(M8-L8&lt;=4,0,IF(AND(M8-L8&gt;=4,M8-L8&lt;=5),0.25,IF(AND(M8-L8&gt;=6,M8-L8&lt;=7.9),0.5,IF(AND(M8-L8&gt;=8,M8-L8&lt;=10.99),0.75,IF(AND(M8-L8&gt;=11,M8-L8&lt;=15),1.25,0)))))</f>
        <v>0</v>
      </c>
      <c r="O8" s="112">
        <f>M8-L8-N8</f>
        <v>0</v>
      </c>
      <c r="P8" s="281">
        <v>9</v>
      </c>
      <c r="Q8" s="282">
        <v>17</v>
      </c>
      <c r="R8" s="283">
        <f>IF(Q8-P8&lt;=4,0,IF(AND(Q8-P8&gt;=4,Q8-P8&lt;=5),0.25,IF(AND(Q8-P8&gt;=6,Q8-P8&lt;=7.9),0.5,IF(AND(Q8-P8&gt;=8,Q8-P8&lt;=10.99),0.75,IF(AND(Q8-P8&gt;=11,Q8-P8&lt;=15),1.25,0)))))</f>
        <v>0.75</v>
      </c>
      <c r="S8" s="284">
        <f>Q8-P8-R8</f>
        <v>7.25</v>
      </c>
      <c r="T8" s="13">
        <v>9</v>
      </c>
      <c r="U8" s="11">
        <v>21.25</v>
      </c>
      <c r="V8" s="113">
        <f>IF(U8-T8&lt;=4,0,IF(AND(U8-T8&gt;=4,U8-T8&lt;=5),0.25,IF(AND(U8-T8&gt;=6,U8-T8&lt;=7.9),0.5,IF(AND(U8-T8&gt;=8,U8-T8&lt;=10.99),0.75,IF(AND(U8-T8&gt;=11,U8-T8&lt;=15),1.25,0)))))</f>
        <v>1.25</v>
      </c>
      <c r="W8" s="112">
        <f>U8-T8-V8</f>
        <v>11</v>
      </c>
      <c r="X8" s="13"/>
      <c r="Y8" s="11"/>
      <c r="Z8" s="11">
        <f>IF(Y8-X8&lt;=4,0,IF(AND(Y8-X8&gt;=4,Y8-X8&lt;=5),0.25,IF(AND(Y8-X8&gt;=6,Y8-X8&lt;=7.9),0.5,IF(AND(Y8-X8&gt;=8,Y8-X8&lt;=10.99),0.75,IF(AND(Y8-X8&gt;=11,Y8-X8&lt;=15),1.25,0)))))</f>
        <v>0</v>
      </c>
      <c r="AA8" s="10">
        <f>Y8-X8-Z8</f>
        <v>0</v>
      </c>
      <c r="AB8" s="12">
        <v>10</v>
      </c>
      <c r="AC8" s="11">
        <v>16</v>
      </c>
      <c r="AD8" s="11">
        <f>IF(AC8-AB8&lt;=4,0,IF(AND(AC8-AB8&gt;=4,AC8-AB8&lt;=5),0.25,IF(AND(AC8-AB8&gt;=6,AC8-AB8&lt;=7.9),0.5,IF(AND(AC8-AB8&gt;=8,AC8-AB8&lt;=10.99),0.75,IF(AND(AC8-AB8&gt;=11,AC8-AB8&lt;=15),1.25,0)))))</f>
        <v>0.5</v>
      </c>
      <c r="AE8" s="10">
        <f>AC8-AB8-AD8</f>
        <v>5.5</v>
      </c>
      <c r="AF8" s="47">
        <f>G8+K8+O8+S8+W8+AA8+AE8</f>
        <v>38.25</v>
      </c>
    </row>
    <row r="9" spans="1:32" ht="15.75" thickBot="1" x14ac:dyDescent="0.3">
      <c r="A9" s="21" t="s">
        <v>85</v>
      </c>
      <c r="B9" s="13">
        <v>38</v>
      </c>
      <c r="C9" s="10">
        <v>38</v>
      </c>
      <c r="D9" s="17">
        <v>9</v>
      </c>
      <c r="E9" s="15">
        <v>17.5</v>
      </c>
      <c r="F9" s="11">
        <f>IF(E9-D9&lt;=4,0,IF(AND(E9-D9&gt;=4,E9-D9&lt;=5),0.25,IF(AND(E9-D9&gt;=6,E9-D9&lt;=7.9),0.5,IF(AND(E9-D9&gt;=8,E9-D9&lt;=10.99),0.75,IF(AND(E9-D9&gt;=11,E9-D9&lt;=15),1.25,0)))))</f>
        <v>0.75</v>
      </c>
      <c r="G9" s="10">
        <f>E9-D9-F9</f>
        <v>7.75</v>
      </c>
      <c r="H9" s="17">
        <v>9</v>
      </c>
      <c r="I9" s="15">
        <v>17.5</v>
      </c>
      <c r="J9" s="11">
        <f>IF(I9-H9&lt;=4,0,IF(AND(I9-H9&gt;=4,I9-H9&lt;=5),0.25,IF(AND(I9-H9&gt;=6,I9-H9&lt;=7.9),0.5,IF(AND(I9-H9&gt;=8,I9-H9&lt;=10.99),0.75,IF(AND(I9-H9&gt;=11,I9-H9&lt;=15),1.25,0)))))</f>
        <v>0.75</v>
      </c>
      <c r="K9" s="10">
        <f>I9-H9-J9</f>
        <v>7.75</v>
      </c>
      <c r="L9" s="13">
        <v>9</v>
      </c>
      <c r="M9" s="11">
        <v>17.5</v>
      </c>
      <c r="N9" s="11">
        <f>IF(M9-L9&lt;=4,0,IF(AND(M9-L9&gt;=4,M9-L9&lt;=5),0.25,IF(AND(M9-L9&gt;=6,M9-L9&lt;=7.9),0.5,IF(AND(M9-L9&gt;=8,M9-L9&lt;=10.99),0.75,IF(AND(M9-L9&gt;=11,M9-L9&lt;=15),1.25,0)))))</f>
        <v>0.75</v>
      </c>
      <c r="O9" s="10">
        <f>M9-L9-N9</f>
        <v>7.75</v>
      </c>
      <c r="P9" s="12">
        <v>9</v>
      </c>
      <c r="Q9" s="11">
        <v>17.5</v>
      </c>
      <c r="R9" s="11">
        <f>IF(Q9-P9&lt;=4,0,IF(AND(Q9-P9&gt;=4,Q9-P9&lt;=5),0.25,IF(AND(Q9-P9&gt;=6,Q9-P9&lt;=7.9),0.5,IF(AND(Q9-P9&gt;=8,Q9-P9&lt;=10.99),0.75,IF(AND(Q9-P9&gt;=11,Q9-P9&lt;=15),1.25,0)))))</f>
        <v>0.75</v>
      </c>
      <c r="S9" s="10">
        <f>Q9-P9-R9</f>
        <v>7.75</v>
      </c>
      <c r="T9" s="13">
        <v>10</v>
      </c>
      <c r="U9" s="11">
        <v>17.5</v>
      </c>
      <c r="V9" s="11">
        <f>IF(U9-T9&lt;=4,0,IF(AND(U9-T9&gt;=4,U9-T9&lt;=5),0.25,IF(AND(U9-T9&gt;=6,U9-T9&lt;=7.9),0.5,IF(AND(U9-T9&gt;=8,U9-T9&lt;=10.99),0.75,IF(AND(U9-T9&gt;=11,U9-T9&lt;=15),1.25,0)))))</f>
        <v>0.5</v>
      </c>
      <c r="W9" s="14">
        <f>U9-T9-V9</f>
        <v>7</v>
      </c>
      <c r="X9" s="13"/>
      <c r="Y9" s="11"/>
      <c r="Z9" s="11">
        <f>IF(Y9-X9&lt;=4,0,IF(AND(Y9-X9&gt;=4,Y9-X9&lt;=5),0.25,IF(AND(Y9-X9&gt;=6,Y9-X9&lt;=7.9),0.5,IF(AND(Y9-X9&gt;=8,Y9-X9&lt;=10.99),0.75,IF(AND(Y9-X9&gt;=11,Y9-X9&lt;=15),1.25,0)))))</f>
        <v>0</v>
      </c>
      <c r="AA9" s="10">
        <f>Y9-X9-Z9</f>
        <v>0</v>
      </c>
      <c r="AB9" s="12"/>
      <c r="AC9" s="11"/>
      <c r="AD9" s="11">
        <f>IF(AC9-AB9&lt;=4,0,IF(AND(AC9-AB9&gt;=4,AC9-AB9&lt;=5),0.25,IF(AND(AC9-AB9&gt;=6,AC9-AB9&lt;=7.9),0.5,IF(AND(AC9-AB9&gt;=8,AC9-AB9&lt;=10.99),0.75,IF(AND(AC9-AB9&gt;=11,AC9-AB9&lt;=15),1.25,0)))))</f>
        <v>0</v>
      </c>
      <c r="AE9" s="10">
        <f>AC9-AB9-AD9</f>
        <v>0</v>
      </c>
      <c r="AF9" s="9">
        <f>G9+K9+O9+S9+W9+AA9+AE9</f>
        <v>38</v>
      </c>
    </row>
    <row r="10" spans="1:32" ht="15.75" thickBot="1" x14ac:dyDescent="0.3">
      <c r="A10" s="299"/>
      <c r="B10" s="289"/>
      <c r="C10" s="290"/>
      <c r="D10" s="285">
        <f>SUM(G5:G9)</f>
        <v>15</v>
      </c>
      <c r="E10" s="286"/>
      <c r="F10" s="286"/>
      <c r="G10" s="287"/>
      <c r="H10" s="285">
        <f>SUM(K5:K9)</f>
        <v>15</v>
      </c>
      <c r="I10" s="286"/>
      <c r="J10" s="286"/>
      <c r="K10" s="287"/>
      <c r="L10" s="285">
        <f>SUM(O5:O9)</f>
        <v>7.75</v>
      </c>
      <c r="M10" s="286"/>
      <c r="N10" s="286"/>
      <c r="O10" s="287"/>
      <c r="P10" s="285">
        <f>SUM(S5:S9)</f>
        <v>15</v>
      </c>
      <c r="Q10" s="286"/>
      <c r="R10" s="286"/>
      <c r="S10" s="287"/>
      <c r="T10" s="285">
        <f>SUM(W5:W9)</f>
        <v>18</v>
      </c>
      <c r="U10" s="286"/>
      <c r="V10" s="286"/>
      <c r="W10" s="287"/>
      <c r="X10" s="285">
        <f>SUM(AA5:AA9)</f>
        <v>0</v>
      </c>
      <c r="Y10" s="286"/>
      <c r="Z10" s="286"/>
      <c r="AA10" s="287"/>
      <c r="AB10" s="285">
        <f>SUM(AE5:AE9)</f>
        <v>12.75</v>
      </c>
      <c r="AC10" s="286"/>
      <c r="AD10" s="286"/>
      <c r="AE10" s="287"/>
      <c r="AF10" s="97">
        <f>SUM(AF5:AF9)</f>
        <v>83.5</v>
      </c>
    </row>
    <row r="11" spans="1:32" x14ac:dyDescent="0.25">
      <c r="A11" s="31" t="s">
        <v>83</v>
      </c>
      <c r="B11" s="13">
        <v>38</v>
      </c>
      <c r="C11" s="10">
        <v>38</v>
      </c>
      <c r="D11" s="39"/>
      <c r="E11" s="37"/>
      <c r="F11" s="33">
        <f t="shared" ref="F11:F19" si="0">IF(E11-D11&lt;=4,0,IF(AND(E11-D11&gt;=4,E11-D11&lt;=5),0.25,IF(AND(E11-D11&gt;=6,E11-D11&lt;=7.9),0.5,IF(AND(E11-D11&gt;=8,E11-D11&lt;=10.99),0.75,IF(AND(E11-D11&gt;=11,E11-D11&lt;=15),1.25,0)))))</f>
        <v>0</v>
      </c>
      <c r="G11" s="32">
        <f t="shared" ref="G11:G19" si="1">E11-D11-F11</f>
        <v>0</v>
      </c>
      <c r="H11" s="39"/>
      <c r="I11" s="37"/>
      <c r="J11" s="33">
        <f t="shared" ref="J11:J19" si="2">IF(I11-H11&lt;=4,0,IF(AND(I11-H11&gt;=4,I11-H11&lt;=5),0.25,IF(AND(I11-H11&gt;=6,I11-H11&lt;=7.9),0.5,IF(AND(I11-H11&gt;=8,I11-H11&lt;=10.99),0.75,IF(AND(I11-H11&gt;=11,I11-H11&lt;=15),1.25,0)))))</f>
        <v>0</v>
      </c>
      <c r="K11" s="32">
        <f t="shared" ref="K11:K19" si="3">I11-H11-J11</f>
        <v>0</v>
      </c>
      <c r="L11" s="35"/>
      <c r="M11" s="33"/>
      <c r="N11" s="33">
        <f t="shared" ref="N11:N19" si="4">IF(M11-L11&lt;=4,0,IF(AND(M11-L11&gt;=4,M11-L11&lt;=5),0.25,IF(AND(M11-L11&gt;=6,M11-L11&lt;=7.9),0.5,IF(AND(M11-L11&gt;=8,M11-L11&lt;=10.99),0.75,IF(AND(M11-L11&gt;=11,M11-L11&lt;=15),1.25,0)))))</f>
        <v>0</v>
      </c>
      <c r="O11" s="32">
        <f t="shared" ref="O11:O19" si="5">M11-L11-N11</f>
        <v>0</v>
      </c>
      <c r="P11" s="34"/>
      <c r="Q11" s="33"/>
      <c r="R11" s="33">
        <f t="shared" ref="R11:R19" si="6">IF(Q11-P11&lt;=4,0,IF(AND(Q11-P11&gt;=4,Q11-P11&lt;=5),0.25,IF(AND(Q11-P11&gt;=6,Q11-P11&lt;=7.9),0.5,IF(AND(Q11-P11&gt;=8,Q11-P11&lt;=10.99),0.75,IF(AND(Q11-P11&gt;=11,Q11-P11&lt;=15),1.25,0)))))</f>
        <v>0</v>
      </c>
      <c r="S11" s="32">
        <f t="shared" ref="S11:S19" si="7">Q11-P11-R11</f>
        <v>0</v>
      </c>
      <c r="T11" s="35"/>
      <c r="U11" s="33"/>
      <c r="V11" s="33">
        <f t="shared" ref="V11:V19" si="8">IF(U11-T11&lt;=4,0,IF(AND(U11-T11&gt;=4,U11-T11&lt;=5),0.25,IF(AND(U11-T11&gt;=6,U11-T11&lt;=7.9),0.5,IF(AND(U11-T11&gt;=8,U11-T11&lt;=10.99),0.75,IF(AND(U11-T11&gt;=11,U11-T11&lt;=15),1.25,0)))))</f>
        <v>0</v>
      </c>
      <c r="W11" s="36">
        <f t="shared" ref="W11:W19" si="9">U11-T11-V11</f>
        <v>0</v>
      </c>
      <c r="X11" s="35"/>
      <c r="Y11" s="33"/>
      <c r="Z11" s="33">
        <f t="shared" ref="Z11:Z19" si="10">IF(Y11-X11&lt;=4,0,IF(AND(Y11-X11&gt;=4,Y11-X11&lt;=5),0.25,IF(AND(Y11-X11&gt;=6,Y11-X11&lt;=7.9),0.5,IF(AND(Y11-X11&gt;=8,Y11-X11&lt;=10.99),0.75,IF(AND(Y11-X11&gt;=11,Y11-X11&lt;=15),1.25,0)))))</f>
        <v>0</v>
      </c>
      <c r="AA11" s="32">
        <f t="shared" ref="AA11:AA19" si="11">Y11-X11-Z11</f>
        <v>0</v>
      </c>
      <c r="AB11" s="34"/>
      <c r="AC11" s="33"/>
      <c r="AD11" s="33">
        <f t="shared" ref="AD11:AD19" si="12">IF(AC11-AB11&lt;=4,0,IF(AND(AC11-AB11&gt;=4,AC11-AB11&lt;=5),0.25,IF(AND(AC11-AB11&gt;=6,AC11-AB11&lt;=7.9),0.5,IF(AND(AC11-AB11&gt;=8,AC11-AB11&lt;=10.99),0.75,IF(AND(AC11-AB11&gt;=11,AC11-AB11&lt;=15),1.25,0)))))</f>
        <v>0</v>
      </c>
      <c r="AE11" s="32">
        <f t="shared" ref="AE11:AE19" si="13">AC11-AB11-AD11</f>
        <v>0</v>
      </c>
      <c r="AF11" s="47">
        <f t="shared" ref="AF11:AF19" si="14">G11+K11+O11+S11+W11+AA11+AE11</f>
        <v>0</v>
      </c>
    </row>
    <row r="12" spans="1:32" x14ac:dyDescent="0.25">
      <c r="A12" s="31" t="s">
        <v>82</v>
      </c>
      <c r="B12" s="13">
        <v>38</v>
      </c>
      <c r="C12" s="10">
        <v>38</v>
      </c>
      <c r="D12" s="16">
        <v>13</v>
      </c>
      <c r="E12" s="15">
        <v>21</v>
      </c>
      <c r="F12" s="11">
        <f t="shared" si="0"/>
        <v>0.75</v>
      </c>
      <c r="G12" s="10">
        <f t="shared" si="1"/>
        <v>7.25</v>
      </c>
      <c r="H12" s="117">
        <v>9</v>
      </c>
      <c r="I12" s="15">
        <v>18</v>
      </c>
      <c r="J12" s="11">
        <f t="shared" si="2"/>
        <v>0.75</v>
      </c>
      <c r="K12" s="10">
        <f t="shared" si="3"/>
        <v>8.25</v>
      </c>
      <c r="L12" s="13">
        <v>10</v>
      </c>
      <c r="M12" s="11">
        <v>18</v>
      </c>
      <c r="N12" s="11">
        <f t="shared" si="4"/>
        <v>0.75</v>
      </c>
      <c r="O12" s="10">
        <f t="shared" si="5"/>
        <v>7.25</v>
      </c>
      <c r="P12" s="12"/>
      <c r="Q12" s="11"/>
      <c r="R12" s="11">
        <f t="shared" si="6"/>
        <v>0</v>
      </c>
      <c r="S12" s="10">
        <f t="shared" si="7"/>
        <v>0</v>
      </c>
      <c r="T12" s="13">
        <v>10</v>
      </c>
      <c r="U12" s="11">
        <v>21</v>
      </c>
      <c r="V12" s="11">
        <f t="shared" si="8"/>
        <v>1.25</v>
      </c>
      <c r="W12" s="14">
        <f t="shared" si="9"/>
        <v>9.75</v>
      </c>
      <c r="X12" s="13"/>
      <c r="Y12" s="11"/>
      <c r="Z12" s="11">
        <f t="shared" si="10"/>
        <v>0</v>
      </c>
      <c r="AA12" s="10">
        <f t="shared" si="11"/>
        <v>0</v>
      </c>
      <c r="AB12" s="12">
        <v>11</v>
      </c>
      <c r="AC12" s="11">
        <v>18</v>
      </c>
      <c r="AD12" s="11">
        <f t="shared" si="12"/>
        <v>0.5</v>
      </c>
      <c r="AE12" s="10">
        <f t="shared" si="13"/>
        <v>6.5</v>
      </c>
      <c r="AF12" s="47">
        <f t="shared" si="14"/>
        <v>39</v>
      </c>
    </row>
    <row r="13" spans="1:32" x14ac:dyDescent="0.25">
      <c r="A13" s="31" t="s">
        <v>80</v>
      </c>
      <c r="B13" s="13">
        <v>13</v>
      </c>
      <c r="C13" s="10">
        <v>32</v>
      </c>
      <c r="D13" s="16">
        <v>10</v>
      </c>
      <c r="E13" s="15">
        <v>18</v>
      </c>
      <c r="F13" s="11">
        <f t="shared" si="0"/>
        <v>0.75</v>
      </c>
      <c r="G13" s="10">
        <f t="shared" si="1"/>
        <v>7.25</v>
      </c>
      <c r="H13" s="17">
        <v>13</v>
      </c>
      <c r="I13" s="15">
        <v>21</v>
      </c>
      <c r="J13" s="11">
        <f t="shared" si="2"/>
        <v>0.75</v>
      </c>
      <c r="K13" s="10">
        <f t="shared" si="3"/>
        <v>7.25</v>
      </c>
      <c r="L13" s="13"/>
      <c r="M13" s="11"/>
      <c r="N13" s="11">
        <f t="shared" si="4"/>
        <v>0</v>
      </c>
      <c r="O13" s="10">
        <f t="shared" si="5"/>
        <v>0</v>
      </c>
      <c r="P13" s="12">
        <v>10</v>
      </c>
      <c r="Q13" s="11">
        <v>21</v>
      </c>
      <c r="R13" s="11">
        <f t="shared" si="6"/>
        <v>1.25</v>
      </c>
      <c r="S13" s="10">
        <f t="shared" si="7"/>
        <v>9.75</v>
      </c>
      <c r="T13" s="13"/>
      <c r="U13" s="11"/>
      <c r="V13" s="11">
        <f t="shared" si="8"/>
        <v>0</v>
      </c>
      <c r="W13" s="14">
        <f t="shared" si="9"/>
        <v>0</v>
      </c>
      <c r="X13" s="13">
        <v>10</v>
      </c>
      <c r="Y13" s="11">
        <v>18</v>
      </c>
      <c r="Z13" s="11">
        <f t="shared" si="10"/>
        <v>0.75</v>
      </c>
      <c r="AA13" s="10">
        <f t="shared" si="11"/>
        <v>7.25</v>
      </c>
      <c r="AB13" s="12"/>
      <c r="AC13" s="11"/>
      <c r="AD13" s="11">
        <f t="shared" si="12"/>
        <v>0</v>
      </c>
      <c r="AE13" s="10">
        <f t="shared" si="13"/>
        <v>0</v>
      </c>
      <c r="AF13" s="47">
        <f t="shared" si="14"/>
        <v>31.5</v>
      </c>
    </row>
    <row r="14" spans="1:32" x14ac:dyDescent="0.25">
      <c r="A14" s="31" t="s">
        <v>81</v>
      </c>
      <c r="B14" s="13">
        <v>3</v>
      </c>
      <c r="C14" s="10">
        <v>12</v>
      </c>
      <c r="D14" s="16">
        <v>18</v>
      </c>
      <c r="E14" s="15">
        <v>21</v>
      </c>
      <c r="F14" s="11">
        <f t="shared" si="0"/>
        <v>0</v>
      </c>
      <c r="G14" s="10">
        <f t="shared" si="1"/>
        <v>3</v>
      </c>
      <c r="H14" s="16"/>
      <c r="I14" s="15"/>
      <c r="J14" s="11">
        <f t="shared" si="2"/>
        <v>0</v>
      </c>
      <c r="K14" s="10">
        <f t="shared" si="3"/>
        <v>0</v>
      </c>
      <c r="L14" s="13">
        <v>18</v>
      </c>
      <c r="M14" s="11">
        <v>21</v>
      </c>
      <c r="N14" s="11">
        <f t="shared" si="4"/>
        <v>0</v>
      </c>
      <c r="O14" s="10">
        <f t="shared" si="5"/>
        <v>3</v>
      </c>
      <c r="P14" s="12"/>
      <c r="Q14" s="11"/>
      <c r="R14" s="11">
        <f t="shared" si="6"/>
        <v>0</v>
      </c>
      <c r="S14" s="10">
        <f t="shared" si="7"/>
        <v>0</v>
      </c>
      <c r="T14" s="13"/>
      <c r="U14" s="11"/>
      <c r="V14" s="11">
        <f t="shared" si="8"/>
        <v>0</v>
      </c>
      <c r="W14" s="14">
        <f t="shared" si="9"/>
        <v>0</v>
      </c>
      <c r="X14" s="13"/>
      <c r="Y14" s="11"/>
      <c r="Z14" s="11">
        <f t="shared" si="10"/>
        <v>0</v>
      </c>
      <c r="AA14" s="10">
        <f t="shared" si="11"/>
        <v>0</v>
      </c>
      <c r="AB14" s="12">
        <v>11</v>
      </c>
      <c r="AC14" s="11">
        <v>17</v>
      </c>
      <c r="AD14" s="11">
        <f t="shared" si="12"/>
        <v>0.5</v>
      </c>
      <c r="AE14" s="10">
        <f t="shared" si="13"/>
        <v>5.5</v>
      </c>
      <c r="AF14" s="47">
        <f t="shared" si="14"/>
        <v>11.5</v>
      </c>
    </row>
    <row r="15" spans="1:32" x14ac:dyDescent="0.25">
      <c r="A15" s="31" t="s">
        <v>79</v>
      </c>
      <c r="B15" s="13">
        <v>3</v>
      </c>
      <c r="C15" s="10">
        <v>12</v>
      </c>
      <c r="D15" s="39"/>
      <c r="E15" s="37"/>
      <c r="F15" s="33">
        <f t="shared" si="0"/>
        <v>0</v>
      </c>
      <c r="G15" s="32">
        <f t="shared" si="1"/>
        <v>0</v>
      </c>
      <c r="H15" s="38"/>
      <c r="I15" s="37"/>
      <c r="J15" s="33">
        <f t="shared" si="2"/>
        <v>0</v>
      </c>
      <c r="K15" s="32">
        <f t="shared" si="3"/>
        <v>0</v>
      </c>
      <c r="L15" s="35"/>
      <c r="M15" s="33"/>
      <c r="N15" s="33">
        <f t="shared" si="4"/>
        <v>0</v>
      </c>
      <c r="O15" s="32">
        <f t="shared" si="5"/>
        <v>0</v>
      </c>
      <c r="P15" s="34"/>
      <c r="Q15" s="33"/>
      <c r="R15" s="33">
        <f t="shared" si="6"/>
        <v>0</v>
      </c>
      <c r="S15" s="32">
        <f t="shared" si="7"/>
        <v>0</v>
      </c>
      <c r="T15" s="35"/>
      <c r="U15" s="33"/>
      <c r="V15" s="33">
        <f t="shared" si="8"/>
        <v>0</v>
      </c>
      <c r="W15" s="36">
        <f t="shared" si="9"/>
        <v>0</v>
      </c>
      <c r="X15" s="35"/>
      <c r="Y15" s="33"/>
      <c r="Z15" s="33">
        <f t="shared" si="10"/>
        <v>0</v>
      </c>
      <c r="AA15" s="32">
        <f t="shared" si="11"/>
        <v>0</v>
      </c>
      <c r="AB15" s="34"/>
      <c r="AC15" s="33"/>
      <c r="AD15" s="33">
        <f t="shared" si="12"/>
        <v>0</v>
      </c>
      <c r="AE15" s="32">
        <f t="shared" si="13"/>
        <v>0</v>
      </c>
      <c r="AF15" s="47">
        <f t="shared" si="14"/>
        <v>0</v>
      </c>
    </row>
    <row r="16" spans="1:32" x14ac:dyDescent="0.25">
      <c r="A16" s="31" t="s">
        <v>13</v>
      </c>
      <c r="B16" s="13">
        <v>38</v>
      </c>
      <c r="C16" s="10">
        <v>38</v>
      </c>
      <c r="D16" s="16">
        <v>10</v>
      </c>
      <c r="E16" s="15">
        <v>21</v>
      </c>
      <c r="F16" s="11">
        <f t="shared" si="0"/>
        <v>1.25</v>
      </c>
      <c r="G16" s="10">
        <f t="shared" si="1"/>
        <v>9.75</v>
      </c>
      <c r="H16" s="17">
        <v>10</v>
      </c>
      <c r="I16" s="15">
        <v>18</v>
      </c>
      <c r="J16" s="11">
        <f t="shared" si="2"/>
        <v>0.75</v>
      </c>
      <c r="K16" s="10">
        <f t="shared" si="3"/>
        <v>7.25</v>
      </c>
      <c r="L16" s="13">
        <v>10</v>
      </c>
      <c r="M16" s="11">
        <v>18</v>
      </c>
      <c r="N16" s="11">
        <f t="shared" si="4"/>
        <v>0.75</v>
      </c>
      <c r="O16" s="10">
        <f t="shared" si="5"/>
        <v>7.25</v>
      </c>
      <c r="P16" s="12">
        <v>10</v>
      </c>
      <c r="Q16" s="11">
        <v>18</v>
      </c>
      <c r="R16" s="11">
        <f t="shared" si="6"/>
        <v>0.75</v>
      </c>
      <c r="S16" s="10">
        <f t="shared" si="7"/>
        <v>7.25</v>
      </c>
      <c r="T16" s="13"/>
      <c r="U16" s="11"/>
      <c r="V16" s="11">
        <f t="shared" si="8"/>
        <v>0</v>
      </c>
      <c r="W16" s="14">
        <f t="shared" si="9"/>
        <v>0</v>
      </c>
      <c r="X16" s="13"/>
      <c r="Y16" s="11"/>
      <c r="Z16" s="11">
        <f t="shared" si="10"/>
        <v>0</v>
      </c>
      <c r="AA16" s="10">
        <f t="shared" si="11"/>
        <v>0</v>
      </c>
      <c r="AB16" s="12"/>
      <c r="AC16" s="11"/>
      <c r="AD16" s="11">
        <f t="shared" si="12"/>
        <v>0</v>
      </c>
      <c r="AE16" s="10">
        <f t="shared" si="13"/>
        <v>0</v>
      </c>
      <c r="AF16" s="47">
        <f t="shared" si="14"/>
        <v>31.5</v>
      </c>
    </row>
    <row r="17" spans="1:33" x14ac:dyDescent="0.25">
      <c r="A17" s="31" t="s">
        <v>78</v>
      </c>
      <c r="B17" s="13">
        <v>13</v>
      </c>
      <c r="C17" s="10">
        <v>32</v>
      </c>
      <c r="D17" s="16">
        <v>10</v>
      </c>
      <c r="E17" s="15">
        <v>18</v>
      </c>
      <c r="F17" s="11">
        <f t="shared" si="0"/>
        <v>0.75</v>
      </c>
      <c r="G17" s="10">
        <f t="shared" si="1"/>
        <v>7.25</v>
      </c>
      <c r="H17" s="38"/>
      <c r="I17" s="37"/>
      <c r="J17" s="33">
        <f t="shared" si="2"/>
        <v>0</v>
      </c>
      <c r="K17" s="32">
        <f t="shared" si="3"/>
        <v>0</v>
      </c>
      <c r="L17" s="35"/>
      <c r="M17" s="33"/>
      <c r="N17" s="33">
        <f t="shared" si="4"/>
        <v>0</v>
      </c>
      <c r="O17" s="32">
        <f t="shared" si="5"/>
        <v>0</v>
      </c>
      <c r="P17" s="34"/>
      <c r="Q17" s="33"/>
      <c r="R17" s="33">
        <f t="shared" si="6"/>
        <v>0</v>
      </c>
      <c r="S17" s="32">
        <f t="shared" si="7"/>
        <v>0</v>
      </c>
      <c r="T17" s="13"/>
      <c r="U17" s="11"/>
      <c r="V17" s="11">
        <f t="shared" si="8"/>
        <v>0</v>
      </c>
      <c r="W17" s="14">
        <f t="shared" si="9"/>
        <v>0</v>
      </c>
      <c r="X17" s="13">
        <v>11</v>
      </c>
      <c r="Y17" s="11">
        <v>18</v>
      </c>
      <c r="Z17" s="11">
        <f t="shared" si="10"/>
        <v>0.5</v>
      </c>
      <c r="AA17" s="10">
        <f t="shared" si="11"/>
        <v>6.5</v>
      </c>
      <c r="AB17" s="12"/>
      <c r="AC17" s="11"/>
      <c r="AD17" s="11">
        <f t="shared" si="12"/>
        <v>0</v>
      </c>
      <c r="AE17" s="10">
        <f t="shared" si="13"/>
        <v>0</v>
      </c>
      <c r="AF17" s="47">
        <f t="shared" si="14"/>
        <v>13.75</v>
      </c>
    </row>
    <row r="18" spans="1:33" x14ac:dyDescent="0.25">
      <c r="A18" s="31" t="s">
        <v>77</v>
      </c>
      <c r="B18" s="13">
        <v>13</v>
      </c>
      <c r="C18" s="10">
        <v>32</v>
      </c>
      <c r="D18" s="16"/>
      <c r="E18" s="15"/>
      <c r="F18" s="11">
        <f t="shared" si="0"/>
        <v>0</v>
      </c>
      <c r="G18" s="10">
        <f t="shared" si="1"/>
        <v>0</v>
      </c>
      <c r="H18" s="17">
        <v>18</v>
      </c>
      <c r="I18" s="15">
        <v>21</v>
      </c>
      <c r="J18" s="11">
        <f t="shared" si="2"/>
        <v>0</v>
      </c>
      <c r="K18" s="10">
        <f t="shared" si="3"/>
        <v>3</v>
      </c>
      <c r="L18" s="13">
        <v>13</v>
      </c>
      <c r="M18" s="11">
        <v>21</v>
      </c>
      <c r="N18" s="11">
        <f t="shared" si="4"/>
        <v>0.75</v>
      </c>
      <c r="O18" s="10">
        <f t="shared" si="5"/>
        <v>7.25</v>
      </c>
      <c r="P18" s="12">
        <v>18</v>
      </c>
      <c r="Q18" s="11">
        <v>21</v>
      </c>
      <c r="R18" s="11">
        <f t="shared" si="6"/>
        <v>0</v>
      </c>
      <c r="S18" s="10">
        <f t="shared" si="7"/>
        <v>3</v>
      </c>
      <c r="T18" s="13">
        <v>10</v>
      </c>
      <c r="U18" s="11">
        <v>18</v>
      </c>
      <c r="V18" s="11">
        <f t="shared" si="8"/>
        <v>0.75</v>
      </c>
      <c r="W18" s="14">
        <f t="shared" si="9"/>
        <v>7.25</v>
      </c>
      <c r="X18" s="13">
        <v>10</v>
      </c>
      <c r="Y18" s="11">
        <v>17</v>
      </c>
      <c r="Z18" s="11">
        <f t="shared" si="10"/>
        <v>0.5</v>
      </c>
      <c r="AA18" s="10">
        <f t="shared" si="11"/>
        <v>6.5</v>
      </c>
      <c r="AB18" s="12"/>
      <c r="AC18" s="11"/>
      <c r="AD18" s="11">
        <f t="shared" si="12"/>
        <v>0</v>
      </c>
      <c r="AE18" s="10">
        <f t="shared" si="13"/>
        <v>0</v>
      </c>
      <c r="AF18" s="47">
        <f t="shared" si="14"/>
        <v>27</v>
      </c>
    </row>
    <row r="19" spans="1:33" ht="15.75" thickBot="1" x14ac:dyDescent="0.3">
      <c r="A19" s="31" t="s">
        <v>76</v>
      </c>
      <c r="B19" s="19">
        <v>3</v>
      </c>
      <c r="C19" s="18">
        <v>12</v>
      </c>
      <c r="D19" s="16"/>
      <c r="E19" s="15"/>
      <c r="F19" s="11">
        <f t="shared" si="0"/>
        <v>0</v>
      </c>
      <c r="G19" s="10">
        <f t="shared" si="1"/>
        <v>0</v>
      </c>
      <c r="H19" s="17"/>
      <c r="I19" s="15"/>
      <c r="J19" s="11">
        <f t="shared" si="2"/>
        <v>0</v>
      </c>
      <c r="K19" s="10">
        <f t="shared" si="3"/>
        <v>0</v>
      </c>
      <c r="L19" s="13"/>
      <c r="M19" s="11"/>
      <c r="N19" s="11">
        <f t="shared" si="4"/>
        <v>0</v>
      </c>
      <c r="O19" s="10">
        <f t="shared" si="5"/>
        <v>0</v>
      </c>
      <c r="P19" s="12"/>
      <c r="Q19" s="11"/>
      <c r="R19" s="11">
        <f t="shared" si="6"/>
        <v>0</v>
      </c>
      <c r="S19" s="10">
        <f t="shared" si="7"/>
        <v>0</v>
      </c>
      <c r="T19" s="13">
        <v>18</v>
      </c>
      <c r="U19" s="11">
        <v>21</v>
      </c>
      <c r="V19" s="11">
        <f t="shared" si="8"/>
        <v>0</v>
      </c>
      <c r="W19" s="14">
        <f t="shared" si="9"/>
        <v>3</v>
      </c>
      <c r="X19" s="13"/>
      <c r="Y19" s="11"/>
      <c r="Z19" s="11">
        <f t="shared" si="10"/>
        <v>0</v>
      </c>
      <c r="AA19" s="10">
        <f t="shared" si="11"/>
        <v>0</v>
      </c>
      <c r="AB19" s="12">
        <v>12</v>
      </c>
      <c r="AC19" s="11">
        <v>18</v>
      </c>
      <c r="AD19" s="11">
        <f t="shared" si="12"/>
        <v>0.5</v>
      </c>
      <c r="AE19" s="10">
        <f t="shared" si="13"/>
        <v>5.5</v>
      </c>
      <c r="AF19" s="96">
        <f t="shared" si="14"/>
        <v>8.5</v>
      </c>
    </row>
    <row r="20" spans="1:33" ht="15.75" thickBot="1" x14ac:dyDescent="0.3">
      <c r="A20" s="90"/>
      <c r="B20" s="72"/>
      <c r="C20" s="95"/>
      <c r="D20" s="285">
        <f>SUM(G11:G19)</f>
        <v>34.5</v>
      </c>
      <c r="E20" s="286"/>
      <c r="F20" s="286"/>
      <c r="G20" s="287"/>
      <c r="H20" s="285">
        <f>SUM(K11:K19)</f>
        <v>25.75</v>
      </c>
      <c r="I20" s="286"/>
      <c r="J20" s="286"/>
      <c r="K20" s="287"/>
      <c r="L20" s="285">
        <f>SUM(O11:O19)</f>
        <v>24.75</v>
      </c>
      <c r="M20" s="286"/>
      <c r="N20" s="286"/>
      <c r="O20" s="287"/>
      <c r="P20" s="285">
        <f>SUM(S11:S19)</f>
        <v>20</v>
      </c>
      <c r="Q20" s="286"/>
      <c r="R20" s="286"/>
      <c r="S20" s="287"/>
      <c r="T20" s="285">
        <f>SUM(W11:W19)</f>
        <v>20</v>
      </c>
      <c r="U20" s="286"/>
      <c r="V20" s="286"/>
      <c r="W20" s="287"/>
      <c r="X20" s="285">
        <f>SUM(AA11:AA19)</f>
        <v>20.25</v>
      </c>
      <c r="Y20" s="286"/>
      <c r="Z20" s="286"/>
      <c r="AA20" s="287"/>
      <c r="AB20" s="285">
        <f>SUM(AE11:AE19)</f>
        <v>17.5</v>
      </c>
      <c r="AC20" s="286"/>
      <c r="AD20" s="286"/>
      <c r="AE20" s="287"/>
      <c r="AF20" s="94">
        <f>SUM(AF11:AF19)</f>
        <v>162.75</v>
      </c>
    </row>
    <row r="21" spans="1:33" x14ac:dyDescent="0.25">
      <c r="A21" s="31" t="s">
        <v>19</v>
      </c>
      <c r="B21" s="13">
        <v>38</v>
      </c>
      <c r="C21" s="10">
        <v>38</v>
      </c>
      <c r="D21" s="16">
        <v>10</v>
      </c>
      <c r="E21" s="15">
        <v>18</v>
      </c>
      <c r="F21" s="11">
        <f t="shared" ref="F21:F30" si="15">IF(E21-D21&lt;=4,0,IF(AND(E21-D21&gt;=4,E21-D21&lt;=5),0.25,IF(AND(E21-D21&gt;=6,E21-D21&lt;=7.9),0.5,IF(AND(E21-D21&gt;=8,E21-D21&lt;=10.99),0.75,IF(AND(E21-D21&gt;=11,E21-D21&lt;=15),1.25,0)))))</f>
        <v>0.75</v>
      </c>
      <c r="G21" s="10">
        <f t="shared" ref="G21:G30" si="16">E21-D21-F21</f>
        <v>7.25</v>
      </c>
      <c r="H21" s="16">
        <v>9</v>
      </c>
      <c r="I21" s="15">
        <v>18</v>
      </c>
      <c r="J21" s="11">
        <f t="shared" ref="J21:J30" si="17">IF(I21-H21&lt;=4,0,IF(AND(I21-H21&gt;=4,I21-H21&lt;=5),0.25,IF(AND(I21-H21&gt;=6,I21-H21&lt;=7.9),0.5,IF(AND(I21-H21&gt;=8,I21-H21&lt;=10.99),0.75,IF(AND(I21-H21&gt;=11,I21-H21&lt;=15),1.25,0)))))</f>
        <v>0.75</v>
      </c>
      <c r="K21" s="10">
        <f t="shared" ref="K21:K30" si="18">I21-H21-J21</f>
        <v>8.25</v>
      </c>
      <c r="L21" s="16"/>
      <c r="M21" s="15"/>
      <c r="N21" s="11">
        <f t="shared" ref="N21:N30" si="19">IF(M21-L21&lt;=4,0,IF(AND(M21-L21&gt;=4,M21-L21&lt;=5),0.25,IF(AND(M21-L21&gt;=6,M21-L21&lt;=7.9),0.5,IF(AND(M21-L21&gt;=8,M21-L21&lt;=10.99),0.75,IF(AND(M21-L21&gt;=11,M21-L21&lt;=15),1.25,0)))))</f>
        <v>0</v>
      </c>
      <c r="O21" s="10">
        <f t="shared" ref="O21:O30" si="20">M21-L21-N21</f>
        <v>0</v>
      </c>
      <c r="P21" s="16">
        <v>12</v>
      </c>
      <c r="Q21" s="15">
        <v>21</v>
      </c>
      <c r="R21" s="11">
        <f t="shared" ref="R21:R30" si="21">IF(Q21-P21&lt;=4,0,IF(AND(Q21-P21&gt;=4,Q21-P21&lt;=5),0.25,IF(AND(Q21-P21&gt;=6,Q21-P21&lt;=7.9),0.5,IF(AND(Q21-P21&gt;=8,Q21-P21&lt;=10.99),0.75,IF(AND(Q21-P21&gt;=11,Q21-P21&lt;=15),1.25,0)))))</f>
        <v>0.75</v>
      </c>
      <c r="S21" s="10">
        <f t="shared" ref="S21:S30" si="22">Q21-P21-R21</f>
        <v>8.25</v>
      </c>
      <c r="T21" s="13">
        <v>13</v>
      </c>
      <c r="U21" s="11">
        <v>21</v>
      </c>
      <c r="V21" s="11">
        <f t="shared" ref="V21:V30" si="23">IF(U21-T21&lt;=4,0,IF(AND(U21-T21&gt;=4,U21-T21&lt;=5),0.25,IF(AND(U21-T21&gt;=6,U21-T21&lt;=7.9),0.5,IF(AND(U21-T21&gt;=8,U21-T21&lt;=10.99),0.75,IF(AND(U21-T21&gt;=11,U21-T21&lt;=15),1.25,0)))))</f>
        <v>0.75</v>
      </c>
      <c r="W21" s="10">
        <f t="shared" ref="W21:W30" si="24">U21-T21-V21</f>
        <v>7.25</v>
      </c>
      <c r="X21" s="12">
        <v>10</v>
      </c>
      <c r="Y21" s="11">
        <v>18</v>
      </c>
      <c r="Z21" s="11">
        <f t="shared" ref="Z21:Z30" si="25">IF(Y21-X21&lt;=4,0,IF(AND(Y21-X21&gt;=4,Y21-X21&lt;=5),0.25,IF(AND(Y21-X21&gt;=6,Y21-X21&lt;=7.9),0.5,IF(AND(Y21-X21&gt;=8,Y21-X21&lt;=10.99),0.75,IF(AND(Y21-X21&gt;=11,Y21-X21&lt;=15),1.25,0)))))</f>
        <v>0.75</v>
      </c>
      <c r="AA21" s="10">
        <f t="shared" ref="AA21:AA30" si="26">Y21-X21-Z21</f>
        <v>7.25</v>
      </c>
      <c r="AB21" s="12"/>
      <c r="AC21" s="11"/>
      <c r="AD21" s="11">
        <f t="shared" ref="AD21:AD30" si="27">IF(AC21-AB21&lt;=4,0,IF(AND(AC21-AB21&gt;=4,AC21-AB21&lt;=5),0.25,IF(AND(AC21-AB21&gt;=6,AC21-AB21&lt;=7.9),0.5,IF(AND(AC21-AB21&gt;=8,AC21-AB21&lt;=10.99),0.75,IF(AND(AC21-AB21&gt;=11,AC21-AB21&lt;=15),1.25,0)))))</f>
        <v>0</v>
      </c>
      <c r="AE21" s="10">
        <f t="shared" ref="AE21:AE30" si="28">AC21-AB21-AD21</f>
        <v>0</v>
      </c>
      <c r="AF21" s="9">
        <f t="shared" ref="AF21:AF30" si="29">G21+K21+O21+S21+W21+AA21+AE21</f>
        <v>38.25</v>
      </c>
    </row>
    <row r="22" spans="1:33" x14ac:dyDescent="0.25">
      <c r="A22" s="31" t="s">
        <v>74</v>
      </c>
      <c r="B22" s="13">
        <v>38</v>
      </c>
      <c r="C22" s="10">
        <v>38</v>
      </c>
      <c r="D22" s="16">
        <v>10</v>
      </c>
      <c r="E22" s="15">
        <v>16.5</v>
      </c>
      <c r="F22" s="11">
        <f t="shared" si="15"/>
        <v>0.5</v>
      </c>
      <c r="G22" s="10">
        <f t="shared" si="16"/>
        <v>6</v>
      </c>
      <c r="H22" s="16">
        <v>10</v>
      </c>
      <c r="I22" s="15">
        <v>16.5</v>
      </c>
      <c r="J22" s="11">
        <f t="shared" si="17"/>
        <v>0.5</v>
      </c>
      <c r="K22" s="10">
        <f t="shared" si="18"/>
        <v>6</v>
      </c>
      <c r="L22" s="16"/>
      <c r="M22" s="15"/>
      <c r="N22" s="11">
        <f t="shared" si="19"/>
        <v>0</v>
      </c>
      <c r="O22" s="10">
        <f t="shared" si="20"/>
        <v>0</v>
      </c>
      <c r="P22" s="16">
        <v>10</v>
      </c>
      <c r="Q22" s="15">
        <v>16.5</v>
      </c>
      <c r="R22" s="11">
        <f t="shared" si="21"/>
        <v>0.5</v>
      </c>
      <c r="S22" s="10">
        <f t="shared" si="22"/>
        <v>6</v>
      </c>
      <c r="T22" s="13">
        <v>10</v>
      </c>
      <c r="U22" s="11">
        <v>16.5</v>
      </c>
      <c r="V22" s="11">
        <f t="shared" si="23"/>
        <v>0.5</v>
      </c>
      <c r="W22" s="10">
        <f t="shared" si="24"/>
        <v>6</v>
      </c>
      <c r="X22" s="34"/>
      <c r="Y22" s="33"/>
      <c r="Z22" s="33">
        <f t="shared" si="25"/>
        <v>0</v>
      </c>
      <c r="AA22" s="32">
        <f t="shared" si="26"/>
        <v>0</v>
      </c>
      <c r="AB22" s="34"/>
      <c r="AC22" s="33"/>
      <c r="AD22" s="33">
        <f t="shared" si="27"/>
        <v>0</v>
      </c>
      <c r="AE22" s="32">
        <f t="shared" si="28"/>
        <v>0</v>
      </c>
      <c r="AF22" s="9">
        <f t="shared" si="29"/>
        <v>24</v>
      </c>
    </row>
    <row r="23" spans="1:33" x14ac:dyDescent="0.25">
      <c r="A23" s="31" t="s">
        <v>73</v>
      </c>
      <c r="B23" s="13">
        <v>38</v>
      </c>
      <c r="C23" s="10">
        <v>38</v>
      </c>
      <c r="D23" s="41">
        <v>9</v>
      </c>
      <c r="E23" s="15">
        <v>18</v>
      </c>
      <c r="F23" s="11">
        <f t="shared" si="15"/>
        <v>0.75</v>
      </c>
      <c r="G23" s="10">
        <f t="shared" si="16"/>
        <v>8.25</v>
      </c>
      <c r="H23" s="17"/>
      <c r="I23" s="15"/>
      <c r="J23" s="11">
        <f t="shared" si="17"/>
        <v>0</v>
      </c>
      <c r="K23" s="10">
        <f t="shared" si="18"/>
        <v>0</v>
      </c>
      <c r="L23" s="13">
        <v>10</v>
      </c>
      <c r="M23" s="11">
        <v>18</v>
      </c>
      <c r="N23" s="11">
        <f t="shared" si="19"/>
        <v>0.75</v>
      </c>
      <c r="O23" s="10">
        <f t="shared" si="20"/>
        <v>7.25</v>
      </c>
      <c r="P23" s="12">
        <v>10</v>
      </c>
      <c r="Q23" s="11">
        <v>21</v>
      </c>
      <c r="R23" s="11">
        <f t="shared" si="21"/>
        <v>1.25</v>
      </c>
      <c r="S23" s="10">
        <f t="shared" si="22"/>
        <v>9.75</v>
      </c>
      <c r="T23" s="13">
        <v>10</v>
      </c>
      <c r="U23" s="11">
        <v>18</v>
      </c>
      <c r="V23" s="11">
        <f t="shared" si="23"/>
        <v>0.75</v>
      </c>
      <c r="W23" s="14">
        <f t="shared" si="24"/>
        <v>7.25</v>
      </c>
      <c r="X23" s="13">
        <v>11</v>
      </c>
      <c r="Y23" s="11">
        <v>18</v>
      </c>
      <c r="Z23" s="11">
        <f t="shared" si="25"/>
        <v>0.5</v>
      </c>
      <c r="AA23" s="10">
        <f t="shared" si="26"/>
        <v>6.5</v>
      </c>
      <c r="AB23" s="13"/>
      <c r="AC23" s="11"/>
      <c r="AD23" s="11">
        <f t="shared" si="27"/>
        <v>0</v>
      </c>
      <c r="AE23" s="10">
        <f t="shared" si="28"/>
        <v>0</v>
      </c>
      <c r="AF23" s="9">
        <f t="shared" si="29"/>
        <v>39</v>
      </c>
    </row>
    <row r="24" spans="1:33" x14ac:dyDescent="0.25">
      <c r="A24" s="75" t="s">
        <v>43</v>
      </c>
      <c r="B24" s="13">
        <v>38</v>
      </c>
      <c r="C24" s="10">
        <v>38</v>
      </c>
      <c r="D24" s="16">
        <v>11</v>
      </c>
      <c r="E24" s="15">
        <v>21</v>
      </c>
      <c r="F24" s="11">
        <f t="shared" si="15"/>
        <v>0.75</v>
      </c>
      <c r="G24" s="10">
        <f t="shared" si="16"/>
        <v>9.25</v>
      </c>
      <c r="H24" s="17">
        <v>10</v>
      </c>
      <c r="I24" s="15">
        <v>18</v>
      </c>
      <c r="J24" s="11">
        <f t="shared" si="17"/>
        <v>0.75</v>
      </c>
      <c r="K24" s="10">
        <f t="shared" si="18"/>
        <v>7.25</v>
      </c>
      <c r="L24" s="13">
        <v>13</v>
      </c>
      <c r="M24" s="11">
        <v>21</v>
      </c>
      <c r="N24" s="11">
        <f t="shared" si="19"/>
        <v>0.75</v>
      </c>
      <c r="O24" s="10">
        <f t="shared" si="20"/>
        <v>7.25</v>
      </c>
      <c r="P24" s="12">
        <v>10</v>
      </c>
      <c r="Q24" s="11">
        <v>18</v>
      </c>
      <c r="R24" s="11">
        <f t="shared" si="21"/>
        <v>0.75</v>
      </c>
      <c r="S24" s="10">
        <f t="shared" si="22"/>
        <v>7.25</v>
      </c>
      <c r="T24" s="13"/>
      <c r="U24" s="11"/>
      <c r="V24" s="11">
        <f t="shared" si="23"/>
        <v>0</v>
      </c>
      <c r="W24" s="14"/>
      <c r="X24" s="13"/>
      <c r="Y24" s="11"/>
      <c r="Z24" s="11">
        <f t="shared" si="25"/>
        <v>0</v>
      </c>
      <c r="AA24" s="10">
        <f t="shared" si="26"/>
        <v>0</v>
      </c>
      <c r="AB24" s="12">
        <v>11</v>
      </c>
      <c r="AC24" s="11">
        <v>18</v>
      </c>
      <c r="AD24" s="11">
        <f t="shared" si="27"/>
        <v>0.5</v>
      </c>
      <c r="AE24" s="10">
        <f t="shared" si="28"/>
        <v>6.5</v>
      </c>
      <c r="AF24" s="9">
        <f t="shared" si="29"/>
        <v>37.5</v>
      </c>
    </row>
    <row r="25" spans="1:33" x14ac:dyDescent="0.25">
      <c r="A25" s="31" t="s">
        <v>72</v>
      </c>
      <c r="B25" s="13">
        <v>13</v>
      </c>
      <c r="C25" s="10">
        <v>32</v>
      </c>
      <c r="D25" s="16"/>
      <c r="E25" s="15"/>
      <c r="F25" s="11">
        <f t="shared" si="15"/>
        <v>0</v>
      </c>
      <c r="G25" s="10">
        <f t="shared" si="16"/>
        <v>0</v>
      </c>
      <c r="H25" s="17">
        <v>13</v>
      </c>
      <c r="I25" s="15">
        <v>21</v>
      </c>
      <c r="J25" s="11">
        <f t="shared" si="17"/>
        <v>0.75</v>
      </c>
      <c r="K25" s="10">
        <f t="shared" si="18"/>
        <v>7.25</v>
      </c>
      <c r="L25" s="13"/>
      <c r="M25" s="11"/>
      <c r="N25" s="11">
        <f t="shared" si="19"/>
        <v>0</v>
      </c>
      <c r="O25" s="10">
        <f t="shared" si="20"/>
        <v>0</v>
      </c>
      <c r="P25" s="12">
        <v>13</v>
      </c>
      <c r="Q25" s="11">
        <v>21</v>
      </c>
      <c r="R25" s="11">
        <f t="shared" si="21"/>
        <v>0.75</v>
      </c>
      <c r="S25" s="10">
        <f t="shared" si="22"/>
        <v>7.25</v>
      </c>
      <c r="T25" s="13">
        <v>10</v>
      </c>
      <c r="U25" s="11">
        <v>18</v>
      </c>
      <c r="V25" s="11">
        <f t="shared" si="23"/>
        <v>0.75</v>
      </c>
      <c r="W25" s="14">
        <f t="shared" si="24"/>
        <v>7.25</v>
      </c>
      <c r="X25" s="13">
        <v>10</v>
      </c>
      <c r="Y25" s="11">
        <v>17</v>
      </c>
      <c r="Z25" s="11">
        <f t="shared" si="25"/>
        <v>0.5</v>
      </c>
      <c r="AA25" s="10">
        <f t="shared" si="26"/>
        <v>6.5</v>
      </c>
      <c r="AB25" s="13">
        <v>12</v>
      </c>
      <c r="AC25" s="11">
        <v>18</v>
      </c>
      <c r="AD25" s="11">
        <f t="shared" si="27"/>
        <v>0.5</v>
      </c>
      <c r="AE25" s="10">
        <f t="shared" si="28"/>
        <v>5.5</v>
      </c>
      <c r="AF25" s="9">
        <f t="shared" si="29"/>
        <v>33.75</v>
      </c>
    </row>
    <row r="26" spans="1:33" x14ac:dyDescent="0.25">
      <c r="A26" s="31" t="s">
        <v>71</v>
      </c>
      <c r="B26" s="13">
        <v>13</v>
      </c>
      <c r="C26" s="10">
        <v>32</v>
      </c>
      <c r="D26" s="16">
        <v>13</v>
      </c>
      <c r="E26" s="15">
        <v>21</v>
      </c>
      <c r="F26" s="11">
        <f t="shared" si="15"/>
        <v>0.75</v>
      </c>
      <c r="G26" s="10">
        <f t="shared" si="16"/>
        <v>7.25</v>
      </c>
      <c r="H26" s="17">
        <v>13</v>
      </c>
      <c r="I26" s="15">
        <v>21</v>
      </c>
      <c r="J26" s="11">
        <f t="shared" si="17"/>
        <v>0.75</v>
      </c>
      <c r="K26" s="10">
        <f t="shared" si="18"/>
        <v>7.25</v>
      </c>
      <c r="L26" s="13"/>
      <c r="M26" s="11"/>
      <c r="N26" s="11">
        <f t="shared" si="19"/>
        <v>0</v>
      </c>
      <c r="O26" s="10">
        <f t="shared" si="20"/>
        <v>0</v>
      </c>
      <c r="P26" s="12"/>
      <c r="Q26" s="11"/>
      <c r="R26" s="11">
        <f t="shared" si="21"/>
        <v>0</v>
      </c>
      <c r="S26" s="10">
        <f t="shared" si="22"/>
        <v>0</v>
      </c>
      <c r="T26" s="13"/>
      <c r="U26" s="11"/>
      <c r="V26" s="11">
        <f t="shared" si="23"/>
        <v>0</v>
      </c>
      <c r="W26" s="14">
        <f t="shared" si="24"/>
        <v>0</v>
      </c>
      <c r="X26" s="13"/>
      <c r="Y26" s="11"/>
      <c r="Z26" s="11">
        <f t="shared" si="25"/>
        <v>0</v>
      </c>
      <c r="AA26" s="10">
        <f t="shared" si="26"/>
        <v>0</v>
      </c>
      <c r="AB26" s="13">
        <v>11</v>
      </c>
      <c r="AC26" s="11">
        <v>18</v>
      </c>
      <c r="AD26" s="11">
        <f t="shared" si="27"/>
        <v>0.5</v>
      </c>
      <c r="AE26" s="10">
        <f t="shared" si="28"/>
        <v>6.5</v>
      </c>
      <c r="AF26" s="9">
        <f t="shared" si="29"/>
        <v>21</v>
      </c>
    </row>
    <row r="27" spans="1:33" x14ac:dyDescent="0.25">
      <c r="A27" s="31" t="s">
        <v>70</v>
      </c>
      <c r="B27" s="13">
        <v>13</v>
      </c>
      <c r="C27" s="10">
        <v>32</v>
      </c>
      <c r="D27" s="16"/>
      <c r="E27" s="15"/>
      <c r="F27" s="11">
        <f t="shared" si="15"/>
        <v>0</v>
      </c>
      <c r="G27" s="10">
        <f t="shared" si="16"/>
        <v>0</v>
      </c>
      <c r="H27" s="17"/>
      <c r="I27" s="15"/>
      <c r="J27" s="11">
        <f t="shared" si="17"/>
        <v>0</v>
      </c>
      <c r="K27" s="10">
        <f t="shared" si="18"/>
        <v>0</v>
      </c>
      <c r="L27" s="13">
        <v>10</v>
      </c>
      <c r="M27" s="11">
        <v>18</v>
      </c>
      <c r="N27" s="11">
        <f t="shared" si="19"/>
        <v>0.75</v>
      </c>
      <c r="O27" s="10">
        <f t="shared" si="20"/>
        <v>7.25</v>
      </c>
      <c r="P27" s="34"/>
      <c r="Q27" s="33"/>
      <c r="R27" s="33">
        <f t="shared" si="21"/>
        <v>0</v>
      </c>
      <c r="S27" s="32">
        <f t="shared" si="22"/>
        <v>0</v>
      </c>
      <c r="T27" s="35"/>
      <c r="U27" s="33"/>
      <c r="V27" s="33">
        <f t="shared" si="23"/>
        <v>0</v>
      </c>
      <c r="W27" s="36">
        <f t="shared" si="24"/>
        <v>0</v>
      </c>
      <c r="X27" s="35"/>
      <c r="Y27" s="33"/>
      <c r="Z27" s="33">
        <f t="shared" si="25"/>
        <v>0</v>
      </c>
      <c r="AA27" s="32">
        <f t="shared" si="26"/>
        <v>0</v>
      </c>
      <c r="AB27" s="35"/>
      <c r="AC27" s="33"/>
      <c r="AD27" s="33">
        <f t="shared" si="27"/>
        <v>0</v>
      </c>
      <c r="AE27" s="32">
        <f t="shared" si="28"/>
        <v>0</v>
      </c>
      <c r="AF27" s="9">
        <f t="shared" si="29"/>
        <v>7.25</v>
      </c>
    </row>
    <row r="28" spans="1:33" x14ac:dyDescent="0.25">
      <c r="A28" s="31" t="s">
        <v>137</v>
      </c>
      <c r="B28" s="13">
        <v>13</v>
      </c>
      <c r="C28" s="10">
        <v>32</v>
      </c>
      <c r="D28" s="16">
        <v>10</v>
      </c>
      <c r="E28" s="15">
        <v>18</v>
      </c>
      <c r="F28" s="11">
        <f t="shared" ref="F28" si="30">IF(E28-D28&lt;=4,0,IF(AND(E28-D28&gt;=4,E28-D28&lt;=5),0.25,IF(AND(E28-D28&gt;=6,E28-D28&lt;=7.9),0.5,IF(AND(E28-D28&gt;=8,E28-D28&lt;=10.99),0.75,IF(AND(E28-D28&gt;=11,E28-D28&lt;=15),1.25,0)))))</f>
        <v>0.75</v>
      </c>
      <c r="G28" s="10">
        <f t="shared" ref="G28" si="31">E28-D28-F28</f>
        <v>7.25</v>
      </c>
      <c r="H28" s="17"/>
      <c r="I28" s="15"/>
      <c r="J28" s="11">
        <f t="shared" ref="J28" si="32">IF(I28-H28&lt;=4,0,IF(AND(I28-H28&gt;=4,I28-H28&lt;=5),0.25,IF(AND(I28-H28&gt;=6,I28-H28&lt;=7.9),0.5,IF(AND(I28-H28&gt;=8,I28-H28&lt;=10.99),0.75,IF(AND(I28-H28&gt;=11,I28-H28&lt;=15),1.25,0)))))</f>
        <v>0</v>
      </c>
      <c r="K28" s="10">
        <f t="shared" ref="K28" si="33">I28-H28-J28</f>
        <v>0</v>
      </c>
      <c r="L28" s="13">
        <v>13</v>
      </c>
      <c r="M28" s="11">
        <v>21</v>
      </c>
      <c r="N28" s="11">
        <f t="shared" si="19"/>
        <v>0.75</v>
      </c>
      <c r="O28" s="10">
        <f t="shared" si="20"/>
        <v>7.25</v>
      </c>
      <c r="P28" s="12"/>
      <c r="Q28" s="11"/>
      <c r="R28" s="11">
        <f t="shared" ref="R28" si="34">IF(Q28-P28&lt;=4,0,IF(AND(Q28-P28&gt;=4,Q28-P28&lt;=5),0.25,IF(AND(Q28-P28&gt;=6,Q28-P28&lt;=7.9),0.5,IF(AND(Q28-P28&gt;=8,Q28-P28&lt;=10.99),0.75,IF(AND(Q28-P28&gt;=11,Q28-P28&lt;=15),1.25,0)))))</f>
        <v>0</v>
      </c>
      <c r="S28" s="10">
        <f t="shared" ref="S28" si="35">Q28-P28-R28</f>
        <v>0</v>
      </c>
      <c r="T28" s="13">
        <v>13</v>
      </c>
      <c r="U28" s="11">
        <v>21</v>
      </c>
      <c r="V28" s="11">
        <f t="shared" ref="V28" si="36">IF(U28-T28&lt;=4,0,IF(AND(U28-T28&gt;=4,U28-T28&lt;=5),0.25,IF(AND(U28-T28&gt;=6,U28-T28&lt;=7.9),0.5,IF(AND(U28-T28&gt;=8,U28-T28&lt;=10.99),0.75,IF(AND(U28-T28&gt;=11,U28-T28&lt;=15),1.25,0)))))</f>
        <v>0.75</v>
      </c>
      <c r="W28" s="14">
        <f t="shared" ref="W28" si="37">U28-T28-V28</f>
        <v>7.25</v>
      </c>
      <c r="X28" s="13"/>
      <c r="Y28" s="11"/>
      <c r="Z28" s="11">
        <f t="shared" ref="Z28" si="38">IF(Y28-X28&lt;=4,0,IF(AND(Y28-X28&gt;=4,Y28-X28&lt;=5),0.25,IF(AND(Y28-X28&gt;=6,Y28-X28&lt;=7.9),0.5,IF(AND(Y28-X28&gt;=8,Y28-X28&lt;=10.99),0.75,IF(AND(Y28-X28&gt;=11,Y28-X28&lt;=15),1.25,0)))))</f>
        <v>0</v>
      </c>
      <c r="AA28" s="10">
        <f t="shared" ref="AA28" si="39">Y28-X28-Z28</f>
        <v>0</v>
      </c>
      <c r="AB28" s="13">
        <v>11</v>
      </c>
      <c r="AC28" s="11">
        <v>17</v>
      </c>
      <c r="AD28" s="11">
        <f t="shared" ref="AD28" si="40">IF(AC28-AB28&lt;=4,0,IF(AND(AC28-AB28&gt;=4,AC28-AB28&lt;=5),0.25,IF(AND(AC28-AB28&gt;=6,AC28-AB28&lt;=7.9),0.5,IF(AND(AC28-AB28&gt;=8,AC28-AB28&lt;=10.99),0.75,IF(AND(AC28-AB28&gt;=11,AC28-AB28&lt;=15),1.25,0)))))</f>
        <v>0.5</v>
      </c>
      <c r="AE28" s="10">
        <f t="shared" ref="AE28" si="41">AC28-AB28-AD28</f>
        <v>5.5</v>
      </c>
      <c r="AF28" s="9">
        <f t="shared" ref="AF28" si="42">G28+K28+O28+S28+W28+AA28+AE28</f>
        <v>27.25</v>
      </c>
    </row>
    <row r="29" spans="1:33" x14ac:dyDescent="0.25">
      <c r="A29" s="31" t="s">
        <v>69</v>
      </c>
      <c r="B29" s="13">
        <v>13</v>
      </c>
      <c r="C29" s="10">
        <v>32</v>
      </c>
      <c r="D29" s="54"/>
      <c r="E29" s="52"/>
      <c r="F29" s="49">
        <f t="shared" si="15"/>
        <v>0</v>
      </c>
      <c r="G29" s="48">
        <f t="shared" si="16"/>
        <v>0</v>
      </c>
      <c r="H29" s="53"/>
      <c r="I29" s="52"/>
      <c r="J29" s="49">
        <f t="shared" si="17"/>
        <v>0</v>
      </c>
      <c r="K29" s="48">
        <f t="shared" si="18"/>
        <v>0</v>
      </c>
      <c r="L29" s="51"/>
      <c r="M29" s="49"/>
      <c r="N29" s="49">
        <f t="shared" si="19"/>
        <v>0</v>
      </c>
      <c r="O29" s="48">
        <f t="shared" si="20"/>
        <v>0</v>
      </c>
      <c r="P29" s="50"/>
      <c r="Q29" s="49"/>
      <c r="R29" s="49">
        <f t="shared" si="21"/>
        <v>0</v>
      </c>
      <c r="S29" s="48">
        <f t="shared" si="22"/>
        <v>0</v>
      </c>
      <c r="T29" s="51"/>
      <c r="U29" s="49"/>
      <c r="V29" s="49">
        <f t="shared" si="23"/>
        <v>0</v>
      </c>
      <c r="W29" s="132">
        <f t="shared" si="24"/>
        <v>0</v>
      </c>
      <c r="X29" s="51"/>
      <c r="Y29" s="49"/>
      <c r="Z29" s="49">
        <f t="shared" si="25"/>
        <v>0</v>
      </c>
      <c r="AA29" s="48">
        <f t="shared" si="26"/>
        <v>0</v>
      </c>
      <c r="AB29" s="51"/>
      <c r="AC29" s="49"/>
      <c r="AD29" s="49">
        <f t="shared" si="27"/>
        <v>0</v>
      </c>
      <c r="AE29" s="48">
        <f t="shared" si="28"/>
        <v>0</v>
      </c>
      <c r="AF29" s="9">
        <f t="shared" si="29"/>
        <v>0</v>
      </c>
    </row>
    <row r="30" spans="1:33" ht="15.75" thickBot="1" x14ac:dyDescent="0.3">
      <c r="A30" s="93" t="s">
        <v>68</v>
      </c>
      <c r="B30" s="92">
        <v>3</v>
      </c>
      <c r="C30" s="91">
        <v>12</v>
      </c>
      <c r="D30" s="16"/>
      <c r="E30" s="15"/>
      <c r="F30" s="11">
        <f t="shared" si="15"/>
        <v>0</v>
      </c>
      <c r="G30" s="10">
        <f t="shared" si="16"/>
        <v>0</v>
      </c>
      <c r="H30" s="17"/>
      <c r="I30" s="15"/>
      <c r="J30" s="11">
        <f t="shared" si="17"/>
        <v>0</v>
      </c>
      <c r="K30" s="10">
        <f t="shared" si="18"/>
        <v>0</v>
      </c>
      <c r="L30" s="13"/>
      <c r="M30" s="11"/>
      <c r="N30" s="11">
        <f t="shared" si="19"/>
        <v>0</v>
      </c>
      <c r="O30" s="10">
        <f t="shared" si="20"/>
        <v>0</v>
      </c>
      <c r="P30" s="12"/>
      <c r="Q30" s="11"/>
      <c r="R30" s="11">
        <f t="shared" si="21"/>
        <v>0</v>
      </c>
      <c r="S30" s="10">
        <f t="shared" si="22"/>
        <v>0</v>
      </c>
      <c r="T30" s="13"/>
      <c r="U30" s="11"/>
      <c r="V30" s="11">
        <f t="shared" si="23"/>
        <v>0</v>
      </c>
      <c r="W30" s="14">
        <f t="shared" si="24"/>
        <v>0</v>
      </c>
      <c r="X30" s="13"/>
      <c r="Y30" s="11"/>
      <c r="Z30" s="11">
        <f t="shared" si="25"/>
        <v>0</v>
      </c>
      <c r="AA30" s="10">
        <f t="shared" si="26"/>
        <v>0</v>
      </c>
      <c r="AB30" s="13">
        <v>11</v>
      </c>
      <c r="AC30" s="11">
        <v>18</v>
      </c>
      <c r="AD30" s="11">
        <f t="shared" si="27"/>
        <v>0.5</v>
      </c>
      <c r="AE30" s="10">
        <f t="shared" si="28"/>
        <v>6.5</v>
      </c>
      <c r="AF30" s="9">
        <f t="shared" si="29"/>
        <v>6.5</v>
      </c>
    </row>
    <row r="31" spans="1:33" ht="15.75" thickBot="1" x14ac:dyDescent="0.3">
      <c r="A31" s="294"/>
      <c r="B31" s="295"/>
      <c r="C31" s="296"/>
      <c r="D31" s="285">
        <f>SUM(G21:G30)</f>
        <v>45.25</v>
      </c>
      <c r="E31" s="286"/>
      <c r="F31" s="286"/>
      <c r="G31" s="287"/>
      <c r="H31" s="285">
        <f>SUM(K21:K30)</f>
        <v>36</v>
      </c>
      <c r="I31" s="286"/>
      <c r="J31" s="286"/>
      <c r="K31" s="287"/>
      <c r="L31" s="285">
        <f>SUM(O21:O30)</f>
        <v>29</v>
      </c>
      <c r="M31" s="286"/>
      <c r="N31" s="286"/>
      <c r="O31" s="287"/>
      <c r="P31" s="285">
        <f>SUM(S21:S30)</f>
        <v>38.5</v>
      </c>
      <c r="Q31" s="286"/>
      <c r="R31" s="286"/>
      <c r="S31" s="287"/>
      <c r="T31" s="285">
        <f>SUM(W21:W30)</f>
        <v>35</v>
      </c>
      <c r="U31" s="286"/>
      <c r="V31" s="286"/>
      <c r="W31" s="287"/>
      <c r="X31" s="285">
        <f>SUM(AA21:AA30)</f>
        <v>20.25</v>
      </c>
      <c r="Y31" s="286"/>
      <c r="Z31" s="286"/>
      <c r="AA31" s="287"/>
      <c r="AB31" s="285">
        <f>SUM(AE21:AE30)</f>
        <v>30.5</v>
      </c>
      <c r="AC31" s="286"/>
      <c r="AD31" s="286"/>
      <c r="AE31" s="287"/>
      <c r="AF31" s="6">
        <f>SUM(AF21:AF30)</f>
        <v>234.5</v>
      </c>
    </row>
    <row r="32" spans="1:33" x14ac:dyDescent="0.25">
      <c r="A32" s="75" t="s">
        <v>67</v>
      </c>
      <c r="B32" s="13">
        <v>38</v>
      </c>
      <c r="C32" s="10">
        <v>38</v>
      </c>
      <c r="D32" s="16">
        <v>13</v>
      </c>
      <c r="E32" s="15">
        <v>21.25</v>
      </c>
      <c r="F32" s="11">
        <f t="shared" ref="F32:F41" si="43">IF(E32-D32&lt;=4,0,IF(AND(E32-D32&gt;=4,E32-D32&lt;=5),0.25,IF(AND(E32-D32&gt;=6,E32-D32&lt;=7.9),0.5,IF(AND(E32-D32&gt;=8,E32-D32&lt;=10.99),0.75,IF(AND(E32-D32&gt;=11,E32-D32&lt;=15),1.25,0)))))</f>
        <v>0.75</v>
      </c>
      <c r="G32" s="10">
        <f t="shared" ref="G32:G41" si="44">E32-D32-F32</f>
        <v>7.5</v>
      </c>
      <c r="H32" s="16">
        <v>9</v>
      </c>
      <c r="I32" s="15">
        <v>13</v>
      </c>
      <c r="J32" s="11">
        <f t="shared" ref="J32:J41" si="45">IF(I32-H32&lt;=4,0,IF(AND(I32-H32&gt;=4,I32-H32&lt;=5),0.25,IF(AND(I32-H32&gt;=6,I32-H32&lt;=7.9),0.5,IF(AND(I32-H32&gt;=8,I32-H32&lt;=10.99),0.75,IF(AND(I32-H32&gt;=11,I32-H32&lt;=15),1.25,0)))))</f>
        <v>0</v>
      </c>
      <c r="K32" s="10">
        <f t="shared" ref="K32:K41" si="46">I32-H32-J32</f>
        <v>4</v>
      </c>
      <c r="L32" s="16">
        <v>13</v>
      </c>
      <c r="M32" s="15">
        <v>21.25</v>
      </c>
      <c r="N32" s="11">
        <f t="shared" ref="N32:N41" si="47">IF(M32-L32&lt;=4,0,IF(AND(M32-L32&gt;=4,M32-L32&lt;=5),0.25,IF(AND(M32-L32&gt;=6,M32-L32&lt;=7.9),0.5,IF(AND(M32-L32&gt;=8,M32-L32&lt;=10.99),0.75,IF(AND(M32-L32&gt;=11,M32-L32&lt;=15),1.25,0)))))</f>
        <v>0.75</v>
      </c>
      <c r="O32" s="10">
        <f t="shared" ref="O32:O41" si="48">M32-L32-N32</f>
        <v>7.5</v>
      </c>
      <c r="P32" s="16">
        <v>10</v>
      </c>
      <c r="Q32" s="15">
        <v>18</v>
      </c>
      <c r="R32" s="11">
        <f t="shared" ref="R32:R41" si="49">IF(Q32-P32&lt;=4,0,IF(AND(Q32-P32&gt;=4,Q32-P32&lt;=5),0.25,IF(AND(Q32-P32&gt;=6,Q32-P32&lt;=7.9),0.5,IF(AND(Q32-P32&gt;=8,Q32-P32&lt;=10.99),0.75,IF(AND(Q32-P32&gt;=11,Q32-P32&lt;=15),1.25,0)))))</f>
        <v>0.75</v>
      </c>
      <c r="S32" s="10">
        <f t="shared" ref="S32:S41" si="50">Q32-P32-R32</f>
        <v>7.25</v>
      </c>
      <c r="T32" s="13"/>
      <c r="U32" s="11"/>
      <c r="V32" s="11">
        <f t="shared" ref="V32:V41" si="51">IF(U32-T32&lt;=4,0,IF(AND(U32-T32&gt;=4,U32-T32&lt;=5),0.25,IF(AND(U32-T32&gt;=6,U32-T32&lt;=7.9),0.5,IF(AND(U32-T32&gt;=8,U32-T32&lt;=10.99),0.75,IF(AND(U32-T32&gt;=11,U32-T32&lt;=15),1.25,0)))))</f>
        <v>0</v>
      </c>
      <c r="W32" s="10">
        <f t="shared" ref="W32:W41" si="52">U32-T32-V32</f>
        <v>0</v>
      </c>
      <c r="X32" s="12"/>
      <c r="Y32" s="11"/>
      <c r="Z32" s="11">
        <f t="shared" ref="Z32:Z41" si="53">IF(Y32-X32&lt;=4,0,IF(AND(Y32-X32&gt;=4,Y32-X32&lt;=5),0.25,IF(AND(Y32-X32&gt;=6,Y32-X32&lt;=7.9),0.5,IF(AND(Y32-X32&gt;=8,Y32-X32&lt;=10.99),0.75,IF(AND(Y32-X32&gt;=11,Y32-X32&lt;=15),1.25,0)))))</f>
        <v>0</v>
      </c>
      <c r="AA32" s="10">
        <f t="shared" ref="AA32:AA41" si="54">Y32-X32-Z32</f>
        <v>0</v>
      </c>
      <c r="AB32" s="12">
        <v>11</v>
      </c>
      <c r="AC32" s="11">
        <v>18.25</v>
      </c>
      <c r="AD32" s="11">
        <f t="shared" ref="AD32:AD41" si="55">IF(AC32-AB32&lt;=4,0,IF(AND(AC32-AB32&gt;=4,AC32-AB32&lt;=5),0.25,IF(AND(AC32-AB32&gt;=6,AC32-AB32&lt;=7.9),0.5,IF(AND(AC32-AB32&gt;=8,AC32-AB32&lt;=10.99),0.75,IF(AND(AC32-AB32&gt;=11,AC32-AB32&lt;=15),1.25,0)))))</f>
        <v>0.5</v>
      </c>
      <c r="AE32" s="10">
        <f t="shared" ref="AE32:AE41" si="56">AC32-AB32-AD32</f>
        <v>6.75</v>
      </c>
      <c r="AF32" s="9">
        <f t="shared" ref="AF32:AF41" si="57">G32+K32+O32+S32+W32+AA32+AE32</f>
        <v>33</v>
      </c>
      <c r="AG32" s="119"/>
    </row>
    <row r="33" spans="1:33" x14ac:dyDescent="0.25">
      <c r="A33" s="75" t="s">
        <v>66</v>
      </c>
      <c r="B33" s="13">
        <v>38</v>
      </c>
      <c r="C33" s="10">
        <v>38</v>
      </c>
      <c r="D33" s="16"/>
      <c r="E33" s="15"/>
      <c r="F33" s="11">
        <f t="shared" si="43"/>
        <v>0</v>
      </c>
      <c r="G33" s="10">
        <f t="shared" si="44"/>
        <v>0</v>
      </c>
      <c r="H33" s="117">
        <v>9</v>
      </c>
      <c r="I33" s="15">
        <v>18</v>
      </c>
      <c r="J33" s="11">
        <f t="shared" si="45"/>
        <v>0.75</v>
      </c>
      <c r="K33" s="10">
        <f t="shared" si="46"/>
        <v>8.25</v>
      </c>
      <c r="L33" s="16">
        <v>10</v>
      </c>
      <c r="M33" s="15">
        <v>18</v>
      </c>
      <c r="N33" s="11">
        <f t="shared" si="47"/>
        <v>0.75</v>
      </c>
      <c r="O33" s="10">
        <f t="shared" si="48"/>
        <v>7.25</v>
      </c>
      <c r="P33" s="17">
        <v>13</v>
      </c>
      <c r="Q33" s="15">
        <v>21</v>
      </c>
      <c r="R33" s="11">
        <f t="shared" si="49"/>
        <v>0.75</v>
      </c>
      <c r="S33" s="10">
        <f t="shared" si="50"/>
        <v>7.25</v>
      </c>
      <c r="T33" s="13"/>
      <c r="U33" s="11"/>
      <c r="V33" s="11">
        <f t="shared" si="51"/>
        <v>0</v>
      </c>
      <c r="W33" s="10">
        <f t="shared" si="52"/>
        <v>0</v>
      </c>
      <c r="X33" s="12">
        <v>11</v>
      </c>
      <c r="Y33" s="11">
        <v>17</v>
      </c>
      <c r="Z33" s="11">
        <f t="shared" si="53"/>
        <v>0.5</v>
      </c>
      <c r="AA33" s="10">
        <f t="shared" si="54"/>
        <v>5.5</v>
      </c>
      <c r="AB33" s="12"/>
      <c r="AC33" s="11"/>
      <c r="AD33" s="11">
        <f t="shared" si="55"/>
        <v>0</v>
      </c>
      <c r="AE33" s="10">
        <f t="shared" si="56"/>
        <v>0</v>
      </c>
      <c r="AF33" s="9">
        <f t="shared" si="57"/>
        <v>28.25</v>
      </c>
      <c r="AG33" s="119"/>
    </row>
    <row r="34" spans="1:33" x14ac:dyDescent="0.25">
      <c r="A34" s="31" t="s">
        <v>65</v>
      </c>
      <c r="B34" s="13">
        <v>38</v>
      </c>
      <c r="C34" s="10">
        <v>38</v>
      </c>
      <c r="D34" s="16">
        <v>10</v>
      </c>
      <c r="E34" s="15">
        <v>18</v>
      </c>
      <c r="F34" s="11">
        <f t="shared" si="43"/>
        <v>0.75</v>
      </c>
      <c r="G34" s="10">
        <f t="shared" si="44"/>
        <v>7.25</v>
      </c>
      <c r="H34" s="17">
        <v>10</v>
      </c>
      <c r="I34" s="15">
        <v>18</v>
      </c>
      <c r="J34" s="11">
        <f t="shared" si="45"/>
        <v>0.75</v>
      </c>
      <c r="K34" s="10">
        <f t="shared" si="46"/>
        <v>7.25</v>
      </c>
      <c r="L34" s="13"/>
      <c r="M34" s="11"/>
      <c r="N34" s="11">
        <f t="shared" si="47"/>
        <v>0</v>
      </c>
      <c r="O34" s="10">
        <f t="shared" si="48"/>
        <v>0</v>
      </c>
      <c r="P34" s="12">
        <v>10</v>
      </c>
      <c r="Q34" s="11">
        <v>18</v>
      </c>
      <c r="R34" s="11">
        <f t="shared" si="49"/>
        <v>0.75</v>
      </c>
      <c r="S34" s="10">
        <f t="shared" si="50"/>
        <v>7.25</v>
      </c>
      <c r="T34" s="13">
        <v>10</v>
      </c>
      <c r="U34" s="11">
        <v>21</v>
      </c>
      <c r="V34" s="11">
        <f t="shared" si="51"/>
        <v>1.25</v>
      </c>
      <c r="W34" s="14">
        <f t="shared" si="52"/>
        <v>9.75</v>
      </c>
      <c r="X34" s="13">
        <v>10</v>
      </c>
      <c r="Y34" s="11">
        <v>17</v>
      </c>
      <c r="Z34" s="11">
        <f t="shared" si="53"/>
        <v>0.5</v>
      </c>
      <c r="AA34" s="10">
        <f t="shared" si="54"/>
        <v>6.5</v>
      </c>
      <c r="AB34" s="12"/>
      <c r="AC34" s="11"/>
      <c r="AD34" s="11">
        <f t="shared" si="55"/>
        <v>0</v>
      </c>
      <c r="AE34" s="10">
        <f t="shared" si="56"/>
        <v>0</v>
      </c>
      <c r="AF34" s="9">
        <f t="shared" si="57"/>
        <v>38</v>
      </c>
      <c r="AG34" s="119"/>
    </row>
    <row r="35" spans="1:33" x14ac:dyDescent="0.25">
      <c r="A35" s="31" t="s">
        <v>64</v>
      </c>
      <c r="B35" s="13">
        <v>13</v>
      </c>
      <c r="C35" s="10">
        <v>32</v>
      </c>
      <c r="D35" s="16">
        <v>13</v>
      </c>
      <c r="E35" s="15">
        <v>21</v>
      </c>
      <c r="F35" s="11">
        <f t="shared" si="43"/>
        <v>0.75</v>
      </c>
      <c r="G35" s="10">
        <f t="shared" si="44"/>
        <v>7.25</v>
      </c>
      <c r="H35" s="17"/>
      <c r="I35" s="15"/>
      <c r="J35" s="11">
        <f t="shared" si="45"/>
        <v>0</v>
      </c>
      <c r="K35" s="10">
        <f t="shared" si="46"/>
        <v>0</v>
      </c>
      <c r="L35" s="13"/>
      <c r="M35" s="11"/>
      <c r="N35" s="11">
        <f t="shared" si="47"/>
        <v>0</v>
      </c>
      <c r="O35" s="10">
        <f t="shared" si="48"/>
        <v>0</v>
      </c>
      <c r="P35" s="12">
        <v>13</v>
      </c>
      <c r="Q35" s="11">
        <v>21</v>
      </c>
      <c r="R35" s="11">
        <f t="shared" si="49"/>
        <v>0.75</v>
      </c>
      <c r="S35" s="10">
        <f t="shared" si="50"/>
        <v>7.25</v>
      </c>
      <c r="T35" s="13">
        <v>10</v>
      </c>
      <c r="U35" s="11">
        <v>18</v>
      </c>
      <c r="V35" s="11">
        <f t="shared" si="51"/>
        <v>0.75</v>
      </c>
      <c r="W35" s="14">
        <f t="shared" si="52"/>
        <v>7.25</v>
      </c>
      <c r="X35" s="13"/>
      <c r="Y35" s="11"/>
      <c r="Z35" s="11">
        <f t="shared" si="53"/>
        <v>0</v>
      </c>
      <c r="AA35" s="10">
        <f t="shared" si="54"/>
        <v>0</v>
      </c>
      <c r="AB35" s="12">
        <v>11</v>
      </c>
      <c r="AC35" s="11">
        <v>18</v>
      </c>
      <c r="AD35" s="11">
        <f t="shared" si="55"/>
        <v>0.5</v>
      </c>
      <c r="AE35" s="10">
        <f t="shared" si="56"/>
        <v>6.5</v>
      </c>
      <c r="AF35" s="9">
        <f t="shared" si="57"/>
        <v>28.25</v>
      </c>
      <c r="AG35" s="119"/>
    </row>
    <row r="36" spans="1:33" x14ac:dyDescent="0.25">
      <c r="A36" s="31" t="s">
        <v>63</v>
      </c>
      <c r="B36" s="13">
        <v>13</v>
      </c>
      <c r="C36" s="10">
        <v>32</v>
      </c>
      <c r="D36" s="16"/>
      <c r="E36" s="15"/>
      <c r="F36" s="11">
        <f t="shared" si="43"/>
        <v>0</v>
      </c>
      <c r="G36" s="10">
        <f t="shared" si="44"/>
        <v>0</v>
      </c>
      <c r="H36" s="17"/>
      <c r="I36" s="15"/>
      <c r="J36" s="11">
        <f t="shared" si="45"/>
        <v>0</v>
      </c>
      <c r="K36" s="10">
        <f t="shared" si="46"/>
        <v>0</v>
      </c>
      <c r="L36" s="13">
        <v>13</v>
      </c>
      <c r="M36" s="11">
        <v>21</v>
      </c>
      <c r="N36" s="11">
        <f t="shared" si="47"/>
        <v>0.75</v>
      </c>
      <c r="O36" s="10">
        <f t="shared" si="48"/>
        <v>7.25</v>
      </c>
      <c r="P36" s="12">
        <v>13</v>
      </c>
      <c r="Q36" s="11">
        <v>21</v>
      </c>
      <c r="R36" s="11">
        <f t="shared" si="49"/>
        <v>0.75</v>
      </c>
      <c r="S36" s="10">
        <f t="shared" si="50"/>
        <v>7.25</v>
      </c>
      <c r="T36" s="13">
        <v>11</v>
      </c>
      <c r="U36" s="11">
        <v>20</v>
      </c>
      <c r="V36" s="11">
        <f t="shared" si="51"/>
        <v>0.75</v>
      </c>
      <c r="W36" s="14">
        <f t="shared" si="52"/>
        <v>8.25</v>
      </c>
      <c r="X36" s="13">
        <v>11</v>
      </c>
      <c r="Y36" s="11">
        <v>18</v>
      </c>
      <c r="Z36" s="11">
        <f t="shared" si="53"/>
        <v>0.5</v>
      </c>
      <c r="AA36" s="10">
        <f t="shared" si="54"/>
        <v>6.5</v>
      </c>
      <c r="AB36" s="12"/>
      <c r="AC36" s="11"/>
      <c r="AD36" s="11">
        <f t="shared" si="55"/>
        <v>0</v>
      </c>
      <c r="AE36" s="10">
        <f t="shared" si="56"/>
        <v>0</v>
      </c>
      <c r="AF36" s="9">
        <f t="shared" si="57"/>
        <v>29.25</v>
      </c>
      <c r="AG36" s="119"/>
    </row>
    <row r="37" spans="1:33" x14ac:dyDescent="0.25">
      <c r="A37" s="31" t="s">
        <v>62</v>
      </c>
      <c r="B37" s="13">
        <v>13</v>
      </c>
      <c r="C37" s="10">
        <v>32</v>
      </c>
      <c r="D37" s="41">
        <v>9</v>
      </c>
      <c r="E37" s="15">
        <v>18</v>
      </c>
      <c r="F37" s="11">
        <f t="shared" si="43"/>
        <v>0.75</v>
      </c>
      <c r="G37" s="10">
        <f t="shared" si="44"/>
        <v>8.25</v>
      </c>
      <c r="H37" s="17">
        <v>13</v>
      </c>
      <c r="I37" s="15">
        <v>21</v>
      </c>
      <c r="J37" s="11">
        <f t="shared" si="45"/>
        <v>0.75</v>
      </c>
      <c r="K37" s="10">
        <f t="shared" si="46"/>
        <v>7.25</v>
      </c>
      <c r="L37" s="13">
        <v>10</v>
      </c>
      <c r="M37" s="11">
        <v>18</v>
      </c>
      <c r="N37" s="11">
        <f t="shared" si="47"/>
        <v>0.75</v>
      </c>
      <c r="O37" s="10">
        <f t="shared" si="48"/>
        <v>7.25</v>
      </c>
      <c r="P37" s="12"/>
      <c r="Q37" s="11"/>
      <c r="R37" s="11">
        <f t="shared" si="49"/>
        <v>0</v>
      </c>
      <c r="S37" s="10">
        <f t="shared" si="50"/>
        <v>0</v>
      </c>
      <c r="T37" s="13"/>
      <c r="U37" s="11"/>
      <c r="V37" s="11">
        <f t="shared" si="51"/>
        <v>0</v>
      </c>
      <c r="W37" s="14">
        <f t="shared" si="52"/>
        <v>0</v>
      </c>
      <c r="X37" s="13"/>
      <c r="Y37" s="11"/>
      <c r="Z37" s="11">
        <f t="shared" si="53"/>
        <v>0</v>
      </c>
      <c r="AA37" s="10">
        <f t="shared" si="54"/>
        <v>0</v>
      </c>
      <c r="AB37" s="12">
        <v>12</v>
      </c>
      <c r="AC37" s="11">
        <v>18</v>
      </c>
      <c r="AD37" s="11">
        <f t="shared" si="55"/>
        <v>0.5</v>
      </c>
      <c r="AE37" s="10">
        <f t="shared" si="56"/>
        <v>5.5</v>
      </c>
      <c r="AF37" s="9">
        <f t="shared" si="57"/>
        <v>28.25</v>
      </c>
      <c r="AG37" s="119"/>
    </row>
    <row r="38" spans="1:33" x14ac:dyDescent="0.25">
      <c r="A38" s="31" t="s">
        <v>61</v>
      </c>
      <c r="B38" s="13">
        <v>13</v>
      </c>
      <c r="C38" s="10">
        <v>32</v>
      </c>
      <c r="D38" s="16"/>
      <c r="E38" s="15"/>
      <c r="F38" s="11">
        <f t="shared" si="43"/>
        <v>0</v>
      </c>
      <c r="G38" s="10">
        <f t="shared" si="44"/>
        <v>0</v>
      </c>
      <c r="H38" s="17">
        <v>13</v>
      </c>
      <c r="I38" s="15">
        <v>21</v>
      </c>
      <c r="J38" s="11">
        <f t="shared" si="45"/>
        <v>0.75</v>
      </c>
      <c r="K38" s="10">
        <f t="shared" si="46"/>
        <v>7.25</v>
      </c>
      <c r="L38" s="13"/>
      <c r="M38" s="11"/>
      <c r="N38" s="11">
        <f t="shared" si="47"/>
        <v>0</v>
      </c>
      <c r="O38" s="10">
        <f t="shared" si="48"/>
        <v>0</v>
      </c>
      <c r="P38" s="12"/>
      <c r="Q38" s="11"/>
      <c r="R38" s="11">
        <f t="shared" si="49"/>
        <v>0</v>
      </c>
      <c r="S38" s="10">
        <f t="shared" si="50"/>
        <v>0</v>
      </c>
      <c r="T38" s="13">
        <v>13</v>
      </c>
      <c r="U38" s="11">
        <v>21</v>
      </c>
      <c r="V38" s="11">
        <f t="shared" si="51"/>
        <v>0.75</v>
      </c>
      <c r="W38" s="14">
        <f t="shared" si="52"/>
        <v>7.25</v>
      </c>
      <c r="X38" s="13"/>
      <c r="Y38" s="11"/>
      <c r="Z38" s="11">
        <f t="shared" si="53"/>
        <v>0</v>
      </c>
      <c r="AA38" s="10">
        <f t="shared" si="54"/>
        <v>0</v>
      </c>
      <c r="AB38" s="12">
        <v>12</v>
      </c>
      <c r="AC38" s="11">
        <v>17</v>
      </c>
      <c r="AD38" s="11">
        <f t="shared" si="55"/>
        <v>0.25</v>
      </c>
      <c r="AE38" s="10">
        <f t="shared" si="56"/>
        <v>4.75</v>
      </c>
      <c r="AF38" s="9">
        <f t="shared" si="57"/>
        <v>19.25</v>
      </c>
      <c r="AG38" s="119"/>
    </row>
    <row r="39" spans="1:33" x14ac:dyDescent="0.25">
      <c r="A39" s="31" t="s">
        <v>59</v>
      </c>
      <c r="B39" s="13">
        <v>3</v>
      </c>
      <c r="C39" s="10">
        <v>12</v>
      </c>
      <c r="D39" s="16"/>
      <c r="E39" s="15"/>
      <c r="F39" s="11">
        <f t="shared" si="43"/>
        <v>0</v>
      </c>
      <c r="G39" s="10">
        <f t="shared" si="44"/>
        <v>0</v>
      </c>
      <c r="H39" s="16"/>
      <c r="I39" s="15"/>
      <c r="J39" s="11">
        <f t="shared" si="45"/>
        <v>0</v>
      </c>
      <c r="K39" s="10">
        <f t="shared" si="46"/>
        <v>0</v>
      </c>
      <c r="L39" s="12"/>
      <c r="M39" s="11"/>
      <c r="N39" s="11">
        <f t="shared" si="47"/>
        <v>0</v>
      </c>
      <c r="O39" s="10">
        <f t="shared" si="48"/>
        <v>0</v>
      </c>
      <c r="P39" s="12"/>
      <c r="Q39" s="11"/>
      <c r="R39" s="11">
        <f t="shared" si="49"/>
        <v>0</v>
      </c>
      <c r="S39" s="10">
        <f t="shared" si="50"/>
        <v>0</v>
      </c>
      <c r="T39" s="13"/>
      <c r="U39" s="11"/>
      <c r="V39" s="11">
        <f t="shared" si="51"/>
        <v>0</v>
      </c>
      <c r="W39" s="14">
        <f t="shared" si="52"/>
        <v>0</v>
      </c>
      <c r="X39" s="13">
        <v>10</v>
      </c>
      <c r="Y39" s="11">
        <v>17</v>
      </c>
      <c r="Z39" s="11">
        <f t="shared" si="53"/>
        <v>0.5</v>
      </c>
      <c r="AA39" s="10">
        <f t="shared" si="54"/>
        <v>6.5</v>
      </c>
      <c r="AB39" s="12">
        <v>12</v>
      </c>
      <c r="AC39" s="11">
        <v>17</v>
      </c>
      <c r="AD39" s="11">
        <f t="shared" si="55"/>
        <v>0.25</v>
      </c>
      <c r="AE39" s="10">
        <f t="shared" si="56"/>
        <v>4.75</v>
      </c>
      <c r="AF39" s="9">
        <f t="shared" si="57"/>
        <v>11.25</v>
      </c>
      <c r="AG39" s="119"/>
    </row>
    <row r="40" spans="1:33" x14ac:dyDescent="0.25">
      <c r="A40" s="31" t="s">
        <v>60</v>
      </c>
      <c r="B40" s="13">
        <v>3</v>
      </c>
      <c r="C40" s="10">
        <v>12</v>
      </c>
      <c r="D40" s="16"/>
      <c r="E40" s="15"/>
      <c r="F40" s="11">
        <f t="shared" si="43"/>
        <v>0</v>
      </c>
      <c r="G40" s="10">
        <f t="shared" si="44"/>
        <v>0</v>
      </c>
      <c r="H40" s="17"/>
      <c r="I40" s="15"/>
      <c r="J40" s="11">
        <f t="shared" si="45"/>
        <v>0</v>
      </c>
      <c r="K40" s="10">
        <f t="shared" si="46"/>
        <v>0</v>
      </c>
      <c r="L40" s="13"/>
      <c r="M40" s="11"/>
      <c r="N40" s="11">
        <f t="shared" si="47"/>
        <v>0</v>
      </c>
      <c r="O40" s="10">
        <f t="shared" si="48"/>
        <v>0</v>
      </c>
      <c r="P40" s="12"/>
      <c r="Q40" s="11"/>
      <c r="R40" s="11">
        <f t="shared" si="49"/>
        <v>0</v>
      </c>
      <c r="S40" s="10">
        <f t="shared" si="50"/>
        <v>0</v>
      </c>
      <c r="T40" s="13"/>
      <c r="U40" s="11"/>
      <c r="V40" s="11">
        <f t="shared" si="51"/>
        <v>0</v>
      </c>
      <c r="W40" s="14">
        <f t="shared" si="52"/>
        <v>0</v>
      </c>
      <c r="X40" s="13">
        <v>10</v>
      </c>
      <c r="Y40" s="11">
        <v>18</v>
      </c>
      <c r="Z40" s="11">
        <f t="shared" si="53"/>
        <v>0.75</v>
      </c>
      <c r="AA40" s="10">
        <f t="shared" si="54"/>
        <v>7.25</v>
      </c>
      <c r="AB40" s="12"/>
      <c r="AC40" s="11"/>
      <c r="AD40" s="11">
        <f t="shared" si="55"/>
        <v>0</v>
      </c>
      <c r="AE40" s="10">
        <f t="shared" si="56"/>
        <v>0</v>
      </c>
      <c r="AF40" s="9">
        <f t="shared" si="57"/>
        <v>7.25</v>
      </c>
      <c r="AG40" s="119"/>
    </row>
    <row r="41" spans="1:33" x14ac:dyDescent="0.25">
      <c r="A41" s="31" t="s">
        <v>107</v>
      </c>
      <c r="B41" s="13">
        <v>3</v>
      </c>
      <c r="C41" s="10">
        <v>12</v>
      </c>
      <c r="D41" s="16">
        <v>18</v>
      </c>
      <c r="E41" s="15">
        <v>21</v>
      </c>
      <c r="F41" s="11">
        <f t="shared" si="43"/>
        <v>0</v>
      </c>
      <c r="G41" s="10">
        <f t="shared" si="44"/>
        <v>3</v>
      </c>
      <c r="H41" s="17"/>
      <c r="I41" s="15"/>
      <c r="J41" s="11">
        <f t="shared" si="45"/>
        <v>0</v>
      </c>
      <c r="K41" s="10">
        <f t="shared" si="46"/>
        <v>0</v>
      </c>
      <c r="L41" s="13"/>
      <c r="M41" s="11"/>
      <c r="N41" s="11">
        <f t="shared" si="47"/>
        <v>0</v>
      </c>
      <c r="O41" s="10">
        <f t="shared" si="48"/>
        <v>0</v>
      </c>
      <c r="P41" s="12"/>
      <c r="Q41" s="11"/>
      <c r="R41" s="11">
        <f t="shared" si="49"/>
        <v>0</v>
      </c>
      <c r="S41" s="10">
        <f t="shared" si="50"/>
        <v>0</v>
      </c>
      <c r="T41" s="13"/>
      <c r="U41" s="11"/>
      <c r="V41" s="11">
        <f t="shared" si="51"/>
        <v>0</v>
      </c>
      <c r="W41" s="14">
        <f t="shared" si="52"/>
        <v>0</v>
      </c>
      <c r="X41" s="13"/>
      <c r="Y41" s="11"/>
      <c r="Z41" s="11">
        <f t="shared" si="53"/>
        <v>0</v>
      </c>
      <c r="AA41" s="10">
        <f t="shared" si="54"/>
        <v>0</v>
      </c>
      <c r="AB41" s="12">
        <v>11</v>
      </c>
      <c r="AC41" s="11">
        <v>18</v>
      </c>
      <c r="AD41" s="11">
        <f t="shared" si="55"/>
        <v>0.5</v>
      </c>
      <c r="AE41" s="10">
        <f t="shared" si="56"/>
        <v>6.5</v>
      </c>
      <c r="AF41" s="9">
        <f t="shared" si="57"/>
        <v>9.5</v>
      </c>
      <c r="AG41" s="119"/>
    </row>
    <row r="42" spans="1:33" ht="15.75" thickBot="1" x14ac:dyDescent="0.3">
      <c r="A42" s="31" t="s">
        <v>138</v>
      </c>
      <c r="B42" s="13">
        <v>3</v>
      </c>
      <c r="C42" s="10">
        <v>12</v>
      </c>
      <c r="D42" s="16"/>
      <c r="E42" s="15"/>
      <c r="F42" s="11">
        <f t="shared" ref="F42" si="58">IF(E42-D42&lt;=4,0,IF(AND(E42-D42&gt;=4,E42-D42&lt;=5),0.25,IF(AND(E42-D42&gt;=6,E42-D42&lt;=7.9),0.5,IF(AND(E42-D42&gt;=8,E42-D42&lt;=10.99),0.75,IF(AND(E42-D42&gt;=11,E42-D42&lt;=15),1.25,0)))))</f>
        <v>0</v>
      </c>
      <c r="G42" s="10">
        <f t="shared" ref="G42" si="59">E42-D42-F42</f>
        <v>0</v>
      </c>
      <c r="H42" s="17"/>
      <c r="I42" s="15"/>
      <c r="J42" s="11">
        <f t="shared" ref="J42" si="60">IF(I42-H42&lt;=4,0,IF(AND(I42-H42&gt;=4,I42-H42&lt;=5),0.25,IF(AND(I42-H42&gt;=6,I42-H42&lt;=7.9),0.5,IF(AND(I42-H42&gt;=8,I42-H42&lt;=10.99),0.75,IF(AND(I42-H42&gt;=11,I42-H42&lt;=15),1.25,0)))))</f>
        <v>0</v>
      </c>
      <c r="K42" s="10">
        <f t="shared" ref="K42" si="61">I42-H42-J42</f>
        <v>0</v>
      </c>
      <c r="L42" s="13"/>
      <c r="M42" s="11"/>
      <c r="N42" s="11">
        <f t="shared" ref="N42" si="62">IF(M42-L42&lt;=4,0,IF(AND(M42-L42&gt;=4,M42-L42&lt;=5),0.25,IF(AND(M42-L42&gt;=6,M42-L42&lt;=7.9),0.5,IF(AND(M42-L42&gt;=8,M42-L42&lt;=10.99),0.75,IF(AND(M42-L42&gt;=11,M42-L42&lt;=15),1.25,0)))))</f>
        <v>0</v>
      </c>
      <c r="O42" s="10">
        <f t="shared" ref="O42" si="63">M42-L42-N42</f>
        <v>0</v>
      </c>
      <c r="P42" s="12"/>
      <c r="Q42" s="11"/>
      <c r="R42" s="11">
        <f t="shared" ref="R42" si="64">IF(Q42-P42&lt;=4,0,IF(AND(Q42-P42&gt;=4,Q42-P42&lt;=5),0.25,IF(AND(Q42-P42&gt;=6,Q42-P42&lt;=7.9),0.5,IF(AND(Q42-P42&gt;=8,Q42-P42&lt;=10.99),0.75,IF(AND(Q42-P42&gt;=11,Q42-P42&lt;=15),1.25,0)))))</f>
        <v>0</v>
      </c>
      <c r="S42" s="10">
        <f t="shared" ref="S42" si="65">Q42-P42-R42</f>
        <v>0</v>
      </c>
      <c r="T42" s="13"/>
      <c r="U42" s="11"/>
      <c r="V42" s="11">
        <f t="shared" ref="V42" si="66">IF(U42-T42&lt;=4,0,IF(AND(U42-T42&gt;=4,U42-T42&lt;=5),0.25,IF(AND(U42-T42&gt;=6,U42-T42&lt;=7.9),0.5,IF(AND(U42-T42&gt;=8,U42-T42&lt;=10.99),0.75,IF(AND(U42-T42&gt;=11,U42-T42&lt;=15),1.25,0)))))</f>
        <v>0</v>
      </c>
      <c r="W42" s="14">
        <f t="shared" ref="W42" si="67">U42-T42-V42</f>
        <v>0</v>
      </c>
      <c r="X42" s="13">
        <v>11</v>
      </c>
      <c r="Y42" s="11">
        <v>18</v>
      </c>
      <c r="Z42" s="11">
        <f t="shared" ref="Z42" si="68">IF(Y42-X42&lt;=4,0,IF(AND(Y42-X42&gt;=4,Y42-X42&lt;=5),0.25,IF(AND(Y42-X42&gt;=6,Y42-X42&lt;=7.9),0.5,IF(AND(Y42-X42&gt;=8,Y42-X42&lt;=10.99),0.75,IF(AND(Y42-X42&gt;=11,Y42-X42&lt;=15),1.25,0)))))</f>
        <v>0.5</v>
      </c>
      <c r="AA42" s="10">
        <f t="shared" ref="AA42" si="69">Y42-X42-Z42</f>
        <v>6.5</v>
      </c>
      <c r="AB42" s="12"/>
      <c r="AC42" s="11"/>
      <c r="AD42" s="11">
        <f t="shared" ref="AD42" si="70">IF(AC42-AB42&lt;=4,0,IF(AND(AC42-AB42&gt;=4,AC42-AB42&lt;=5),0.25,IF(AND(AC42-AB42&gt;=6,AC42-AB42&lt;=7.9),0.5,IF(AND(AC42-AB42&gt;=8,AC42-AB42&lt;=10.99),0.75,IF(AND(AC42-AB42&gt;=11,AC42-AB42&lt;=15),1.25,0)))))</f>
        <v>0</v>
      </c>
      <c r="AE42" s="10">
        <f t="shared" ref="AE42" si="71">AC42-AB42-AD42</f>
        <v>0</v>
      </c>
      <c r="AF42" s="9">
        <f t="shared" ref="AF42" si="72">G42+K42+O42+S42+W42+AA42+AE42</f>
        <v>6.5</v>
      </c>
      <c r="AG42" s="119"/>
    </row>
    <row r="43" spans="1:33" ht="15.75" thickBot="1" x14ac:dyDescent="0.3">
      <c r="A43" s="90"/>
      <c r="B43" s="72"/>
      <c r="C43" s="71"/>
      <c r="D43" s="285">
        <f>SUM(G32:G41)</f>
        <v>33.25</v>
      </c>
      <c r="E43" s="286"/>
      <c r="F43" s="286"/>
      <c r="G43" s="287"/>
      <c r="H43" s="285">
        <f>SUM(K32:K41)</f>
        <v>34</v>
      </c>
      <c r="I43" s="286"/>
      <c r="J43" s="286"/>
      <c r="K43" s="287"/>
      <c r="L43" s="285">
        <f>SUM(O32:O41)</f>
        <v>29.25</v>
      </c>
      <c r="M43" s="286"/>
      <c r="N43" s="286"/>
      <c r="O43" s="287"/>
      <c r="P43" s="285">
        <f>SUM(S32:S41)</f>
        <v>36.25</v>
      </c>
      <c r="Q43" s="286"/>
      <c r="R43" s="286"/>
      <c r="S43" s="287"/>
      <c r="T43" s="285">
        <f>SUM(W32:W41)</f>
        <v>32.5</v>
      </c>
      <c r="U43" s="286"/>
      <c r="V43" s="286"/>
      <c r="W43" s="287"/>
      <c r="X43" s="285">
        <f>SUM(AA32:AA41)</f>
        <v>32.25</v>
      </c>
      <c r="Y43" s="286"/>
      <c r="Z43" s="286"/>
      <c r="AA43" s="287"/>
      <c r="AB43" s="285">
        <f>SUM(AE32:AE41)</f>
        <v>34.75</v>
      </c>
      <c r="AC43" s="286"/>
      <c r="AD43" s="286"/>
      <c r="AE43" s="287"/>
      <c r="AF43" s="6">
        <f>SUM(AF32:AF41)</f>
        <v>232.25</v>
      </c>
    </row>
    <row r="44" spans="1:33" x14ac:dyDescent="0.25">
      <c r="A44" s="31" t="s">
        <v>58</v>
      </c>
      <c r="B44" s="13">
        <v>38</v>
      </c>
      <c r="C44" s="10">
        <v>38</v>
      </c>
      <c r="D44" s="16">
        <v>10</v>
      </c>
      <c r="E44" s="15">
        <v>21</v>
      </c>
      <c r="F44" s="11">
        <f t="shared" ref="F44:F56" si="73">IF(E44-D44&lt;=4,0,IF(AND(E44-D44&gt;=4,E44-D44&lt;=5),0.25,IF(AND(E44-D44&gt;=6,E44-D44&lt;=7.9),0.5,IF(AND(E44-D44&gt;=8,E44-D44&lt;=10.99),0.75,IF(AND(E44-D44&gt;=11,E44-D44&lt;=15),1.25,0)))))</f>
        <v>1.25</v>
      </c>
      <c r="G44" s="10">
        <f t="shared" ref="G44:G56" si="74">E44-D44-F44</f>
        <v>9.75</v>
      </c>
      <c r="H44" s="16">
        <v>9</v>
      </c>
      <c r="I44" s="15">
        <v>10</v>
      </c>
      <c r="J44" s="11">
        <f t="shared" ref="J44:J56" si="75">IF(I44-H44&lt;=4,0,IF(AND(I44-H44&gt;=4,I44-H44&lt;=5),0.25,IF(AND(I44-H44&gt;=6,I44-H44&lt;=7.9),0.5,IF(AND(I44-H44&gt;=8,I44-H44&lt;=10.99),0.75,IF(AND(I44-H44&gt;=11,I44-H44&lt;=15),1.25,0)))))</f>
        <v>0</v>
      </c>
      <c r="K44" s="10">
        <f t="shared" ref="K44:K56" si="76">I44-H44-J44</f>
        <v>1</v>
      </c>
      <c r="L44" s="12"/>
      <c r="M44" s="11"/>
      <c r="N44" s="11">
        <f t="shared" ref="N44:N56" si="77">IF(M44-L44&lt;=4,0,IF(AND(M44-L44&gt;=4,M44-L44&lt;=5),0.25,IF(AND(M44-L44&gt;=6,M44-L44&lt;=7.9),0.5,IF(AND(M44-L44&gt;=8,M44-L44&lt;=10.99),0.75,IF(AND(M44-L44&gt;=11,M44-L44&lt;=15),1.25,0)))))</f>
        <v>0</v>
      </c>
      <c r="O44" s="10">
        <f t="shared" ref="O44:O56" si="78">M44-L44-N44</f>
        <v>0</v>
      </c>
      <c r="P44" s="12">
        <v>13</v>
      </c>
      <c r="Q44" s="11">
        <v>21</v>
      </c>
      <c r="R44" s="11">
        <f t="shared" ref="R44:R56" si="79">IF(Q44-P44&lt;=4,0,IF(AND(Q44-P44&gt;=4,Q44-P44&lt;=5),0.25,IF(AND(Q44-P44&gt;=6,Q44-P44&lt;=7.9),0.5,IF(AND(Q44-P44&gt;=8,Q44-P44&lt;=10.99),0.75,IF(AND(Q44-P44&gt;=11,Q44-P44&lt;=15),1.25,0)))))</f>
        <v>0.75</v>
      </c>
      <c r="S44" s="10">
        <f t="shared" ref="S44:S56" si="80">Q44-P44-R44</f>
        <v>7.25</v>
      </c>
      <c r="T44" s="13">
        <v>10</v>
      </c>
      <c r="U44" s="11">
        <v>21.25</v>
      </c>
      <c r="V44" s="11">
        <f t="shared" ref="V44:V56" si="81">IF(U44-T44&lt;=4,0,IF(AND(U44-T44&gt;=4,U44-T44&lt;=5),0.25,IF(AND(U44-T44&gt;=6,U44-T44&lt;=7.9),0.5,IF(AND(U44-T44&gt;=8,U44-T44&lt;=10.99),0.75,IF(AND(U44-T44&gt;=11,U44-T44&lt;=15),1.25,0)))))</f>
        <v>1.25</v>
      </c>
      <c r="W44" s="14">
        <f t="shared" ref="W44:W56" si="82">U44-T44-V44</f>
        <v>10</v>
      </c>
      <c r="X44" s="13">
        <v>9</v>
      </c>
      <c r="Y44" s="11">
        <v>18.25</v>
      </c>
      <c r="Z44" s="11">
        <f t="shared" ref="Z44:Z56" si="83">IF(Y44-X44&lt;=4,0,IF(AND(Y44-X44&gt;=4,Y44-X44&lt;=5),0.25,IF(AND(Y44-X44&gt;=6,Y44-X44&lt;=7.9),0.5,IF(AND(Y44-X44&gt;=8,Y44-X44&lt;=10.99),0.75,IF(AND(Y44-X44&gt;=11,Y44-X44&lt;=15),1.25,0)))))</f>
        <v>0.75</v>
      </c>
      <c r="AA44" s="10">
        <f t="shared" ref="AA44:AA56" si="84">Y44-X44-Z44</f>
        <v>8.5</v>
      </c>
      <c r="AB44" s="12"/>
      <c r="AC44" s="11"/>
      <c r="AD44" s="11">
        <f t="shared" ref="AD44:AD56" si="85">IF(AC44-AB44&lt;=4,0,IF(AND(AC44-AB44&gt;=4,AC44-AB44&lt;=5),0.25,IF(AND(AC44-AB44&gt;=6,AC44-AB44&lt;=7.9),0.5,IF(AND(AC44-AB44&gt;=8,AC44-AB44&lt;=10.99),0.75,IF(AND(AC44-AB44&gt;=11,AC44-AB44&lt;=15),1.25,0)))))</f>
        <v>0</v>
      </c>
      <c r="AE44" s="10">
        <f t="shared" ref="AE44:AE56" si="86">AC44-AB44-AD44</f>
        <v>0</v>
      </c>
      <c r="AF44" s="9">
        <f t="shared" ref="AF44:AF56" si="87">G44+K44+O44+S44+W44+AA44+AE44</f>
        <v>36.5</v>
      </c>
    </row>
    <row r="45" spans="1:33" x14ac:dyDescent="0.25">
      <c r="A45" s="31" t="s">
        <v>109</v>
      </c>
      <c r="B45" s="13">
        <v>38</v>
      </c>
      <c r="C45" s="10">
        <v>38</v>
      </c>
      <c r="D45" s="16">
        <v>10</v>
      </c>
      <c r="E45" s="15">
        <v>21</v>
      </c>
      <c r="F45" s="11">
        <f t="shared" si="73"/>
        <v>1.25</v>
      </c>
      <c r="G45" s="84">
        <f t="shared" si="74"/>
        <v>9.75</v>
      </c>
      <c r="H45" s="17">
        <v>10</v>
      </c>
      <c r="I45" s="15">
        <v>18</v>
      </c>
      <c r="J45" s="11">
        <f t="shared" si="75"/>
        <v>0.75</v>
      </c>
      <c r="K45" s="84">
        <f t="shared" si="76"/>
        <v>7.25</v>
      </c>
      <c r="L45" s="12">
        <v>13</v>
      </c>
      <c r="M45" s="11">
        <v>21</v>
      </c>
      <c r="N45" s="11">
        <f t="shared" si="77"/>
        <v>0.75</v>
      </c>
      <c r="O45" s="84">
        <f t="shared" si="78"/>
        <v>7.25</v>
      </c>
      <c r="P45" s="12">
        <v>10</v>
      </c>
      <c r="Q45" s="11">
        <v>18</v>
      </c>
      <c r="R45" s="11">
        <f t="shared" si="79"/>
        <v>0.75</v>
      </c>
      <c r="S45" s="84">
        <f t="shared" si="80"/>
        <v>7.25</v>
      </c>
      <c r="T45" s="13"/>
      <c r="U45" s="11"/>
      <c r="V45" s="11">
        <f t="shared" si="81"/>
        <v>0</v>
      </c>
      <c r="W45" s="89">
        <f t="shared" si="82"/>
        <v>0</v>
      </c>
      <c r="X45" s="13"/>
      <c r="Y45" s="11"/>
      <c r="Z45" s="11">
        <f t="shared" si="83"/>
        <v>0</v>
      </c>
      <c r="AA45" s="87">
        <f t="shared" si="84"/>
        <v>0</v>
      </c>
      <c r="AB45" s="12">
        <v>11</v>
      </c>
      <c r="AC45" s="11">
        <v>18</v>
      </c>
      <c r="AD45" s="11">
        <f t="shared" si="85"/>
        <v>0.5</v>
      </c>
      <c r="AE45" s="84">
        <f t="shared" si="86"/>
        <v>6.5</v>
      </c>
      <c r="AF45" s="9">
        <f t="shared" si="87"/>
        <v>38</v>
      </c>
    </row>
    <row r="46" spans="1:33" x14ac:dyDescent="0.25">
      <c r="A46" s="31" t="s">
        <v>57</v>
      </c>
      <c r="B46" s="13">
        <v>38</v>
      </c>
      <c r="C46" s="10">
        <v>38</v>
      </c>
      <c r="D46" s="88">
        <v>10</v>
      </c>
      <c r="E46" s="85">
        <v>18</v>
      </c>
      <c r="F46" s="11">
        <f t="shared" si="73"/>
        <v>0.75</v>
      </c>
      <c r="G46" s="84">
        <f t="shared" si="74"/>
        <v>7.25</v>
      </c>
      <c r="H46" s="86">
        <v>13</v>
      </c>
      <c r="I46" s="85">
        <v>21</v>
      </c>
      <c r="J46" s="11">
        <f t="shared" si="75"/>
        <v>0.75</v>
      </c>
      <c r="K46" s="84">
        <f t="shared" si="76"/>
        <v>7.25</v>
      </c>
      <c r="L46" s="88">
        <v>10</v>
      </c>
      <c r="M46" s="85">
        <v>21</v>
      </c>
      <c r="N46" s="11">
        <f t="shared" si="77"/>
        <v>1.25</v>
      </c>
      <c r="O46" s="84">
        <f t="shared" si="78"/>
        <v>9.75</v>
      </c>
      <c r="P46" s="86">
        <v>10</v>
      </c>
      <c r="Q46" s="85">
        <v>18</v>
      </c>
      <c r="R46" s="11">
        <f t="shared" si="79"/>
        <v>0.75</v>
      </c>
      <c r="S46" s="84">
        <f t="shared" si="80"/>
        <v>7.25</v>
      </c>
      <c r="T46" s="88">
        <v>10</v>
      </c>
      <c r="U46" s="85">
        <v>17</v>
      </c>
      <c r="V46" s="11">
        <f t="shared" si="81"/>
        <v>0.5</v>
      </c>
      <c r="W46" s="89">
        <f t="shared" si="82"/>
        <v>6.5</v>
      </c>
      <c r="X46" s="88"/>
      <c r="Y46" s="85"/>
      <c r="Z46" s="11">
        <f t="shared" si="83"/>
        <v>0</v>
      </c>
      <c r="AA46" s="87">
        <f t="shared" si="84"/>
        <v>0</v>
      </c>
      <c r="AB46" s="86"/>
      <c r="AC46" s="85"/>
      <c r="AD46" s="11">
        <f t="shared" si="85"/>
        <v>0</v>
      </c>
      <c r="AE46" s="84">
        <f t="shared" si="86"/>
        <v>0</v>
      </c>
      <c r="AF46" s="9">
        <f t="shared" si="87"/>
        <v>38</v>
      </c>
    </row>
    <row r="47" spans="1:33" x14ac:dyDescent="0.25">
      <c r="A47" s="31" t="s">
        <v>56</v>
      </c>
      <c r="B47" s="83">
        <v>28</v>
      </c>
      <c r="C47" s="82">
        <v>28</v>
      </c>
      <c r="D47" s="16">
        <v>16</v>
      </c>
      <c r="E47" s="15">
        <v>21</v>
      </c>
      <c r="F47" s="11">
        <f t="shared" si="73"/>
        <v>0.25</v>
      </c>
      <c r="G47" s="10">
        <f t="shared" si="74"/>
        <v>4.75</v>
      </c>
      <c r="H47" s="16">
        <v>10</v>
      </c>
      <c r="I47" s="15">
        <v>18</v>
      </c>
      <c r="J47" s="11">
        <f t="shared" si="75"/>
        <v>0.75</v>
      </c>
      <c r="K47" s="10">
        <f t="shared" si="76"/>
        <v>7.25</v>
      </c>
      <c r="L47" s="12">
        <v>10</v>
      </c>
      <c r="M47" s="11">
        <v>17</v>
      </c>
      <c r="N47" s="11">
        <f t="shared" si="77"/>
        <v>0.5</v>
      </c>
      <c r="O47" s="10">
        <f t="shared" si="78"/>
        <v>6.5</v>
      </c>
      <c r="P47" s="12">
        <v>13</v>
      </c>
      <c r="Q47" s="11">
        <v>21</v>
      </c>
      <c r="R47" s="11">
        <f t="shared" si="79"/>
        <v>0.75</v>
      </c>
      <c r="S47" s="10">
        <f t="shared" si="80"/>
        <v>7.25</v>
      </c>
      <c r="T47" s="35"/>
      <c r="U47" s="33"/>
      <c r="V47" s="33">
        <f t="shared" si="81"/>
        <v>0</v>
      </c>
      <c r="W47" s="36">
        <f t="shared" si="82"/>
        <v>0</v>
      </c>
      <c r="X47" s="35"/>
      <c r="Y47" s="33"/>
      <c r="Z47" s="33">
        <f t="shared" si="83"/>
        <v>0</v>
      </c>
      <c r="AA47" s="32">
        <f t="shared" si="84"/>
        <v>0</v>
      </c>
      <c r="AB47" s="34"/>
      <c r="AC47" s="33"/>
      <c r="AD47" s="33">
        <f t="shared" si="85"/>
        <v>0</v>
      </c>
      <c r="AE47" s="32">
        <f t="shared" si="86"/>
        <v>0</v>
      </c>
      <c r="AF47" s="9">
        <f t="shared" si="87"/>
        <v>25.75</v>
      </c>
    </row>
    <row r="48" spans="1:33" x14ac:dyDescent="0.25">
      <c r="A48" s="31" t="s">
        <v>55</v>
      </c>
      <c r="B48" s="13">
        <v>13</v>
      </c>
      <c r="C48" s="10">
        <v>32</v>
      </c>
      <c r="D48" s="39"/>
      <c r="E48" s="37"/>
      <c r="F48" s="33">
        <f t="shared" si="73"/>
        <v>0</v>
      </c>
      <c r="G48" s="32">
        <f t="shared" si="74"/>
        <v>0</v>
      </c>
      <c r="H48" s="39"/>
      <c r="I48" s="37"/>
      <c r="J48" s="33">
        <f t="shared" si="75"/>
        <v>0</v>
      </c>
      <c r="K48" s="32">
        <f t="shared" si="76"/>
        <v>0</v>
      </c>
      <c r="L48" s="34"/>
      <c r="M48" s="33"/>
      <c r="N48" s="33">
        <f t="shared" si="77"/>
        <v>0</v>
      </c>
      <c r="O48" s="32">
        <f t="shared" si="78"/>
        <v>0</v>
      </c>
      <c r="P48" s="34"/>
      <c r="Q48" s="33"/>
      <c r="R48" s="33">
        <f t="shared" si="79"/>
        <v>0</v>
      </c>
      <c r="S48" s="32">
        <f t="shared" si="80"/>
        <v>0</v>
      </c>
      <c r="T48" s="35"/>
      <c r="U48" s="33"/>
      <c r="V48" s="33">
        <f t="shared" si="81"/>
        <v>0</v>
      </c>
      <c r="W48" s="36">
        <f t="shared" si="82"/>
        <v>0</v>
      </c>
      <c r="X48" s="35"/>
      <c r="Y48" s="33"/>
      <c r="Z48" s="33">
        <f t="shared" si="83"/>
        <v>0</v>
      </c>
      <c r="AA48" s="32">
        <f t="shared" si="84"/>
        <v>0</v>
      </c>
      <c r="AB48" s="12">
        <v>14</v>
      </c>
      <c r="AC48" s="11">
        <v>18</v>
      </c>
      <c r="AD48" s="11">
        <f t="shared" si="85"/>
        <v>0</v>
      </c>
      <c r="AE48" s="10">
        <f t="shared" si="86"/>
        <v>4</v>
      </c>
      <c r="AF48" s="9">
        <f t="shared" si="87"/>
        <v>4</v>
      </c>
    </row>
    <row r="49" spans="1:32" x14ac:dyDescent="0.25">
      <c r="A49" s="31" t="s">
        <v>54</v>
      </c>
      <c r="B49" s="13">
        <v>3</v>
      </c>
      <c r="C49" s="10">
        <v>12</v>
      </c>
      <c r="D49" s="16"/>
      <c r="E49" s="15"/>
      <c r="F49" s="11">
        <f t="shared" si="73"/>
        <v>0</v>
      </c>
      <c r="G49" s="10">
        <f t="shared" si="74"/>
        <v>0</v>
      </c>
      <c r="H49" s="16"/>
      <c r="I49" s="15"/>
      <c r="J49" s="11">
        <f t="shared" si="75"/>
        <v>0</v>
      </c>
      <c r="K49" s="10">
        <f t="shared" si="76"/>
        <v>0</v>
      </c>
      <c r="L49" s="12"/>
      <c r="M49" s="11"/>
      <c r="N49" s="11">
        <f t="shared" si="77"/>
        <v>0</v>
      </c>
      <c r="O49" s="10">
        <f t="shared" si="78"/>
        <v>0</v>
      </c>
      <c r="P49" s="12"/>
      <c r="Q49" s="11"/>
      <c r="R49" s="11">
        <f t="shared" si="79"/>
        <v>0</v>
      </c>
      <c r="S49" s="10">
        <f t="shared" si="80"/>
        <v>0</v>
      </c>
      <c r="T49" s="13"/>
      <c r="U49" s="11"/>
      <c r="V49" s="11">
        <f t="shared" si="81"/>
        <v>0</v>
      </c>
      <c r="W49" s="14">
        <f t="shared" si="82"/>
        <v>0</v>
      </c>
      <c r="X49" s="13">
        <v>10</v>
      </c>
      <c r="Y49" s="11">
        <v>18</v>
      </c>
      <c r="Z49" s="11">
        <f t="shared" si="83"/>
        <v>0.75</v>
      </c>
      <c r="AA49" s="10">
        <f t="shared" si="84"/>
        <v>7.25</v>
      </c>
      <c r="AB49" s="12">
        <v>11</v>
      </c>
      <c r="AC49" s="11">
        <v>17</v>
      </c>
      <c r="AD49" s="11">
        <f t="shared" si="85"/>
        <v>0.5</v>
      </c>
      <c r="AE49" s="10">
        <f t="shared" si="86"/>
        <v>5.5</v>
      </c>
      <c r="AF49" s="9">
        <f t="shared" si="87"/>
        <v>12.75</v>
      </c>
    </row>
    <row r="50" spans="1:32" x14ac:dyDescent="0.25">
      <c r="A50" s="31" t="s">
        <v>53</v>
      </c>
      <c r="B50" s="83">
        <v>3</v>
      </c>
      <c r="C50" s="82">
        <v>12</v>
      </c>
      <c r="D50" s="39"/>
      <c r="E50" s="37"/>
      <c r="F50" s="33">
        <f t="shared" si="73"/>
        <v>0</v>
      </c>
      <c r="G50" s="32">
        <f t="shared" si="74"/>
        <v>0</v>
      </c>
      <c r="H50" s="39"/>
      <c r="I50" s="37"/>
      <c r="J50" s="33">
        <f t="shared" si="75"/>
        <v>0</v>
      </c>
      <c r="K50" s="32">
        <f t="shared" si="76"/>
        <v>0</v>
      </c>
      <c r="L50" s="34"/>
      <c r="M50" s="33"/>
      <c r="N50" s="33">
        <f t="shared" si="77"/>
        <v>0</v>
      </c>
      <c r="O50" s="32">
        <f t="shared" si="78"/>
        <v>0</v>
      </c>
      <c r="P50" s="34"/>
      <c r="Q50" s="33"/>
      <c r="R50" s="33">
        <f t="shared" si="79"/>
        <v>0</v>
      </c>
      <c r="S50" s="32">
        <f t="shared" si="80"/>
        <v>0</v>
      </c>
      <c r="T50" s="35"/>
      <c r="U50" s="33"/>
      <c r="V50" s="33">
        <f t="shared" si="81"/>
        <v>0</v>
      </c>
      <c r="W50" s="36">
        <f t="shared" si="82"/>
        <v>0</v>
      </c>
      <c r="X50" s="35"/>
      <c r="Y50" s="33"/>
      <c r="Z50" s="33">
        <f t="shared" si="83"/>
        <v>0</v>
      </c>
      <c r="AA50" s="32">
        <f t="shared" si="84"/>
        <v>0</v>
      </c>
      <c r="AB50" s="34"/>
      <c r="AC50" s="33"/>
      <c r="AD50" s="33">
        <f t="shared" si="85"/>
        <v>0</v>
      </c>
      <c r="AE50" s="32">
        <f t="shared" si="86"/>
        <v>0</v>
      </c>
      <c r="AF50" s="9">
        <f t="shared" si="87"/>
        <v>0</v>
      </c>
    </row>
    <row r="51" spans="1:32" x14ac:dyDescent="0.25">
      <c r="A51" s="81" t="s">
        <v>52</v>
      </c>
      <c r="B51" s="80">
        <v>38</v>
      </c>
      <c r="C51" s="79">
        <v>38</v>
      </c>
      <c r="D51" s="16"/>
      <c r="E51" s="15"/>
      <c r="F51" s="11">
        <f t="shared" si="73"/>
        <v>0</v>
      </c>
      <c r="G51" s="10">
        <f t="shared" si="74"/>
        <v>0</v>
      </c>
      <c r="H51" s="41">
        <v>9</v>
      </c>
      <c r="I51" s="15">
        <v>18</v>
      </c>
      <c r="J51" s="11">
        <f t="shared" si="75"/>
        <v>0.75</v>
      </c>
      <c r="K51" s="10">
        <f t="shared" si="76"/>
        <v>8.25</v>
      </c>
      <c r="L51" s="12">
        <v>10</v>
      </c>
      <c r="M51" s="11">
        <v>18</v>
      </c>
      <c r="N51" s="11">
        <f t="shared" si="77"/>
        <v>0.75</v>
      </c>
      <c r="O51" s="10">
        <f t="shared" si="78"/>
        <v>7.25</v>
      </c>
      <c r="P51" s="12">
        <v>13</v>
      </c>
      <c r="Q51" s="11">
        <v>21</v>
      </c>
      <c r="R51" s="11">
        <f t="shared" si="79"/>
        <v>0.75</v>
      </c>
      <c r="S51" s="10">
        <f t="shared" si="80"/>
        <v>7.25</v>
      </c>
      <c r="T51" s="13">
        <v>10</v>
      </c>
      <c r="U51" s="11">
        <v>21</v>
      </c>
      <c r="V51" s="11">
        <f t="shared" si="81"/>
        <v>1.25</v>
      </c>
      <c r="W51" s="14">
        <f t="shared" si="82"/>
        <v>9.75</v>
      </c>
      <c r="X51" s="13">
        <v>11</v>
      </c>
      <c r="Y51" s="11">
        <v>17</v>
      </c>
      <c r="Z51" s="11">
        <f t="shared" si="83"/>
        <v>0.5</v>
      </c>
      <c r="AA51" s="10">
        <f t="shared" si="84"/>
        <v>5.5</v>
      </c>
      <c r="AB51" s="12"/>
      <c r="AC51" s="11"/>
      <c r="AD51" s="11">
        <f t="shared" si="85"/>
        <v>0</v>
      </c>
      <c r="AE51" s="10">
        <f t="shared" si="86"/>
        <v>0</v>
      </c>
      <c r="AF51" s="9">
        <f t="shared" si="87"/>
        <v>38</v>
      </c>
    </row>
    <row r="52" spans="1:32" x14ac:dyDescent="0.25">
      <c r="A52" s="31" t="s">
        <v>51</v>
      </c>
      <c r="B52" s="13">
        <v>3</v>
      </c>
      <c r="C52" s="10">
        <v>12</v>
      </c>
      <c r="D52" s="16"/>
      <c r="E52" s="15"/>
      <c r="F52" s="11">
        <f t="shared" si="73"/>
        <v>0</v>
      </c>
      <c r="G52" s="10">
        <f t="shared" si="74"/>
        <v>0</v>
      </c>
      <c r="H52" s="16"/>
      <c r="I52" s="15"/>
      <c r="J52" s="11">
        <f t="shared" si="75"/>
        <v>0</v>
      </c>
      <c r="K52" s="10">
        <f t="shared" si="76"/>
        <v>0</v>
      </c>
      <c r="L52" s="12"/>
      <c r="M52" s="11"/>
      <c r="N52" s="11">
        <f t="shared" si="77"/>
        <v>0</v>
      </c>
      <c r="O52" s="10">
        <f t="shared" si="78"/>
        <v>0</v>
      </c>
      <c r="P52" s="12"/>
      <c r="Q52" s="11"/>
      <c r="R52" s="11">
        <f t="shared" si="79"/>
        <v>0</v>
      </c>
      <c r="S52" s="10">
        <f t="shared" si="80"/>
        <v>0</v>
      </c>
      <c r="T52" s="13"/>
      <c r="U52" s="11"/>
      <c r="V52" s="11">
        <f t="shared" si="81"/>
        <v>0</v>
      </c>
      <c r="W52" s="14">
        <f t="shared" si="82"/>
        <v>0</v>
      </c>
      <c r="X52" s="13"/>
      <c r="Y52" s="11"/>
      <c r="Z52" s="11">
        <f t="shared" si="83"/>
        <v>0</v>
      </c>
      <c r="AA52" s="10">
        <f t="shared" si="84"/>
        <v>0</v>
      </c>
      <c r="AB52" s="12"/>
      <c r="AC52" s="11"/>
      <c r="AD52" s="11">
        <f t="shared" si="85"/>
        <v>0</v>
      </c>
      <c r="AE52" s="10">
        <f t="shared" si="86"/>
        <v>0</v>
      </c>
      <c r="AF52" s="9">
        <f t="shared" si="87"/>
        <v>0</v>
      </c>
    </row>
    <row r="53" spans="1:32" x14ac:dyDescent="0.25">
      <c r="A53" s="31" t="s">
        <v>50</v>
      </c>
      <c r="B53" s="13">
        <v>3</v>
      </c>
      <c r="C53" s="10">
        <v>12</v>
      </c>
      <c r="D53" s="54"/>
      <c r="E53" s="52"/>
      <c r="F53" s="49">
        <f t="shared" si="73"/>
        <v>0</v>
      </c>
      <c r="G53" s="48">
        <f t="shared" si="74"/>
        <v>0</v>
      </c>
      <c r="H53" s="54"/>
      <c r="I53" s="52"/>
      <c r="J53" s="49">
        <f t="shared" si="75"/>
        <v>0</v>
      </c>
      <c r="K53" s="48">
        <f t="shared" si="76"/>
        <v>0</v>
      </c>
      <c r="L53" s="50"/>
      <c r="M53" s="49"/>
      <c r="N53" s="49">
        <f t="shared" si="77"/>
        <v>0</v>
      </c>
      <c r="O53" s="48">
        <f t="shared" si="78"/>
        <v>0</v>
      </c>
      <c r="P53" s="50"/>
      <c r="Q53" s="49"/>
      <c r="R53" s="49">
        <f t="shared" si="79"/>
        <v>0</v>
      </c>
      <c r="S53" s="48">
        <f t="shared" si="80"/>
        <v>0</v>
      </c>
      <c r="T53" s="51"/>
      <c r="U53" s="49"/>
      <c r="V53" s="49">
        <f t="shared" si="81"/>
        <v>0</v>
      </c>
      <c r="W53" s="132">
        <f t="shared" si="82"/>
        <v>0</v>
      </c>
      <c r="X53" s="51"/>
      <c r="Y53" s="49"/>
      <c r="Z53" s="49">
        <f t="shared" si="83"/>
        <v>0</v>
      </c>
      <c r="AA53" s="48">
        <f t="shared" si="84"/>
        <v>0</v>
      </c>
      <c r="AB53" s="50"/>
      <c r="AC53" s="49"/>
      <c r="AD53" s="49">
        <f t="shared" si="85"/>
        <v>0</v>
      </c>
      <c r="AE53" s="48">
        <f t="shared" si="86"/>
        <v>0</v>
      </c>
      <c r="AF53" s="9">
        <f t="shared" si="87"/>
        <v>0</v>
      </c>
    </row>
    <row r="54" spans="1:32" x14ac:dyDescent="0.25">
      <c r="A54" s="31" t="s">
        <v>49</v>
      </c>
      <c r="B54" s="13">
        <v>3</v>
      </c>
      <c r="C54" s="10">
        <v>12</v>
      </c>
      <c r="D54" s="39"/>
      <c r="E54" s="37"/>
      <c r="F54" s="33">
        <f t="shared" si="73"/>
        <v>0</v>
      </c>
      <c r="G54" s="32">
        <f t="shared" si="74"/>
        <v>0</v>
      </c>
      <c r="H54" s="39"/>
      <c r="I54" s="37"/>
      <c r="J54" s="33">
        <f t="shared" si="75"/>
        <v>0</v>
      </c>
      <c r="K54" s="32">
        <f t="shared" si="76"/>
        <v>0</v>
      </c>
      <c r="L54" s="34"/>
      <c r="M54" s="33"/>
      <c r="N54" s="33">
        <f t="shared" si="77"/>
        <v>0</v>
      </c>
      <c r="O54" s="32">
        <f t="shared" si="78"/>
        <v>0</v>
      </c>
      <c r="P54" s="34"/>
      <c r="Q54" s="33"/>
      <c r="R54" s="33">
        <f t="shared" si="79"/>
        <v>0</v>
      </c>
      <c r="S54" s="32">
        <f t="shared" si="80"/>
        <v>0</v>
      </c>
      <c r="T54" s="35"/>
      <c r="U54" s="33"/>
      <c r="V54" s="33">
        <f t="shared" si="81"/>
        <v>0</v>
      </c>
      <c r="W54" s="36">
        <f t="shared" si="82"/>
        <v>0</v>
      </c>
      <c r="X54" s="35"/>
      <c r="Y54" s="33"/>
      <c r="Z54" s="33">
        <f t="shared" si="83"/>
        <v>0</v>
      </c>
      <c r="AA54" s="32">
        <f t="shared" si="84"/>
        <v>0</v>
      </c>
      <c r="AB54" s="34"/>
      <c r="AC54" s="33"/>
      <c r="AD54" s="33">
        <f t="shared" si="85"/>
        <v>0</v>
      </c>
      <c r="AE54" s="32">
        <f t="shared" si="86"/>
        <v>0</v>
      </c>
      <c r="AF54" s="9">
        <f t="shared" si="87"/>
        <v>0</v>
      </c>
    </row>
    <row r="55" spans="1:32" x14ac:dyDescent="0.25">
      <c r="A55" s="31" t="s">
        <v>108</v>
      </c>
      <c r="B55" s="13">
        <v>3</v>
      </c>
      <c r="C55" s="10">
        <v>12</v>
      </c>
      <c r="D55" s="16"/>
      <c r="E55" s="15"/>
      <c r="F55" s="11">
        <f t="shared" si="73"/>
        <v>0</v>
      </c>
      <c r="G55" s="10">
        <f t="shared" si="74"/>
        <v>0</v>
      </c>
      <c r="H55" s="16">
        <v>18</v>
      </c>
      <c r="I55" s="15">
        <v>21</v>
      </c>
      <c r="J55" s="11">
        <f t="shared" si="75"/>
        <v>0</v>
      </c>
      <c r="K55" s="10">
        <f t="shared" si="76"/>
        <v>3</v>
      </c>
      <c r="L55" s="12"/>
      <c r="M55" s="11"/>
      <c r="N55" s="11">
        <f t="shared" si="77"/>
        <v>0</v>
      </c>
      <c r="O55" s="10">
        <f t="shared" si="78"/>
        <v>0</v>
      </c>
      <c r="P55" s="12"/>
      <c r="Q55" s="11"/>
      <c r="R55" s="11">
        <f t="shared" si="79"/>
        <v>0</v>
      </c>
      <c r="S55" s="10">
        <f t="shared" si="80"/>
        <v>0</v>
      </c>
      <c r="T55" s="13">
        <v>18</v>
      </c>
      <c r="U55" s="11">
        <v>21</v>
      </c>
      <c r="V55" s="11">
        <f t="shared" si="81"/>
        <v>0</v>
      </c>
      <c r="W55" s="14">
        <f t="shared" si="82"/>
        <v>3</v>
      </c>
      <c r="X55" s="13"/>
      <c r="Y55" s="11"/>
      <c r="Z55" s="11">
        <f t="shared" si="83"/>
        <v>0</v>
      </c>
      <c r="AA55" s="10">
        <f t="shared" si="84"/>
        <v>0</v>
      </c>
      <c r="AB55" s="12">
        <v>11</v>
      </c>
      <c r="AC55" s="11">
        <v>17</v>
      </c>
      <c r="AD55" s="11">
        <f t="shared" si="85"/>
        <v>0.5</v>
      </c>
      <c r="AE55" s="10">
        <f t="shared" si="86"/>
        <v>5.5</v>
      </c>
      <c r="AF55" s="9">
        <f t="shared" si="87"/>
        <v>11.5</v>
      </c>
    </row>
    <row r="56" spans="1:32" x14ac:dyDescent="0.25">
      <c r="A56" s="31" t="s">
        <v>106</v>
      </c>
      <c r="B56" s="13">
        <v>3</v>
      </c>
      <c r="C56" s="10">
        <v>12</v>
      </c>
      <c r="D56" s="16"/>
      <c r="E56" s="15"/>
      <c r="F56" s="11">
        <f t="shared" si="73"/>
        <v>0</v>
      </c>
      <c r="G56" s="10">
        <f t="shared" si="74"/>
        <v>0</v>
      </c>
      <c r="H56" s="16"/>
      <c r="I56" s="15"/>
      <c r="J56" s="11">
        <f t="shared" si="75"/>
        <v>0</v>
      </c>
      <c r="K56" s="10">
        <f t="shared" si="76"/>
        <v>0</v>
      </c>
      <c r="L56" s="12"/>
      <c r="M56" s="11"/>
      <c r="N56" s="11">
        <f t="shared" si="77"/>
        <v>0</v>
      </c>
      <c r="O56" s="10">
        <f t="shared" si="78"/>
        <v>0</v>
      </c>
      <c r="P56" s="12"/>
      <c r="Q56" s="11"/>
      <c r="R56" s="11">
        <f t="shared" si="79"/>
        <v>0</v>
      </c>
      <c r="S56" s="10">
        <f t="shared" si="80"/>
        <v>0</v>
      </c>
      <c r="T56" s="13"/>
      <c r="U56" s="11"/>
      <c r="V56" s="11">
        <f t="shared" si="81"/>
        <v>0</v>
      </c>
      <c r="W56" s="14">
        <f t="shared" si="82"/>
        <v>0</v>
      </c>
      <c r="X56" s="13"/>
      <c r="Y56" s="11"/>
      <c r="Z56" s="11">
        <f t="shared" si="83"/>
        <v>0</v>
      </c>
      <c r="AA56" s="10">
        <f t="shared" si="84"/>
        <v>0</v>
      </c>
      <c r="AB56" s="12">
        <v>12</v>
      </c>
      <c r="AC56" s="11">
        <v>18</v>
      </c>
      <c r="AD56" s="11">
        <f t="shared" si="85"/>
        <v>0.5</v>
      </c>
      <c r="AE56" s="10">
        <f t="shared" si="86"/>
        <v>5.5</v>
      </c>
      <c r="AF56" s="9">
        <f t="shared" si="87"/>
        <v>5.5</v>
      </c>
    </row>
    <row r="57" spans="1:32" ht="15.75" thickBot="1" x14ac:dyDescent="0.3">
      <c r="A57" s="31" t="s">
        <v>139</v>
      </c>
      <c r="B57" s="13">
        <v>3</v>
      </c>
      <c r="C57" s="10">
        <v>12</v>
      </c>
      <c r="D57" s="16"/>
      <c r="E57" s="15"/>
      <c r="F57" s="11">
        <f t="shared" ref="F57" si="88">IF(E57-D57&lt;=4,0,IF(AND(E57-D57&gt;=4,E57-D57&lt;=5),0.25,IF(AND(E57-D57&gt;=6,E57-D57&lt;=7.9),0.5,IF(AND(E57-D57&gt;=8,E57-D57&lt;=10.99),0.75,IF(AND(E57-D57&gt;=11,E57-D57&lt;=15),1.25,0)))))</f>
        <v>0</v>
      </c>
      <c r="G57" s="10">
        <f t="shared" ref="G57" si="89">E57-D57-F57</f>
        <v>0</v>
      </c>
      <c r="H57" s="16"/>
      <c r="I57" s="15"/>
      <c r="J57" s="11">
        <f t="shared" ref="J57" si="90">IF(I57-H57&lt;=4,0,IF(AND(I57-H57&gt;=4,I57-H57&lt;=5),0.25,IF(AND(I57-H57&gt;=6,I57-H57&lt;=7.9),0.5,IF(AND(I57-H57&gt;=8,I57-H57&lt;=10.99),0.75,IF(AND(I57-H57&gt;=11,I57-H57&lt;=15),1.25,0)))))</f>
        <v>0</v>
      </c>
      <c r="K57" s="10">
        <f t="shared" ref="K57" si="91">I57-H57-J57</f>
        <v>0</v>
      </c>
      <c r="L57" s="12"/>
      <c r="M57" s="11"/>
      <c r="N57" s="11">
        <f t="shared" ref="N57" si="92">IF(M57-L57&lt;=4,0,IF(AND(M57-L57&gt;=4,M57-L57&lt;=5),0.25,IF(AND(M57-L57&gt;=6,M57-L57&lt;=7.9),0.5,IF(AND(M57-L57&gt;=8,M57-L57&lt;=10.99),0.75,IF(AND(M57-L57&gt;=11,M57-L57&lt;=15),1.25,0)))))</f>
        <v>0</v>
      </c>
      <c r="O57" s="10">
        <f t="shared" ref="O57" si="93">M57-L57-N57</f>
        <v>0</v>
      </c>
      <c r="P57" s="12"/>
      <c r="Q57" s="11"/>
      <c r="R57" s="11">
        <f t="shared" ref="R57" si="94">IF(Q57-P57&lt;=4,0,IF(AND(Q57-P57&gt;=4,Q57-P57&lt;=5),0.25,IF(AND(Q57-P57&gt;=6,Q57-P57&lt;=7.9),0.5,IF(AND(Q57-P57&gt;=8,Q57-P57&lt;=10.99),0.75,IF(AND(Q57-P57&gt;=11,Q57-P57&lt;=15),1.25,0)))))</f>
        <v>0</v>
      </c>
      <c r="S57" s="10">
        <f t="shared" ref="S57" si="95">Q57-P57-R57</f>
        <v>0</v>
      </c>
      <c r="T57" s="13">
        <v>10</v>
      </c>
      <c r="U57" s="11">
        <v>18</v>
      </c>
      <c r="V57" s="11">
        <f t="shared" ref="V57" si="96">IF(U57-T57&lt;=4,0,IF(AND(U57-T57&gt;=4,U57-T57&lt;=5),0.25,IF(AND(U57-T57&gt;=6,U57-T57&lt;=7.9),0.5,IF(AND(U57-T57&gt;=8,U57-T57&lt;=10.99),0.75,IF(AND(U57-T57&gt;=11,U57-T57&lt;=15),1.25,0)))))</f>
        <v>0.75</v>
      </c>
      <c r="W57" s="14">
        <f t="shared" ref="W57" si="97">U57-T57-V57</f>
        <v>7.25</v>
      </c>
      <c r="X57" s="13">
        <v>10</v>
      </c>
      <c r="Y57" s="11">
        <v>18</v>
      </c>
      <c r="Z57" s="11">
        <f t="shared" ref="Z57" si="98">IF(Y57-X57&lt;=4,0,IF(AND(Y57-X57&gt;=4,Y57-X57&lt;=5),0.25,IF(AND(Y57-X57&gt;=6,Y57-X57&lt;=7.9),0.5,IF(AND(Y57-X57&gt;=8,Y57-X57&lt;=10.99),0.75,IF(AND(Y57-X57&gt;=11,Y57-X57&lt;=15),1.25,0)))))</f>
        <v>0.75</v>
      </c>
      <c r="AA57" s="10">
        <f t="shared" ref="AA57" si="99">Y57-X57-Z57</f>
        <v>7.25</v>
      </c>
      <c r="AB57" s="12"/>
      <c r="AC57" s="11"/>
      <c r="AD57" s="11">
        <f t="shared" ref="AD57" si="100">IF(AC57-AB57&lt;=4,0,IF(AND(AC57-AB57&gt;=4,AC57-AB57&lt;=5),0.25,IF(AND(AC57-AB57&gt;=6,AC57-AB57&lt;=7.9),0.5,IF(AND(AC57-AB57&gt;=8,AC57-AB57&lt;=10.99),0.75,IF(AND(AC57-AB57&gt;=11,AC57-AB57&lt;=15),1.25,0)))))</f>
        <v>0</v>
      </c>
      <c r="AE57" s="10">
        <f t="shared" ref="AE57" si="101">AC57-AB57-AD57</f>
        <v>0</v>
      </c>
      <c r="AF57" s="9">
        <f t="shared" ref="AF57" si="102">G57+K57+O57+S57+W57+AA57+AE57</f>
        <v>14.5</v>
      </c>
    </row>
    <row r="58" spans="1:32" ht="15.75" thickBot="1" x14ac:dyDescent="0.3">
      <c r="A58" s="288"/>
      <c r="B58" s="289"/>
      <c r="C58" s="290"/>
      <c r="D58" s="285">
        <f>SUM(G44:G56)</f>
        <v>31.5</v>
      </c>
      <c r="E58" s="286"/>
      <c r="F58" s="286"/>
      <c r="G58" s="287"/>
      <c r="H58" s="285">
        <f>SUM(K44:K56)</f>
        <v>34</v>
      </c>
      <c r="I58" s="286"/>
      <c r="J58" s="286"/>
      <c r="K58" s="287"/>
      <c r="L58" s="285">
        <f>SUM(O44:O56)</f>
        <v>30.75</v>
      </c>
      <c r="M58" s="286"/>
      <c r="N58" s="286"/>
      <c r="O58" s="287"/>
      <c r="P58" s="285">
        <f>SUM(S44:S56)</f>
        <v>36.25</v>
      </c>
      <c r="Q58" s="286"/>
      <c r="R58" s="286"/>
      <c r="S58" s="287"/>
      <c r="T58" s="285">
        <f>SUM(W44:W56)</f>
        <v>29.25</v>
      </c>
      <c r="U58" s="286"/>
      <c r="V58" s="286"/>
      <c r="W58" s="287"/>
      <c r="X58" s="285">
        <f>SUM(AA44:AA56)</f>
        <v>21.25</v>
      </c>
      <c r="Y58" s="286"/>
      <c r="Z58" s="286"/>
      <c r="AA58" s="287"/>
      <c r="AB58" s="285">
        <f>SUM(AE44:AE56)</f>
        <v>27</v>
      </c>
      <c r="AC58" s="286"/>
      <c r="AD58" s="286"/>
      <c r="AE58" s="287"/>
      <c r="AF58" s="78">
        <f>SUM(AF44:AF56)</f>
        <v>210</v>
      </c>
    </row>
    <row r="59" spans="1:32" x14ac:dyDescent="0.25">
      <c r="A59" s="75" t="s">
        <v>48</v>
      </c>
      <c r="B59" s="77">
        <v>38</v>
      </c>
      <c r="C59" s="76">
        <v>38</v>
      </c>
      <c r="D59" s="56"/>
      <c r="E59" s="116"/>
      <c r="F59" s="116">
        <v>0</v>
      </c>
      <c r="G59" s="55">
        <v>0</v>
      </c>
      <c r="H59" s="114">
        <v>9</v>
      </c>
      <c r="I59" s="115">
        <v>21.25</v>
      </c>
      <c r="J59" s="116">
        <f t="shared" ref="J59:J64" si="103">IF(I59-H59&lt;=4,0,IF(AND(I59-H59&gt;=4,I59-H59&lt;=5),0.25,IF(AND(I59-H59&gt;=6,I59-H59&lt;=7.9),0.5,IF(AND(I59-H59&gt;=8,I59-H59&lt;=10.99),0.75,IF(AND(I59-H59&gt;=11,I59-H59&lt;=15),1.25,0)))))</f>
        <v>1.25</v>
      </c>
      <c r="K59" s="55">
        <f t="shared" ref="K59:K64" si="104">I59-H59-J59</f>
        <v>11</v>
      </c>
      <c r="L59" s="114">
        <v>9</v>
      </c>
      <c r="M59" s="115">
        <v>18</v>
      </c>
      <c r="N59" s="116">
        <f t="shared" ref="N59:N64" si="105">IF(M59-L59&lt;=4,0,IF(AND(M59-L59&gt;=4,M59-L59&lt;=5),0.25,IF(AND(M59-L59&gt;=6,M59-L59&lt;=7.9),0.5,IF(AND(M59-L59&gt;=8,M59-L59&lt;=10.99),0.75,IF(AND(M59-L59&gt;=11,M59-L59&lt;=15),1.25,0)))))</f>
        <v>0.75</v>
      </c>
      <c r="O59" s="55">
        <f t="shared" ref="O59:O64" si="106">M59-L59-N59</f>
        <v>8.25</v>
      </c>
      <c r="P59" s="114">
        <v>13</v>
      </c>
      <c r="Q59" s="115">
        <v>21.25</v>
      </c>
      <c r="R59" s="116">
        <f t="shared" ref="R59:R64" si="107">IF(Q59-P59&lt;=4,0,IF(AND(Q59-P59&gt;=4,Q59-P59&lt;=5),0.25,IF(AND(Q59-P59&gt;=6,Q59-P59&lt;=7.9),0.5,IF(AND(Q59-P59&gt;=8,Q59-P59&lt;=10.99),0.75,IF(AND(Q59-P59&gt;=11,Q59-P59&lt;=15),1.25,0)))))</f>
        <v>0.75</v>
      </c>
      <c r="S59" s="55">
        <f t="shared" ref="S59:S64" si="108">Q59-P59-R59</f>
        <v>7.5</v>
      </c>
      <c r="T59" s="122"/>
      <c r="U59" s="123"/>
      <c r="V59" s="120">
        <f t="shared" ref="V59:V64" si="109">IF(U59-T59&lt;=4,0,IF(AND(U59-T59&gt;=4,U59-T59&lt;=5),0.25,IF(AND(U59-T59&gt;=6,U59-T59&lt;=7.9),0.5,IF(AND(U59-T59&gt;=8,U59-T59&lt;=10.99),0.75,IF(AND(U59-T59&gt;=11,U59-T59&lt;=15),1.25,0)))))</f>
        <v>0</v>
      </c>
      <c r="W59" s="121">
        <f t="shared" ref="W59:W64" si="110">U59-T59-V59</f>
        <v>0</v>
      </c>
      <c r="X59" s="124"/>
      <c r="Y59" s="120"/>
      <c r="Z59" s="120">
        <f t="shared" ref="Z59:Z64" si="111">IF(Y59-X59&lt;=4,0,IF(AND(Y59-X59&gt;=4,Y59-X59&lt;=5),0.25,IF(AND(Y59-X59&gt;=6,Y59-X59&lt;=7.9),0.5,IF(AND(Y59-X59&gt;=8,Y59-X59&lt;=10.99),0.75,IF(AND(Y59-X59&gt;=11,Y59-X59&lt;=15),1.25,0)))))</f>
        <v>0</v>
      </c>
      <c r="AA59" s="121">
        <f t="shared" ref="AA59:AA64" si="112">Y59-X59-Z59</f>
        <v>0</v>
      </c>
      <c r="AB59" s="118">
        <v>11</v>
      </c>
      <c r="AC59" s="116">
        <v>18</v>
      </c>
      <c r="AD59" s="116">
        <f t="shared" ref="AD59:AD64" si="113">IF(AC59-AB59&lt;=4,0,IF(AND(AC59-AB59&gt;=4,AC59-AB59&lt;=5),0.25,IF(AND(AC59-AB59&gt;=6,AC59-AB59&lt;=7.9),0.5,IF(AND(AC59-AB59&gt;=8,AC59-AB59&lt;=10.99),0.75,IF(AND(AC59-AB59&gt;=11,AC59-AB59&lt;=15),1.25,0)))))</f>
        <v>0.5</v>
      </c>
      <c r="AE59" s="55">
        <f t="shared" ref="AE59:AE64" si="114">AC59-AB59-AD59</f>
        <v>6.5</v>
      </c>
      <c r="AF59" s="74">
        <f t="shared" ref="AF59:AF64" si="115">G59+K59+O59+S59+W59+AA59+AE59</f>
        <v>33.25</v>
      </c>
    </row>
    <row r="60" spans="1:32" x14ac:dyDescent="0.25">
      <c r="A60" s="75" t="s">
        <v>47</v>
      </c>
      <c r="B60" s="13">
        <v>13</v>
      </c>
      <c r="C60" s="14">
        <v>32</v>
      </c>
      <c r="D60" s="41">
        <v>9</v>
      </c>
      <c r="E60" s="15">
        <v>18</v>
      </c>
      <c r="F60" s="11">
        <f t="shared" ref="F60:F64" si="116">IF(E60-D60&lt;=4,0,IF(AND(E60-D60&gt;=4,E60-D60&lt;=5),0.25,IF(AND(E60-D60&gt;=6,E60-D60&lt;=7.9),0.5,IF(AND(E60-D60&gt;=8,E60-D60&lt;=10.99),0.75,IF(AND(E60-D60&gt;=11,E60-D60&lt;=15),1.25,0)))))</f>
        <v>0.75</v>
      </c>
      <c r="G60" s="10">
        <f t="shared" ref="G60:G64" si="117">E60-D60-F60</f>
        <v>8.25</v>
      </c>
      <c r="H60" s="16">
        <v>13</v>
      </c>
      <c r="I60" s="15">
        <v>21</v>
      </c>
      <c r="J60" s="11">
        <f t="shared" si="103"/>
        <v>0.75</v>
      </c>
      <c r="K60" s="10">
        <f t="shared" si="104"/>
        <v>7.25</v>
      </c>
      <c r="L60" s="13">
        <v>10</v>
      </c>
      <c r="M60" s="11">
        <v>21</v>
      </c>
      <c r="N60" s="11">
        <f t="shared" si="105"/>
        <v>1.25</v>
      </c>
      <c r="O60" s="10">
        <f t="shared" si="106"/>
        <v>9.75</v>
      </c>
      <c r="P60" s="13">
        <v>13</v>
      </c>
      <c r="Q60" s="11">
        <v>21</v>
      </c>
      <c r="R60" s="11">
        <f t="shared" si="107"/>
        <v>0.75</v>
      </c>
      <c r="S60" s="10">
        <f t="shared" si="108"/>
        <v>7.25</v>
      </c>
      <c r="T60" s="13"/>
      <c r="U60" s="11"/>
      <c r="V60" s="11">
        <f t="shared" si="109"/>
        <v>0</v>
      </c>
      <c r="W60" s="10">
        <f t="shared" si="110"/>
        <v>0</v>
      </c>
      <c r="X60" s="12">
        <v>11</v>
      </c>
      <c r="Y60" s="11">
        <v>17</v>
      </c>
      <c r="Z60" s="11">
        <f t="shared" si="111"/>
        <v>0.5</v>
      </c>
      <c r="AA60" s="10">
        <f t="shared" si="112"/>
        <v>5.5</v>
      </c>
      <c r="AB60" s="13"/>
      <c r="AC60" s="11"/>
      <c r="AD60" s="11">
        <f t="shared" si="113"/>
        <v>0</v>
      </c>
      <c r="AE60" s="10">
        <f t="shared" si="114"/>
        <v>0</v>
      </c>
      <c r="AF60" s="74">
        <f t="shared" si="115"/>
        <v>38</v>
      </c>
    </row>
    <row r="61" spans="1:32" x14ac:dyDescent="0.25">
      <c r="A61" s="75" t="s">
        <v>46</v>
      </c>
      <c r="B61" s="13">
        <v>13</v>
      </c>
      <c r="C61" s="14">
        <v>32</v>
      </c>
      <c r="D61" s="16">
        <v>10</v>
      </c>
      <c r="E61" s="15">
        <v>21</v>
      </c>
      <c r="F61" s="11">
        <f t="shared" si="116"/>
        <v>1.25</v>
      </c>
      <c r="G61" s="10">
        <f t="shared" si="117"/>
        <v>9.75</v>
      </c>
      <c r="H61" s="39"/>
      <c r="I61" s="37"/>
      <c r="J61" s="33">
        <f t="shared" si="103"/>
        <v>0</v>
      </c>
      <c r="K61" s="32">
        <f t="shared" si="104"/>
        <v>0</v>
      </c>
      <c r="L61" s="35"/>
      <c r="M61" s="33"/>
      <c r="N61" s="33">
        <f t="shared" si="105"/>
        <v>0</v>
      </c>
      <c r="O61" s="32">
        <f t="shared" si="106"/>
        <v>0</v>
      </c>
      <c r="P61" s="35"/>
      <c r="Q61" s="33"/>
      <c r="R61" s="33">
        <f t="shared" si="107"/>
        <v>0</v>
      </c>
      <c r="S61" s="32">
        <f t="shared" si="108"/>
        <v>0</v>
      </c>
      <c r="T61" s="13"/>
      <c r="U61" s="11"/>
      <c r="V61" s="11">
        <f t="shared" si="109"/>
        <v>0</v>
      </c>
      <c r="W61" s="10">
        <f t="shared" si="110"/>
        <v>0</v>
      </c>
      <c r="X61" s="12">
        <v>11</v>
      </c>
      <c r="Y61" s="11">
        <v>18</v>
      </c>
      <c r="Z61" s="11">
        <f t="shared" si="111"/>
        <v>0.5</v>
      </c>
      <c r="AA61" s="10">
        <f t="shared" si="112"/>
        <v>6.5</v>
      </c>
      <c r="AB61" s="13">
        <v>11</v>
      </c>
      <c r="AC61" s="11">
        <v>17</v>
      </c>
      <c r="AD61" s="11">
        <f t="shared" si="113"/>
        <v>0.5</v>
      </c>
      <c r="AE61" s="10">
        <f t="shared" si="114"/>
        <v>5.5</v>
      </c>
      <c r="AF61" s="74">
        <f t="shared" si="115"/>
        <v>21.75</v>
      </c>
    </row>
    <row r="62" spans="1:32" x14ac:dyDescent="0.25">
      <c r="A62" s="75" t="s">
        <v>45</v>
      </c>
      <c r="B62" s="13">
        <v>13</v>
      </c>
      <c r="C62" s="14">
        <v>32</v>
      </c>
      <c r="D62" s="16">
        <v>10</v>
      </c>
      <c r="E62" s="15">
        <v>21</v>
      </c>
      <c r="F62" s="11">
        <f t="shared" si="116"/>
        <v>1.25</v>
      </c>
      <c r="G62" s="10">
        <f t="shared" si="117"/>
        <v>9.75</v>
      </c>
      <c r="H62" s="16"/>
      <c r="I62" s="15"/>
      <c r="J62" s="11">
        <f t="shared" si="103"/>
        <v>0</v>
      </c>
      <c r="K62" s="10">
        <f t="shared" si="104"/>
        <v>0</v>
      </c>
      <c r="L62" s="13">
        <v>13</v>
      </c>
      <c r="M62" s="11">
        <v>21</v>
      </c>
      <c r="N62" s="11">
        <f t="shared" si="105"/>
        <v>0.75</v>
      </c>
      <c r="O62" s="10">
        <f t="shared" si="106"/>
        <v>7.25</v>
      </c>
      <c r="P62" s="13">
        <v>10</v>
      </c>
      <c r="Q62" s="11">
        <v>18</v>
      </c>
      <c r="R62" s="11">
        <f t="shared" si="107"/>
        <v>0.75</v>
      </c>
      <c r="S62" s="10">
        <f t="shared" si="108"/>
        <v>7.25</v>
      </c>
      <c r="T62" s="13">
        <v>10</v>
      </c>
      <c r="U62" s="11">
        <v>18</v>
      </c>
      <c r="V62" s="11">
        <f t="shared" si="109"/>
        <v>0.75</v>
      </c>
      <c r="W62" s="10">
        <f t="shared" si="110"/>
        <v>7.25</v>
      </c>
      <c r="X62" s="34"/>
      <c r="Y62" s="33"/>
      <c r="Z62" s="33">
        <f t="shared" si="111"/>
        <v>0</v>
      </c>
      <c r="AA62" s="32">
        <f t="shared" si="112"/>
        <v>0</v>
      </c>
      <c r="AB62" s="13"/>
      <c r="AC62" s="11"/>
      <c r="AD62" s="11">
        <f t="shared" si="113"/>
        <v>0</v>
      </c>
      <c r="AE62" s="10">
        <f t="shared" si="114"/>
        <v>0</v>
      </c>
      <c r="AF62" s="9">
        <f t="shared" si="115"/>
        <v>31.5</v>
      </c>
    </row>
    <row r="63" spans="1:32" x14ac:dyDescent="0.25">
      <c r="A63" s="31" t="s">
        <v>44</v>
      </c>
      <c r="B63" s="13">
        <v>13</v>
      </c>
      <c r="C63" s="14">
        <v>32</v>
      </c>
      <c r="D63" s="16"/>
      <c r="E63" s="15"/>
      <c r="F63" s="11">
        <f t="shared" si="116"/>
        <v>0</v>
      </c>
      <c r="G63" s="10">
        <f t="shared" si="117"/>
        <v>0</v>
      </c>
      <c r="H63" s="41">
        <v>9</v>
      </c>
      <c r="I63" s="15">
        <v>21</v>
      </c>
      <c r="J63" s="11">
        <f t="shared" si="103"/>
        <v>1.25</v>
      </c>
      <c r="K63" s="10">
        <f t="shared" si="104"/>
        <v>10.75</v>
      </c>
      <c r="L63" s="13"/>
      <c r="M63" s="11"/>
      <c r="N63" s="11">
        <f t="shared" si="105"/>
        <v>0</v>
      </c>
      <c r="O63" s="10">
        <f t="shared" si="106"/>
        <v>0</v>
      </c>
      <c r="P63" s="13">
        <v>10</v>
      </c>
      <c r="Q63" s="11">
        <v>18</v>
      </c>
      <c r="R63" s="11">
        <f t="shared" si="107"/>
        <v>0.75</v>
      </c>
      <c r="S63" s="10">
        <f t="shared" si="108"/>
        <v>7.25</v>
      </c>
      <c r="T63" s="13">
        <v>13</v>
      </c>
      <c r="U63" s="11">
        <v>21</v>
      </c>
      <c r="V63" s="11">
        <f t="shared" si="109"/>
        <v>0.75</v>
      </c>
      <c r="W63" s="10">
        <f t="shared" si="110"/>
        <v>7.25</v>
      </c>
      <c r="X63" s="12">
        <v>10</v>
      </c>
      <c r="Y63" s="11">
        <v>17</v>
      </c>
      <c r="Z63" s="11">
        <f t="shared" si="111"/>
        <v>0.5</v>
      </c>
      <c r="AA63" s="10">
        <f t="shared" si="112"/>
        <v>6.5</v>
      </c>
      <c r="AB63" s="13">
        <v>12</v>
      </c>
      <c r="AC63" s="11">
        <v>17</v>
      </c>
      <c r="AD63" s="11">
        <f t="shared" si="113"/>
        <v>0.25</v>
      </c>
      <c r="AE63" s="10">
        <f t="shared" si="114"/>
        <v>4.75</v>
      </c>
      <c r="AF63" s="74">
        <f t="shared" si="115"/>
        <v>36.5</v>
      </c>
    </row>
    <row r="64" spans="1:32" ht="15.75" thickBot="1" x14ac:dyDescent="0.3">
      <c r="A64" s="75" t="s">
        <v>42</v>
      </c>
      <c r="B64" s="13">
        <v>13</v>
      </c>
      <c r="C64" s="14">
        <v>32</v>
      </c>
      <c r="D64" s="16"/>
      <c r="E64" s="15"/>
      <c r="F64" s="11">
        <f t="shared" si="116"/>
        <v>0</v>
      </c>
      <c r="G64" s="10">
        <f t="shared" si="117"/>
        <v>0</v>
      </c>
      <c r="H64" s="16"/>
      <c r="I64" s="15"/>
      <c r="J64" s="11">
        <f t="shared" si="103"/>
        <v>0</v>
      </c>
      <c r="K64" s="10">
        <f t="shared" si="104"/>
        <v>0</v>
      </c>
      <c r="L64" s="13"/>
      <c r="M64" s="11"/>
      <c r="N64" s="11">
        <f t="shared" si="105"/>
        <v>0</v>
      </c>
      <c r="O64" s="10">
        <f t="shared" si="106"/>
        <v>0</v>
      </c>
      <c r="P64" s="13"/>
      <c r="Q64" s="11"/>
      <c r="R64" s="11">
        <f t="shared" si="107"/>
        <v>0</v>
      </c>
      <c r="S64" s="10">
        <f t="shared" si="108"/>
        <v>0</v>
      </c>
      <c r="T64" s="13">
        <v>10</v>
      </c>
      <c r="U64" s="11">
        <v>21</v>
      </c>
      <c r="V64" s="11">
        <f t="shared" si="109"/>
        <v>1.25</v>
      </c>
      <c r="W64" s="10">
        <f t="shared" si="110"/>
        <v>9.75</v>
      </c>
      <c r="X64" s="12">
        <v>10</v>
      </c>
      <c r="Y64" s="11">
        <v>18</v>
      </c>
      <c r="Z64" s="11">
        <f t="shared" si="111"/>
        <v>0.75</v>
      </c>
      <c r="AA64" s="10">
        <f t="shared" si="112"/>
        <v>7.25</v>
      </c>
      <c r="AB64" s="13">
        <v>11</v>
      </c>
      <c r="AC64" s="11">
        <v>18</v>
      </c>
      <c r="AD64" s="11">
        <f t="shared" si="113"/>
        <v>0.5</v>
      </c>
      <c r="AE64" s="10">
        <f t="shared" si="114"/>
        <v>6.5</v>
      </c>
      <c r="AF64" s="74">
        <f t="shared" si="115"/>
        <v>23.5</v>
      </c>
    </row>
    <row r="65" spans="1:33" ht="15.75" thickBot="1" x14ac:dyDescent="0.3">
      <c r="A65" s="73"/>
      <c r="B65" s="72"/>
      <c r="C65" s="71"/>
      <c r="D65" s="291">
        <f>SUM(G59:G64)</f>
        <v>27.75</v>
      </c>
      <c r="E65" s="292"/>
      <c r="F65" s="292"/>
      <c r="G65" s="293"/>
      <c r="H65" s="291">
        <f>SUM(K59:K64)</f>
        <v>29</v>
      </c>
      <c r="I65" s="292"/>
      <c r="J65" s="292"/>
      <c r="K65" s="293"/>
      <c r="L65" s="291">
        <f>SUM(O59:O64)</f>
        <v>25.25</v>
      </c>
      <c r="M65" s="292"/>
      <c r="N65" s="292"/>
      <c r="O65" s="293"/>
      <c r="P65" s="291">
        <f>SUM(S59:S64)</f>
        <v>29.25</v>
      </c>
      <c r="Q65" s="292"/>
      <c r="R65" s="292"/>
      <c r="S65" s="293"/>
      <c r="T65" s="291">
        <f>SUM(W59:W64)</f>
        <v>24.25</v>
      </c>
      <c r="U65" s="292"/>
      <c r="V65" s="292"/>
      <c r="W65" s="293"/>
      <c r="X65" s="291">
        <f>SUM(AA59:AA64)</f>
        <v>25.75</v>
      </c>
      <c r="Y65" s="292"/>
      <c r="Z65" s="292"/>
      <c r="AA65" s="293"/>
      <c r="AB65" s="291">
        <f>SUM(AE59:AE64)</f>
        <v>23.25</v>
      </c>
      <c r="AC65" s="292"/>
      <c r="AD65" s="292"/>
      <c r="AE65" s="293"/>
      <c r="AF65" s="6">
        <f>SUM(AF59:AF64)</f>
        <v>184.5</v>
      </c>
      <c r="AG65" s="133"/>
    </row>
    <row r="66" spans="1:33" x14ac:dyDescent="0.25">
      <c r="A66" s="21" t="s">
        <v>41</v>
      </c>
      <c r="B66" s="12">
        <v>13</v>
      </c>
      <c r="C66" s="10">
        <v>32</v>
      </c>
      <c r="D66" s="39"/>
      <c r="E66" s="37"/>
      <c r="F66" s="33">
        <f t="shared" ref="F66:F74" si="118">IF(E66-D66&lt;=4,0,IF(AND(E66-D66&gt;=4,E66-D66&lt;=5),0.25,IF(AND(E66-D66&gt;=6,E66-D66&lt;=7.9),0.5,IF(AND(E66-D66&gt;=8,E66-D66&lt;=10.99),0.75,IF(AND(E66-D66&gt;=11,E66-D66&lt;=15),1.25,0)))))</f>
        <v>0</v>
      </c>
      <c r="G66" s="32">
        <f t="shared" ref="G66:G74" si="119">E66-D66-F66</f>
        <v>0</v>
      </c>
      <c r="H66" s="38"/>
      <c r="I66" s="37"/>
      <c r="J66" s="33">
        <f t="shared" ref="J66:J74" si="120">IF(I66-H66&lt;=4,0,IF(AND(I66-H66&gt;=4,I66-H66&lt;=5),0.25,IF(AND(I66-H66&gt;=6,I66-H66&lt;=7.9),0.5,IF(AND(I66-H66&gt;=8,I66-H66&lt;=10.99),0.75,IF(AND(I66-H66&gt;=11,I66-H66&lt;=15),1.25,0)))))</f>
        <v>0</v>
      </c>
      <c r="K66" s="32">
        <f t="shared" ref="K66:K74" si="121">I66-H66-J66</f>
        <v>0</v>
      </c>
      <c r="L66" s="35"/>
      <c r="M66" s="33"/>
      <c r="N66" s="33">
        <f t="shared" ref="N66:N74" si="122">IF(M66-L66&lt;=4,0,IF(AND(M66-L66&gt;=4,M66-L66&lt;=5),0.25,IF(AND(M66-L66&gt;=6,M66-L66&lt;=7.9),0.5,IF(AND(M66-L66&gt;=8,M66-L66&lt;=10.99),0.75,IF(AND(M66-L66&gt;=11,M66-L66&lt;=15),1.25,0)))))</f>
        <v>0</v>
      </c>
      <c r="O66" s="32">
        <f t="shared" ref="O66:O74" si="123">M66-L66-N66</f>
        <v>0</v>
      </c>
      <c r="P66" s="34"/>
      <c r="Q66" s="33"/>
      <c r="R66" s="33">
        <f t="shared" ref="R66:R74" si="124">IF(Q66-P66&lt;=4,0,IF(AND(Q66-P66&gt;=4,Q66-P66&lt;=5),0.25,IF(AND(Q66-P66&gt;=6,Q66-P66&lt;=7.9),0.5,IF(AND(Q66-P66&gt;=8,Q66-P66&lt;=10.99),0.75,IF(AND(Q66-P66&gt;=11,Q66-P66&lt;=15),1.25,0)))))</f>
        <v>0</v>
      </c>
      <c r="S66" s="32">
        <f t="shared" ref="S66:S74" si="125">Q66-P66-R66</f>
        <v>0</v>
      </c>
      <c r="T66" s="13"/>
      <c r="U66" s="11"/>
      <c r="V66" s="11">
        <f t="shared" ref="V66:V74" si="126">IF(U66-T66&lt;=4,0,IF(AND(U66-T66&gt;=4,U66-T66&lt;=5),0.25,IF(AND(U66-T66&gt;=6,U66-T66&lt;=7.9),0.5,IF(AND(U66-T66&gt;=8,U66-T66&lt;=10.99),0.75,IF(AND(U66-T66&gt;=11,U66-T66&lt;=15),1.25,0)))))</f>
        <v>0</v>
      </c>
      <c r="W66" s="14">
        <f t="shared" ref="W66:W74" si="127">U66-T66-V66</f>
        <v>0</v>
      </c>
      <c r="X66" s="13"/>
      <c r="Y66" s="11"/>
      <c r="Z66" s="11">
        <f t="shared" ref="Z66:Z74" si="128">IF(Y66-X66&lt;=4,0,IF(AND(Y66-X66&gt;=4,Y66-X66&lt;=5),0.25,IF(AND(Y66-X66&gt;=6,Y66-X66&lt;=7.9),0.5,IF(AND(Y66-X66&gt;=8,Y66-X66&lt;=10.99),0.75,IF(AND(Y66-X66&gt;=11,Y66-X66&lt;=15),1.25,0)))))</f>
        <v>0</v>
      </c>
      <c r="AA66" s="10">
        <f t="shared" ref="AA66:AA74" si="129">Y66-X66-Z66</f>
        <v>0</v>
      </c>
      <c r="AB66" s="12">
        <v>11</v>
      </c>
      <c r="AC66" s="11">
        <v>18</v>
      </c>
      <c r="AD66" s="11">
        <f t="shared" ref="AD66:AD74" si="130">IF(AC66-AB66&lt;=4,0,IF(AND(AC66-AB66&gt;=4,AC66-AB66&lt;=5),0.25,IF(AND(AC66-AB66&gt;=6,AC66-AB66&lt;=7.9),0.5,IF(AND(AC66-AB66&gt;=8,AC66-AB66&lt;=10.99),0.75,IF(AND(AC66-AB66&gt;=11,AC66-AB66&lt;=15),1.25,0)))))</f>
        <v>0.5</v>
      </c>
      <c r="AE66" s="10">
        <f t="shared" ref="AE66:AE74" si="131">AC66-AB66-AD66</f>
        <v>6.5</v>
      </c>
      <c r="AF66" s="9">
        <f t="shared" ref="AF66:AF74" si="132">G66+K66+O66+S66+W66+AA66+AE66</f>
        <v>6.5</v>
      </c>
    </row>
    <row r="67" spans="1:33" x14ac:dyDescent="0.25">
      <c r="A67" s="21" t="s">
        <v>40</v>
      </c>
      <c r="B67" s="12">
        <v>13</v>
      </c>
      <c r="C67" s="10">
        <v>32</v>
      </c>
      <c r="D67" s="16">
        <v>10</v>
      </c>
      <c r="E67" s="15">
        <v>17.5</v>
      </c>
      <c r="F67" s="11">
        <f t="shared" si="118"/>
        <v>0.5</v>
      </c>
      <c r="G67" s="10">
        <f t="shared" si="119"/>
        <v>7</v>
      </c>
      <c r="H67" s="17">
        <v>10</v>
      </c>
      <c r="I67" s="15">
        <v>21</v>
      </c>
      <c r="J67" s="11">
        <f t="shared" si="120"/>
        <v>1.25</v>
      </c>
      <c r="K67" s="10">
        <f t="shared" si="121"/>
        <v>9.75</v>
      </c>
      <c r="L67" s="13"/>
      <c r="M67" s="11"/>
      <c r="N67" s="11">
        <f t="shared" si="122"/>
        <v>0</v>
      </c>
      <c r="O67" s="10">
        <f t="shared" si="123"/>
        <v>0</v>
      </c>
      <c r="P67" s="12">
        <v>13</v>
      </c>
      <c r="Q67" s="11">
        <v>21</v>
      </c>
      <c r="R67" s="11">
        <f t="shared" si="124"/>
        <v>0.75</v>
      </c>
      <c r="S67" s="10">
        <f t="shared" si="125"/>
        <v>7.25</v>
      </c>
      <c r="T67" s="13">
        <v>13</v>
      </c>
      <c r="U67" s="11">
        <v>21</v>
      </c>
      <c r="V67" s="11">
        <f t="shared" si="126"/>
        <v>0.75</v>
      </c>
      <c r="W67" s="14">
        <f t="shared" si="127"/>
        <v>7.25</v>
      </c>
      <c r="X67" s="13">
        <v>10</v>
      </c>
      <c r="Y67" s="11">
        <v>18</v>
      </c>
      <c r="Z67" s="11">
        <f t="shared" si="128"/>
        <v>0.75</v>
      </c>
      <c r="AA67" s="10">
        <f t="shared" si="129"/>
        <v>7.25</v>
      </c>
      <c r="AB67" s="12"/>
      <c r="AC67" s="11"/>
      <c r="AD67" s="11">
        <f t="shared" si="130"/>
        <v>0</v>
      </c>
      <c r="AE67" s="10">
        <f t="shared" si="131"/>
        <v>0</v>
      </c>
      <c r="AF67" s="9">
        <f t="shared" si="132"/>
        <v>38.5</v>
      </c>
    </row>
    <row r="68" spans="1:33" x14ac:dyDescent="0.25">
      <c r="A68" s="21" t="s">
        <v>39</v>
      </c>
      <c r="B68" s="12">
        <v>13</v>
      </c>
      <c r="C68" s="10">
        <v>32</v>
      </c>
      <c r="D68" s="16"/>
      <c r="E68" s="15"/>
      <c r="F68" s="11">
        <f t="shared" si="118"/>
        <v>0</v>
      </c>
      <c r="G68" s="10">
        <f t="shared" si="119"/>
        <v>0</v>
      </c>
      <c r="H68" s="17">
        <v>10</v>
      </c>
      <c r="I68" s="15">
        <v>17.5</v>
      </c>
      <c r="J68" s="11">
        <f t="shared" si="120"/>
        <v>0.5</v>
      </c>
      <c r="K68" s="10">
        <f t="shared" si="121"/>
        <v>7</v>
      </c>
      <c r="L68" s="13">
        <v>13</v>
      </c>
      <c r="M68" s="11">
        <v>21</v>
      </c>
      <c r="N68" s="11">
        <f t="shared" si="122"/>
        <v>0.75</v>
      </c>
      <c r="O68" s="10">
        <f t="shared" si="123"/>
        <v>7.25</v>
      </c>
      <c r="P68" s="12"/>
      <c r="Q68" s="11"/>
      <c r="R68" s="11">
        <f t="shared" si="124"/>
        <v>0</v>
      </c>
      <c r="S68" s="10">
        <f t="shared" si="125"/>
        <v>0</v>
      </c>
      <c r="T68" s="13">
        <v>10</v>
      </c>
      <c r="U68" s="11">
        <v>21</v>
      </c>
      <c r="V68" s="11">
        <f t="shared" si="126"/>
        <v>1.25</v>
      </c>
      <c r="W68" s="14">
        <f t="shared" si="127"/>
        <v>9.75</v>
      </c>
      <c r="X68" s="13">
        <v>11</v>
      </c>
      <c r="Y68" s="11">
        <v>18</v>
      </c>
      <c r="Z68" s="11">
        <f t="shared" si="128"/>
        <v>0.5</v>
      </c>
      <c r="AA68" s="10">
        <f t="shared" si="129"/>
        <v>6.5</v>
      </c>
      <c r="AB68" s="12"/>
      <c r="AC68" s="11"/>
      <c r="AD68" s="11">
        <f t="shared" si="130"/>
        <v>0</v>
      </c>
      <c r="AE68" s="10">
        <f t="shared" si="131"/>
        <v>0</v>
      </c>
      <c r="AF68" s="9">
        <f t="shared" si="132"/>
        <v>30.5</v>
      </c>
    </row>
    <row r="69" spans="1:33" x14ac:dyDescent="0.25">
      <c r="A69" s="70" t="s">
        <v>38</v>
      </c>
      <c r="B69" s="12">
        <v>13</v>
      </c>
      <c r="C69" s="10">
        <v>32</v>
      </c>
      <c r="D69" s="39"/>
      <c r="E69" s="37"/>
      <c r="F69" s="33">
        <f t="shared" si="118"/>
        <v>0</v>
      </c>
      <c r="G69" s="32">
        <f t="shared" si="119"/>
        <v>0</v>
      </c>
      <c r="H69" s="38"/>
      <c r="I69" s="37"/>
      <c r="J69" s="33">
        <f t="shared" si="120"/>
        <v>0</v>
      </c>
      <c r="K69" s="32">
        <f t="shared" si="121"/>
        <v>0</v>
      </c>
      <c r="L69" s="35"/>
      <c r="M69" s="33"/>
      <c r="N69" s="33">
        <f t="shared" si="122"/>
        <v>0</v>
      </c>
      <c r="O69" s="32">
        <f t="shared" si="123"/>
        <v>0</v>
      </c>
      <c r="P69" s="34"/>
      <c r="Q69" s="33"/>
      <c r="R69" s="33">
        <f t="shared" si="124"/>
        <v>0</v>
      </c>
      <c r="S69" s="32">
        <f t="shared" si="125"/>
        <v>0</v>
      </c>
      <c r="T69" s="35"/>
      <c r="U69" s="33"/>
      <c r="V69" s="33">
        <f t="shared" si="126"/>
        <v>0</v>
      </c>
      <c r="W69" s="36">
        <f t="shared" si="127"/>
        <v>0</v>
      </c>
      <c r="X69" s="35"/>
      <c r="Y69" s="33"/>
      <c r="Z69" s="33">
        <f t="shared" si="128"/>
        <v>0</v>
      </c>
      <c r="AA69" s="32">
        <f t="shared" si="129"/>
        <v>0</v>
      </c>
      <c r="AB69" s="34"/>
      <c r="AC69" s="33"/>
      <c r="AD69" s="33">
        <f t="shared" si="130"/>
        <v>0</v>
      </c>
      <c r="AE69" s="32">
        <f t="shared" si="131"/>
        <v>0</v>
      </c>
      <c r="AF69" s="9">
        <f t="shared" si="132"/>
        <v>0</v>
      </c>
    </row>
    <row r="70" spans="1:33" x14ac:dyDescent="0.25">
      <c r="A70" s="21" t="s">
        <v>37</v>
      </c>
      <c r="B70" s="12">
        <v>13</v>
      </c>
      <c r="C70" s="10">
        <v>32</v>
      </c>
      <c r="D70" s="16">
        <v>13</v>
      </c>
      <c r="E70" s="15">
        <v>21</v>
      </c>
      <c r="F70" s="11">
        <f t="shared" si="118"/>
        <v>0.75</v>
      </c>
      <c r="G70" s="10">
        <f t="shared" si="119"/>
        <v>7.25</v>
      </c>
      <c r="H70" s="17"/>
      <c r="I70" s="15"/>
      <c r="J70" s="11">
        <f t="shared" si="120"/>
        <v>0</v>
      </c>
      <c r="K70" s="10">
        <f t="shared" si="121"/>
        <v>0</v>
      </c>
      <c r="L70" s="13">
        <v>10</v>
      </c>
      <c r="M70" s="11">
        <v>17.5</v>
      </c>
      <c r="N70" s="11">
        <f t="shared" si="122"/>
        <v>0.5</v>
      </c>
      <c r="O70" s="10">
        <f t="shared" si="123"/>
        <v>7</v>
      </c>
      <c r="P70" s="12">
        <v>10</v>
      </c>
      <c r="Q70" s="11">
        <v>17.5</v>
      </c>
      <c r="R70" s="11">
        <f t="shared" si="124"/>
        <v>0.5</v>
      </c>
      <c r="S70" s="10">
        <f t="shared" si="125"/>
        <v>7</v>
      </c>
      <c r="T70" s="13"/>
      <c r="U70" s="11"/>
      <c r="V70" s="11">
        <f t="shared" si="126"/>
        <v>0</v>
      </c>
      <c r="W70" s="14">
        <f t="shared" si="127"/>
        <v>0</v>
      </c>
      <c r="X70" s="13">
        <v>10</v>
      </c>
      <c r="Y70" s="11">
        <v>17</v>
      </c>
      <c r="Z70" s="11">
        <f t="shared" si="128"/>
        <v>0.5</v>
      </c>
      <c r="AA70" s="10">
        <f t="shared" si="129"/>
        <v>6.5</v>
      </c>
      <c r="AB70" s="12"/>
      <c r="AC70" s="11"/>
      <c r="AD70" s="11">
        <f t="shared" si="130"/>
        <v>0</v>
      </c>
      <c r="AE70" s="10">
        <f t="shared" si="131"/>
        <v>0</v>
      </c>
      <c r="AF70" s="9">
        <f t="shared" si="132"/>
        <v>27.75</v>
      </c>
    </row>
    <row r="71" spans="1:33" x14ac:dyDescent="0.25">
      <c r="A71" s="21" t="s">
        <v>36</v>
      </c>
      <c r="B71" s="12">
        <v>13</v>
      </c>
      <c r="C71" s="10">
        <v>32</v>
      </c>
      <c r="D71" s="16"/>
      <c r="E71" s="15"/>
      <c r="F71" s="11">
        <f t="shared" si="118"/>
        <v>0</v>
      </c>
      <c r="G71" s="10">
        <f t="shared" si="119"/>
        <v>0</v>
      </c>
      <c r="H71" s="156">
        <v>10</v>
      </c>
      <c r="I71" s="152">
        <v>14</v>
      </c>
      <c r="J71" s="148">
        <f t="shared" si="120"/>
        <v>0</v>
      </c>
      <c r="K71" s="149">
        <f t="shared" si="121"/>
        <v>4</v>
      </c>
      <c r="L71" s="13"/>
      <c r="M71" s="11"/>
      <c r="N71" s="11">
        <f t="shared" si="122"/>
        <v>0</v>
      </c>
      <c r="O71" s="10">
        <f t="shared" si="123"/>
        <v>0</v>
      </c>
      <c r="P71" s="150">
        <v>10</v>
      </c>
      <c r="Q71" s="148">
        <v>14</v>
      </c>
      <c r="R71" s="148">
        <f t="shared" si="124"/>
        <v>0</v>
      </c>
      <c r="S71" s="149">
        <f t="shared" si="125"/>
        <v>4</v>
      </c>
      <c r="T71" s="147">
        <v>10</v>
      </c>
      <c r="U71" s="148">
        <v>14</v>
      </c>
      <c r="V71" s="148">
        <f t="shared" si="126"/>
        <v>0</v>
      </c>
      <c r="W71" s="151">
        <f t="shared" si="127"/>
        <v>4</v>
      </c>
      <c r="X71" s="13"/>
      <c r="Y71" s="11"/>
      <c r="Z71" s="11">
        <f t="shared" si="128"/>
        <v>0</v>
      </c>
      <c r="AA71" s="10">
        <f t="shared" si="129"/>
        <v>0</v>
      </c>
      <c r="AB71" s="12"/>
      <c r="AC71" s="11"/>
      <c r="AD71" s="11">
        <f t="shared" si="130"/>
        <v>0</v>
      </c>
      <c r="AE71" s="10">
        <f t="shared" si="131"/>
        <v>0</v>
      </c>
      <c r="AF71" s="9">
        <f t="shared" si="132"/>
        <v>12</v>
      </c>
    </row>
    <row r="72" spans="1:33" x14ac:dyDescent="0.25">
      <c r="A72" s="21" t="s">
        <v>35</v>
      </c>
      <c r="B72" s="12">
        <v>13</v>
      </c>
      <c r="C72" s="10">
        <v>32</v>
      </c>
      <c r="D72" s="16">
        <v>13</v>
      </c>
      <c r="E72" s="15">
        <v>21</v>
      </c>
      <c r="F72" s="11">
        <f t="shared" si="118"/>
        <v>0.75</v>
      </c>
      <c r="G72" s="10">
        <f t="shared" si="119"/>
        <v>7.25</v>
      </c>
      <c r="H72" s="17">
        <v>10</v>
      </c>
      <c r="I72" s="15">
        <v>21</v>
      </c>
      <c r="J72" s="11">
        <f t="shared" si="120"/>
        <v>1.25</v>
      </c>
      <c r="K72" s="10">
        <f t="shared" si="121"/>
        <v>9.75</v>
      </c>
      <c r="L72" s="13">
        <v>10</v>
      </c>
      <c r="M72" s="11">
        <v>17.5</v>
      </c>
      <c r="N72" s="11">
        <f t="shared" si="122"/>
        <v>0.5</v>
      </c>
      <c r="O72" s="10">
        <f t="shared" si="123"/>
        <v>7</v>
      </c>
      <c r="P72" s="12"/>
      <c r="Q72" s="11"/>
      <c r="R72" s="11">
        <f t="shared" si="124"/>
        <v>0</v>
      </c>
      <c r="S72" s="10">
        <f t="shared" si="125"/>
        <v>0</v>
      </c>
      <c r="T72" s="35"/>
      <c r="U72" s="33"/>
      <c r="V72" s="33">
        <f t="shared" si="126"/>
        <v>0</v>
      </c>
      <c r="W72" s="36">
        <f t="shared" si="127"/>
        <v>0</v>
      </c>
      <c r="X72" s="35"/>
      <c r="Y72" s="33"/>
      <c r="Z72" s="33">
        <f t="shared" si="128"/>
        <v>0</v>
      </c>
      <c r="AA72" s="32">
        <f t="shared" si="129"/>
        <v>0</v>
      </c>
      <c r="AB72" s="34"/>
      <c r="AC72" s="33"/>
      <c r="AD72" s="33">
        <f t="shared" si="130"/>
        <v>0</v>
      </c>
      <c r="AE72" s="32">
        <f t="shared" si="131"/>
        <v>0</v>
      </c>
      <c r="AF72" s="9">
        <f t="shared" si="132"/>
        <v>24</v>
      </c>
    </row>
    <row r="73" spans="1:33" x14ac:dyDescent="0.25">
      <c r="A73" s="21" t="s">
        <v>34</v>
      </c>
      <c r="B73" s="12">
        <v>13</v>
      </c>
      <c r="C73" s="10">
        <v>32</v>
      </c>
      <c r="D73" s="16">
        <v>10</v>
      </c>
      <c r="E73" s="15">
        <v>17.5</v>
      </c>
      <c r="F73" s="11">
        <f t="shared" si="118"/>
        <v>0.5</v>
      </c>
      <c r="G73" s="10">
        <f t="shared" si="119"/>
        <v>7</v>
      </c>
      <c r="H73" s="17"/>
      <c r="I73" s="15"/>
      <c r="J73" s="11">
        <f t="shared" si="120"/>
        <v>0</v>
      </c>
      <c r="K73" s="10">
        <f t="shared" si="121"/>
        <v>0</v>
      </c>
      <c r="L73" s="13">
        <v>13</v>
      </c>
      <c r="M73" s="11">
        <v>21</v>
      </c>
      <c r="N73" s="11">
        <f t="shared" si="122"/>
        <v>0.75</v>
      </c>
      <c r="O73" s="10">
        <f t="shared" si="123"/>
        <v>7.25</v>
      </c>
      <c r="P73" s="12">
        <v>10</v>
      </c>
      <c r="Q73" s="11">
        <v>21</v>
      </c>
      <c r="R73" s="11">
        <f t="shared" si="124"/>
        <v>1.25</v>
      </c>
      <c r="S73" s="10">
        <f t="shared" si="125"/>
        <v>9.75</v>
      </c>
      <c r="T73" s="13">
        <v>10</v>
      </c>
      <c r="U73" s="11">
        <v>17.5</v>
      </c>
      <c r="V73" s="11">
        <f t="shared" si="126"/>
        <v>0.5</v>
      </c>
      <c r="W73" s="14">
        <f t="shared" si="127"/>
        <v>7</v>
      </c>
      <c r="X73" s="35"/>
      <c r="Y73" s="33"/>
      <c r="Z73" s="33">
        <f t="shared" si="128"/>
        <v>0</v>
      </c>
      <c r="AA73" s="32">
        <f t="shared" si="129"/>
        <v>0</v>
      </c>
      <c r="AB73" s="12">
        <v>11</v>
      </c>
      <c r="AC73" s="11">
        <v>17</v>
      </c>
      <c r="AD73" s="11">
        <f t="shared" si="130"/>
        <v>0.5</v>
      </c>
      <c r="AE73" s="10">
        <f t="shared" si="131"/>
        <v>5.5</v>
      </c>
      <c r="AF73" s="9">
        <f t="shared" si="132"/>
        <v>36.5</v>
      </c>
    </row>
    <row r="74" spans="1:33" ht="15.75" thickBot="1" x14ac:dyDescent="0.3">
      <c r="A74" s="20" t="s">
        <v>33</v>
      </c>
      <c r="B74" s="69">
        <v>3</v>
      </c>
      <c r="C74" s="18">
        <v>12</v>
      </c>
      <c r="D74" s="16"/>
      <c r="E74" s="15"/>
      <c r="F74" s="11">
        <f t="shared" si="118"/>
        <v>0</v>
      </c>
      <c r="G74" s="10">
        <f t="shared" si="119"/>
        <v>0</v>
      </c>
      <c r="H74" s="17"/>
      <c r="I74" s="15"/>
      <c r="J74" s="11">
        <f t="shared" si="120"/>
        <v>0</v>
      </c>
      <c r="K74" s="10">
        <f t="shared" si="121"/>
        <v>0</v>
      </c>
      <c r="L74" s="13"/>
      <c r="M74" s="11"/>
      <c r="N74" s="11">
        <f t="shared" si="122"/>
        <v>0</v>
      </c>
      <c r="O74" s="10">
        <f t="shared" si="123"/>
        <v>0</v>
      </c>
      <c r="P74" s="12"/>
      <c r="Q74" s="11"/>
      <c r="R74" s="11">
        <f t="shared" si="124"/>
        <v>0</v>
      </c>
      <c r="S74" s="10">
        <f t="shared" si="125"/>
        <v>0</v>
      </c>
      <c r="T74" s="13"/>
      <c r="U74" s="11"/>
      <c r="V74" s="11">
        <f t="shared" si="126"/>
        <v>0</v>
      </c>
      <c r="W74" s="14">
        <f t="shared" si="127"/>
        <v>0</v>
      </c>
      <c r="X74" s="13"/>
      <c r="Y74" s="11"/>
      <c r="Z74" s="11">
        <f t="shared" si="128"/>
        <v>0</v>
      </c>
      <c r="AA74" s="10">
        <f t="shared" si="129"/>
        <v>0</v>
      </c>
      <c r="AB74" s="12">
        <v>11</v>
      </c>
      <c r="AC74" s="11">
        <v>18</v>
      </c>
      <c r="AD74" s="11">
        <f t="shared" si="130"/>
        <v>0.5</v>
      </c>
      <c r="AE74" s="10">
        <f t="shared" si="131"/>
        <v>6.5</v>
      </c>
      <c r="AF74" s="9">
        <f t="shared" si="132"/>
        <v>6.5</v>
      </c>
    </row>
    <row r="75" spans="1:33" ht="15.75" thickBot="1" x14ac:dyDescent="0.3">
      <c r="A75" s="68"/>
      <c r="B75" s="42"/>
      <c r="C75" s="67"/>
      <c r="D75" s="285">
        <f>SUM(G66:G74)</f>
        <v>28.5</v>
      </c>
      <c r="E75" s="286"/>
      <c r="F75" s="286"/>
      <c r="G75" s="287"/>
      <c r="H75" s="285">
        <f>SUM(K66:K74)</f>
        <v>30.5</v>
      </c>
      <c r="I75" s="286"/>
      <c r="J75" s="286"/>
      <c r="K75" s="287"/>
      <c r="L75" s="285">
        <f>SUM(O66:O74)</f>
        <v>28.5</v>
      </c>
      <c r="M75" s="286"/>
      <c r="N75" s="286"/>
      <c r="O75" s="287"/>
      <c r="P75" s="285">
        <f>SUM(S66:S74)</f>
        <v>28</v>
      </c>
      <c r="Q75" s="286"/>
      <c r="R75" s="286"/>
      <c r="S75" s="287"/>
      <c r="T75" s="285">
        <f>SUM(W66:W74)</f>
        <v>28</v>
      </c>
      <c r="U75" s="286"/>
      <c r="V75" s="286"/>
      <c r="W75" s="287"/>
      <c r="X75" s="285">
        <f>SUM(AA66:AA74)</f>
        <v>20.25</v>
      </c>
      <c r="Y75" s="286"/>
      <c r="Z75" s="286"/>
      <c r="AA75" s="287"/>
      <c r="AB75" s="285">
        <f>SUM(AE66:AE74)</f>
        <v>18.5</v>
      </c>
      <c r="AC75" s="286"/>
      <c r="AD75" s="286"/>
      <c r="AE75" s="287"/>
      <c r="AF75" s="6">
        <f>SUM(AF66:AF74)</f>
        <v>182.25</v>
      </c>
    </row>
    <row r="76" spans="1:33" x14ac:dyDescent="0.25">
      <c r="A76" s="31" t="s">
        <v>84</v>
      </c>
      <c r="B76" s="29">
        <v>38</v>
      </c>
      <c r="C76" s="28">
        <v>38</v>
      </c>
      <c r="D76" s="16">
        <v>9</v>
      </c>
      <c r="E76" s="15">
        <v>21.25</v>
      </c>
      <c r="F76" s="11">
        <f t="shared" ref="F76:F88" si="133">IF(E76-D76&lt;=4,0,IF(AND(E76-D76&gt;=4,E76-D76&lt;=5),0.25,IF(AND(E76-D76&gt;=6,E76-D76&lt;=7.9),0.5,IF(AND(E76-D76&gt;=8,E76-D76&lt;=10.99),0.75,IF(AND(E76-D76&gt;=11,E76-D76&lt;=15),1.25,0)))))</f>
        <v>1.25</v>
      </c>
      <c r="G76" s="10">
        <f t="shared" ref="G76:G88" si="134">E76-D76-F76</f>
        <v>11</v>
      </c>
      <c r="H76" s="17">
        <v>9</v>
      </c>
      <c r="I76" s="15">
        <v>18</v>
      </c>
      <c r="J76" s="11">
        <f t="shared" ref="J76:J88" si="135">IF(I76-H76&lt;=4,0,IF(AND(I76-H76&gt;=4,I76-H76&lt;=5),0.25,IF(AND(I76-H76&gt;=6,I76-H76&lt;=7.9),0.5,IF(AND(I76-H76&gt;=8,I76-H76&lt;=10.99),0.75,IF(AND(I76-H76&gt;=11,I76-H76&lt;=15),1.25,0)))))</f>
        <v>0.75</v>
      </c>
      <c r="K76" s="10">
        <f t="shared" ref="K76:K88" si="136">I76-H76-J76</f>
        <v>8.25</v>
      </c>
      <c r="L76" s="13">
        <v>9</v>
      </c>
      <c r="M76" s="11">
        <v>17</v>
      </c>
      <c r="N76" s="11">
        <f t="shared" ref="N76:N88" si="137">IF(M76-L76&lt;=4,0,IF(AND(M76-L76&gt;=4,M76-L76&lt;=5),0.25,IF(AND(M76-L76&gt;=6,M76-L76&lt;=7.9),0.5,IF(AND(M76-L76&gt;=8,M76-L76&lt;=10.99),0.75,IF(AND(M76-L76&gt;=11,M76-L76&lt;=15),1.25,0)))))</f>
        <v>0.75</v>
      </c>
      <c r="O76" s="10">
        <f t="shared" ref="O76:O88" si="138">M76-L76-N76</f>
        <v>7.25</v>
      </c>
      <c r="P76" s="12"/>
      <c r="Q76" s="11"/>
      <c r="R76" s="11">
        <f t="shared" ref="R76:R88" si="139">IF(Q76-P76&lt;=4,0,IF(AND(Q76-P76&gt;=4,Q76-P76&lt;=5),0.25,IF(AND(Q76-P76&gt;=6,Q76-P76&lt;=7.9),0.5,IF(AND(Q76-P76&gt;=8,Q76-P76&lt;=10.99),0.75,IF(AND(Q76-P76&gt;=11,Q76-P76&lt;=15),1.25,0)))))</f>
        <v>0</v>
      </c>
      <c r="S76" s="10">
        <f t="shared" ref="S76:S88" si="140">Q76-P76-R76</f>
        <v>0</v>
      </c>
      <c r="T76" s="13">
        <v>9</v>
      </c>
      <c r="U76" s="11">
        <v>17</v>
      </c>
      <c r="V76" s="11">
        <f t="shared" ref="V76:V88" si="141">IF(U76-T76&lt;=4,0,IF(AND(U76-T76&gt;=4,U76-T76&lt;=5),0.25,IF(AND(U76-T76&gt;=6,U76-T76&lt;=7.9),0.5,IF(AND(U76-T76&gt;=8,U76-T76&lt;=10.99),0.75,IF(AND(U76-T76&gt;=11,U76-T76&lt;=15),1.25,0)))))</f>
        <v>0.75</v>
      </c>
      <c r="W76" s="14">
        <f t="shared" ref="W76:W88" si="142">U76-T76-V76</f>
        <v>7.25</v>
      </c>
      <c r="X76" s="13">
        <v>9</v>
      </c>
      <c r="Y76" s="11">
        <v>15</v>
      </c>
      <c r="Z76" s="11">
        <f t="shared" ref="Z76:Z88" si="143">IF(Y76-X76&lt;=4,0,IF(AND(Y76-X76&gt;=4,Y76-X76&lt;=5),0.25,IF(AND(Y76-X76&gt;=6,Y76-X76&lt;=7.9),0.5,IF(AND(Y76-X76&gt;=8,Y76-X76&lt;=10.99),0.75,IF(AND(Y76-X76&gt;=11,Y76-X76&lt;=15),1.25,0)))))</f>
        <v>0.5</v>
      </c>
      <c r="AA76" s="10">
        <f>Y76-X76-Z76</f>
        <v>5.5</v>
      </c>
      <c r="AB76" s="12"/>
      <c r="AC76" s="11"/>
      <c r="AD76" s="11">
        <f t="shared" ref="AD76:AD88" si="144">IF(AC76-AB76&lt;=4,0,IF(AND(AC76-AB76&gt;=4,AC76-AB76&lt;=5),0.25,IF(AND(AC76-AB76&gt;=6,AC76-AB76&lt;=7.9),0.5,IF(AND(AC76-AB76&gt;=8,AC76-AB76&lt;=10.99),0.75,IF(AND(AC76-AB76&gt;=11,AC76-AB76&lt;=15),1.25,0)))))</f>
        <v>0</v>
      </c>
      <c r="AE76" s="10">
        <f t="shared" ref="AE76:AE88" si="145">AC76-AB76-AD76</f>
        <v>0</v>
      </c>
      <c r="AF76" s="155">
        <f t="shared" ref="AF76:AF88" si="146">AE76+AA76+W76+S76+O76+K76+G76</f>
        <v>39.25</v>
      </c>
    </row>
    <row r="77" spans="1:33" x14ac:dyDescent="0.25">
      <c r="A77" s="31" t="s">
        <v>32</v>
      </c>
      <c r="B77" s="56">
        <v>38</v>
      </c>
      <c r="C77" s="55"/>
      <c r="D77" s="16">
        <v>9</v>
      </c>
      <c r="E77" s="15">
        <v>18</v>
      </c>
      <c r="F77" s="11">
        <f t="shared" si="133"/>
        <v>0.75</v>
      </c>
      <c r="G77" s="10">
        <f t="shared" si="134"/>
        <v>8.25</v>
      </c>
      <c r="H77" s="17">
        <v>13</v>
      </c>
      <c r="I77" s="15">
        <v>21</v>
      </c>
      <c r="J77" s="11">
        <f t="shared" si="135"/>
        <v>0.75</v>
      </c>
      <c r="K77" s="10">
        <f t="shared" si="136"/>
        <v>7.25</v>
      </c>
      <c r="L77" s="13"/>
      <c r="M77" s="11"/>
      <c r="N77" s="11">
        <f t="shared" si="137"/>
        <v>0</v>
      </c>
      <c r="O77" s="10">
        <f t="shared" si="138"/>
        <v>0</v>
      </c>
      <c r="P77" s="12">
        <v>9</v>
      </c>
      <c r="Q77" s="11">
        <v>18</v>
      </c>
      <c r="R77" s="11">
        <f t="shared" si="139"/>
        <v>0.75</v>
      </c>
      <c r="S77" s="10">
        <f t="shared" si="140"/>
        <v>8.25</v>
      </c>
      <c r="T77" s="13">
        <v>13</v>
      </c>
      <c r="U77" s="11">
        <v>21</v>
      </c>
      <c r="V77" s="11">
        <f t="shared" si="141"/>
        <v>0.75</v>
      </c>
      <c r="W77" s="14">
        <f t="shared" si="142"/>
        <v>7.25</v>
      </c>
      <c r="X77" s="13"/>
      <c r="Y77" s="11"/>
      <c r="Z77" s="11">
        <f t="shared" si="143"/>
        <v>0</v>
      </c>
      <c r="AA77" s="10">
        <f t="shared" ref="AA77:AA88" si="147">Y77-X77-Z77</f>
        <v>0</v>
      </c>
      <c r="AB77" s="12">
        <v>10</v>
      </c>
      <c r="AC77" s="11">
        <v>18</v>
      </c>
      <c r="AD77" s="11">
        <f t="shared" si="144"/>
        <v>0.75</v>
      </c>
      <c r="AE77" s="10">
        <f t="shared" si="145"/>
        <v>7.25</v>
      </c>
      <c r="AF77" s="47">
        <f t="shared" si="146"/>
        <v>38.25</v>
      </c>
    </row>
    <row r="78" spans="1:33" x14ac:dyDescent="0.25">
      <c r="A78" s="31" t="s">
        <v>31</v>
      </c>
      <c r="B78" s="13">
        <v>13</v>
      </c>
      <c r="C78" s="10">
        <v>32</v>
      </c>
      <c r="D78" s="54"/>
      <c r="E78" s="52"/>
      <c r="F78" s="49">
        <f t="shared" si="133"/>
        <v>0</v>
      </c>
      <c r="G78" s="48">
        <f t="shared" si="134"/>
        <v>0</v>
      </c>
      <c r="H78" s="53"/>
      <c r="I78" s="52"/>
      <c r="J78" s="49">
        <f t="shared" si="135"/>
        <v>0</v>
      </c>
      <c r="K78" s="48">
        <f t="shared" si="136"/>
        <v>0</v>
      </c>
      <c r="L78" s="51"/>
      <c r="M78" s="49"/>
      <c r="N78" s="49">
        <f t="shared" si="137"/>
        <v>0</v>
      </c>
      <c r="O78" s="48">
        <f t="shared" si="138"/>
        <v>0</v>
      </c>
      <c r="P78" s="50"/>
      <c r="Q78" s="49"/>
      <c r="R78" s="49">
        <f t="shared" si="139"/>
        <v>0</v>
      </c>
      <c r="S78" s="48">
        <f t="shared" si="140"/>
        <v>0</v>
      </c>
      <c r="T78" s="51"/>
      <c r="U78" s="49"/>
      <c r="V78" s="49">
        <f t="shared" si="141"/>
        <v>0</v>
      </c>
      <c r="W78" s="132">
        <f t="shared" si="142"/>
        <v>0</v>
      </c>
      <c r="X78" s="51"/>
      <c r="Y78" s="49"/>
      <c r="Z78" s="49">
        <f t="shared" si="143"/>
        <v>0</v>
      </c>
      <c r="AA78" s="48">
        <f t="shared" si="147"/>
        <v>0</v>
      </c>
      <c r="AB78" s="50"/>
      <c r="AC78" s="49"/>
      <c r="AD78" s="49">
        <f t="shared" si="144"/>
        <v>0</v>
      </c>
      <c r="AE78" s="48">
        <f t="shared" si="145"/>
        <v>0</v>
      </c>
      <c r="AF78" s="47">
        <f t="shared" si="146"/>
        <v>0</v>
      </c>
    </row>
    <row r="79" spans="1:33" x14ac:dyDescent="0.25">
      <c r="A79" s="31" t="s">
        <v>30</v>
      </c>
      <c r="B79" s="13">
        <v>13</v>
      </c>
      <c r="C79" s="10">
        <v>32</v>
      </c>
      <c r="D79" s="39"/>
      <c r="E79" s="37"/>
      <c r="F79" s="33">
        <f t="shared" si="133"/>
        <v>0</v>
      </c>
      <c r="G79" s="32">
        <f t="shared" si="134"/>
        <v>0</v>
      </c>
      <c r="H79" s="38"/>
      <c r="I79" s="37"/>
      <c r="J79" s="33">
        <f t="shared" si="135"/>
        <v>0</v>
      </c>
      <c r="K79" s="32">
        <f t="shared" si="136"/>
        <v>0</v>
      </c>
      <c r="L79" s="35"/>
      <c r="M79" s="33"/>
      <c r="N79" s="33">
        <f t="shared" si="137"/>
        <v>0</v>
      </c>
      <c r="O79" s="32">
        <f t="shared" si="138"/>
        <v>0</v>
      </c>
      <c r="P79" s="34"/>
      <c r="Q79" s="33"/>
      <c r="R79" s="33">
        <f t="shared" si="139"/>
        <v>0</v>
      </c>
      <c r="S79" s="32">
        <f t="shared" si="140"/>
        <v>0</v>
      </c>
      <c r="T79" s="35"/>
      <c r="U79" s="33"/>
      <c r="V79" s="33">
        <f t="shared" si="141"/>
        <v>0</v>
      </c>
      <c r="W79" s="36">
        <f t="shared" si="142"/>
        <v>0</v>
      </c>
      <c r="X79" s="35"/>
      <c r="Y79" s="33"/>
      <c r="Z79" s="33">
        <f t="shared" si="143"/>
        <v>0</v>
      </c>
      <c r="AA79" s="32">
        <f t="shared" si="147"/>
        <v>0</v>
      </c>
      <c r="AB79" s="34"/>
      <c r="AC79" s="33"/>
      <c r="AD79" s="33">
        <f t="shared" si="144"/>
        <v>0</v>
      </c>
      <c r="AE79" s="32">
        <f t="shared" si="145"/>
        <v>0</v>
      </c>
      <c r="AF79" s="47">
        <f t="shared" si="146"/>
        <v>0</v>
      </c>
    </row>
    <row r="80" spans="1:33" x14ac:dyDescent="0.25">
      <c r="A80" s="31" t="s">
        <v>29</v>
      </c>
      <c r="B80" s="13">
        <v>13</v>
      </c>
      <c r="C80" s="10">
        <v>32</v>
      </c>
      <c r="D80" s="16">
        <v>18</v>
      </c>
      <c r="E80" s="15">
        <v>21</v>
      </c>
      <c r="F80" s="11">
        <f t="shared" si="133"/>
        <v>0</v>
      </c>
      <c r="G80" s="10">
        <f t="shared" si="134"/>
        <v>3</v>
      </c>
      <c r="H80" s="17"/>
      <c r="I80" s="15"/>
      <c r="J80" s="11">
        <f t="shared" si="135"/>
        <v>0</v>
      </c>
      <c r="K80" s="10">
        <f t="shared" si="136"/>
        <v>0</v>
      </c>
      <c r="L80" s="13">
        <v>17</v>
      </c>
      <c r="M80" s="11">
        <v>21</v>
      </c>
      <c r="N80" s="11">
        <f t="shared" si="137"/>
        <v>0</v>
      </c>
      <c r="O80" s="10">
        <f t="shared" si="138"/>
        <v>4</v>
      </c>
      <c r="P80" s="12">
        <v>18</v>
      </c>
      <c r="Q80" s="11">
        <v>21</v>
      </c>
      <c r="R80" s="11">
        <f t="shared" si="139"/>
        <v>0</v>
      </c>
      <c r="S80" s="10">
        <f t="shared" si="140"/>
        <v>3</v>
      </c>
      <c r="T80" s="13"/>
      <c r="U80" s="11"/>
      <c r="V80" s="11">
        <f t="shared" si="141"/>
        <v>0</v>
      </c>
      <c r="W80" s="14">
        <f t="shared" si="142"/>
        <v>0</v>
      </c>
      <c r="X80" s="13">
        <v>9</v>
      </c>
      <c r="Y80" s="11">
        <v>18</v>
      </c>
      <c r="Z80" s="11">
        <f t="shared" si="143"/>
        <v>0.75</v>
      </c>
      <c r="AA80" s="10">
        <f t="shared" si="147"/>
        <v>8.25</v>
      </c>
      <c r="AB80" s="12"/>
      <c r="AC80" s="11"/>
      <c r="AD80" s="11">
        <f t="shared" si="144"/>
        <v>0</v>
      </c>
      <c r="AE80" s="10">
        <f t="shared" si="145"/>
        <v>0</v>
      </c>
      <c r="AF80" s="47">
        <f t="shared" si="146"/>
        <v>18.25</v>
      </c>
    </row>
    <row r="81" spans="1:33" x14ac:dyDescent="0.25">
      <c r="A81" s="31" t="s">
        <v>28</v>
      </c>
      <c r="B81" s="13">
        <v>13</v>
      </c>
      <c r="C81" s="10">
        <v>32</v>
      </c>
      <c r="D81" s="16">
        <v>13</v>
      </c>
      <c r="E81" s="15">
        <v>21</v>
      </c>
      <c r="F81" s="11">
        <f t="shared" si="133"/>
        <v>0.75</v>
      </c>
      <c r="G81" s="10">
        <f>E81-D81-F81</f>
        <v>7.25</v>
      </c>
      <c r="H81" s="17">
        <v>10</v>
      </c>
      <c r="I81" s="15">
        <v>18</v>
      </c>
      <c r="J81" s="11">
        <f t="shared" si="135"/>
        <v>0.75</v>
      </c>
      <c r="K81" s="10">
        <f t="shared" si="136"/>
        <v>7.25</v>
      </c>
      <c r="L81" s="13">
        <v>9</v>
      </c>
      <c r="M81" s="11">
        <v>18</v>
      </c>
      <c r="N81" s="11">
        <f t="shared" si="137"/>
        <v>0.75</v>
      </c>
      <c r="O81" s="10">
        <f t="shared" si="138"/>
        <v>8.25</v>
      </c>
      <c r="P81" s="12"/>
      <c r="Q81" s="11"/>
      <c r="R81" s="11">
        <f t="shared" si="139"/>
        <v>0</v>
      </c>
      <c r="S81" s="10">
        <f t="shared" si="140"/>
        <v>0</v>
      </c>
      <c r="T81" s="13">
        <v>9</v>
      </c>
      <c r="U81" s="11">
        <v>18</v>
      </c>
      <c r="V81" s="11">
        <f t="shared" si="141"/>
        <v>0.75</v>
      </c>
      <c r="W81" s="14">
        <f t="shared" si="142"/>
        <v>8.25</v>
      </c>
      <c r="X81" s="13"/>
      <c r="Y81" s="11"/>
      <c r="Z81" s="11">
        <f t="shared" si="143"/>
        <v>0</v>
      </c>
      <c r="AA81" s="10">
        <f t="shared" si="147"/>
        <v>0</v>
      </c>
      <c r="AB81" s="12">
        <v>10</v>
      </c>
      <c r="AC81" s="11">
        <v>17</v>
      </c>
      <c r="AD81" s="11">
        <f t="shared" si="144"/>
        <v>0.5</v>
      </c>
      <c r="AE81" s="10">
        <f t="shared" si="145"/>
        <v>6.5</v>
      </c>
      <c r="AF81" s="47">
        <f>AE81+AA81+W81+S81+O81+K81+G81</f>
        <v>37.5</v>
      </c>
    </row>
    <row r="82" spans="1:33" x14ac:dyDescent="0.25">
      <c r="A82" s="31" t="s">
        <v>134</v>
      </c>
      <c r="B82" s="13">
        <v>13</v>
      </c>
      <c r="C82" s="10">
        <v>32</v>
      </c>
      <c r="D82" s="65"/>
      <c r="E82" s="63"/>
      <c r="F82" s="59">
        <f t="shared" si="133"/>
        <v>0</v>
      </c>
      <c r="G82" s="58">
        <f>E82-D82-F82</f>
        <v>0</v>
      </c>
      <c r="H82" s="64">
        <v>10</v>
      </c>
      <c r="I82" s="63">
        <v>18</v>
      </c>
      <c r="J82" s="59">
        <f t="shared" si="135"/>
        <v>0.75</v>
      </c>
      <c r="K82" s="58">
        <f t="shared" si="136"/>
        <v>7.25</v>
      </c>
      <c r="L82" s="61">
        <v>9</v>
      </c>
      <c r="M82" s="59">
        <v>17</v>
      </c>
      <c r="N82" s="59">
        <f t="shared" si="137"/>
        <v>0.75</v>
      </c>
      <c r="O82" s="58">
        <f t="shared" si="138"/>
        <v>7.25</v>
      </c>
      <c r="P82" s="60"/>
      <c r="Q82" s="59"/>
      <c r="R82" s="59">
        <f t="shared" si="139"/>
        <v>0</v>
      </c>
      <c r="S82" s="58">
        <f t="shared" si="140"/>
        <v>0</v>
      </c>
      <c r="T82" s="61">
        <v>13</v>
      </c>
      <c r="U82" s="59">
        <v>21</v>
      </c>
      <c r="V82" s="59">
        <f t="shared" si="141"/>
        <v>0.75</v>
      </c>
      <c r="W82" s="62">
        <f t="shared" si="142"/>
        <v>7.25</v>
      </c>
      <c r="X82" s="61">
        <v>10</v>
      </c>
      <c r="Y82" s="59">
        <v>17</v>
      </c>
      <c r="Z82" s="59">
        <f t="shared" si="143"/>
        <v>0.5</v>
      </c>
      <c r="AA82" s="58">
        <f t="shared" si="147"/>
        <v>6.5</v>
      </c>
      <c r="AB82" s="60"/>
      <c r="AC82" s="59"/>
      <c r="AD82" s="59">
        <f t="shared" si="144"/>
        <v>0</v>
      </c>
      <c r="AE82" s="58">
        <f t="shared" si="145"/>
        <v>0</v>
      </c>
      <c r="AF82" s="47">
        <f>AE82+AA82+W82+S82+O82+K82+G82</f>
        <v>28.25</v>
      </c>
    </row>
    <row r="83" spans="1:33" x14ac:dyDescent="0.25">
      <c r="A83" s="31" t="s">
        <v>27</v>
      </c>
      <c r="B83" s="13">
        <v>13</v>
      </c>
      <c r="C83" s="10">
        <v>32</v>
      </c>
      <c r="D83" s="16"/>
      <c r="E83" s="15"/>
      <c r="F83" s="11">
        <f t="shared" si="133"/>
        <v>0</v>
      </c>
      <c r="G83" s="10">
        <f t="shared" si="134"/>
        <v>0</v>
      </c>
      <c r="H83" s="17">
        <v>9</v>
      </c>
      <c r="I83" s="15">
        <v>15</v>
      </c>
      <c r="J83" s="11">
        <f t="shared" si="135"/>
        <v>0.5</v>
      </c>
      <c r="K83" s="10">
        <f t="shared" si="136"/>
        <v>5.5</v>
      </c>
      <c r="L83" s="13"/>
      <c r="M83" s="11"/>
      <c r="N83" s="11">
        <f t="shared" si="137"/>
        <v>0</v>
      </c>
      <c r="O83" s="10">
        <f t="shared" si="138"/>
        <v>0</v>
      </c>
      <c r="P83" s="12">
        <v>9</v>
      </c>
      <c r="Q83" s="11">
        <v>15</v>
      </c>
      <c r="R83" s="11">
        <f t="shared" si="139"/>
        <v>0.5</v>
      </c>
      <c r="S83" s="10">
        <f t="shared" si="140"/>
        <v>5.5</v>
      </c>
      <c r="T83" s="13">
        <v>18</v>
      </c>
      <c r="U83" s="11">
        <v>21</v>
      </c>
      <c r="V83" s="11">
        <f t="shared" si="141"/>
        <v>0</v>
      </c>
      <c r="W83" s="14">
        <f t="shared" si="142"/>
        <v>3</v>
      </c>
      <c r="X83" s="13"/>
      <c r="Y83" s="11"/>
      <c r="Z83" s="11">
        <f t="shared" si="143"/>
        <v>0</v>
      </c>
      <c r="AA83" s="10">
        <f t="shared" si="147"/>
        <v>0</v>
      </c>
      <c r="AB83" s="12">
        <v>12</v>
      </c>
      <c r="AC83" s="11">
        <v>17</v>
      </c>
      <c r="AD83" s="11">
        <f t="shared" si="144"/>
        <v>0.25</v>
      </c>
      <c r="AE83" s="10">
        <f t="shared" si="145"/>
        <v>4.75</v>
      </c>
      <c r="AF83" s="47">
        <f t="shared" si="146"/>
        <v>18.75</v>
      </c>
    </row>
    <row r="84" spans="1:33" x14ac:dyDescent="0.25">
      <c r="A84" s="31" t="s">
        <v>26</v>
      </c>
      <c r="B84" s="13">
        <v>13</v>
      </c>
      <c r="C84" s="10">
        <v>32</v>
      </c>
      <c r="D84" s="39"/>
      <c r="E84" s="37"/>
      <c r="F84" s="33">
        <f t="shared" si="133"/>
        <v>0</v>
      </c>
      <c r="G84" s="32">
        <f t="shared" si="134"/>
        <v>0</v>
      </c>
      <c r="H84" s="38"/>
      <c r="I84" s="37"/>
      <c r="J84" s="33">
        <f t="shared" si="135"/>
        <v>0</v>
      </c>
      <c r="K84" s="32">
        <f t="shared" si="136"/>
        <v>0</v>
      </c>
      <c r="L84" s="35"/>
      <c r="M84" s="33"/>
      <c r="N84" s="33">
        <f t="shared" si="137"/>
        <v>0</v>
      </c>
      <c r="O84" s="32">
        <f t="shared" si="138"/>
        <v>0</v>
      </c>
      <c r="P84" s="34"/>
      <c r="Q84" s="33"/>
      <c r="R84" s="33">
        <f t="shared" si="139"/>
        <v>0</v>
      </c>
      <c r="S84" s="32">
        <f t="shared" si="140"/>
        <v>0</v>
      </c>
      <c r="T84" s="35"/>
      <c r="U84" s="33"/>
      <c r="V84" s="33">
        <f t="shared" si="141"/>
        <v>0</v>
      </c>
      <c r="W84" s="36">
        <f t="shared" si="142"/>
        <v>0</v>
      </c>
      <c r="X84" s="35"/>
      <c r="Y84" s="33"/>
      <c r="Z84" s="33">
        <f t="shared" si="143"/>
        <v>0</v>
      </c>
      <c r="AA84" s="32">
        <f t="shared" si="147"/>
        <v>0</v>
      </c>
      <c r="AB84" s="34"/>
      <c r="AC84" s="33"/>
      <c r="AD84" s="33">
        <f t="shared" si="144"/>
        <v>0</v>
      </c>
      <c r="AE84" s="32">
        <f t="shared" si="145"/>
        <v>0</v>
      </c>
      <c r="AF84" s="47">
        <f t="shared" si="146"/>
        <v>0</v>
      </c>
    </row>
    <row r="85" spans="1:33" x14ac:dyDescent="0.25">
      <c r="A85" s="31" t="s">
        <v>25</v>
      </c>
      <c r="B85" s="13">
        <v>13</v>
      </c>
      <c r="C85" s="10">
        <v>32</v>
      </c>
      <c r="D85" s="16">
        <v>10</v>
      </c>
      <c r="E85" s="15">
        <v>18</v>
      </c>
      <c r="F85" s="11">
        <f t="shared" si="133"/>
        <v>0.75</v>
      </c>
      <c r="G85" s="10">
        <f t="shared" si="134"/>
        <v>7.25</v>
      </c>
      <c r="H85" s="17"/>
      <c r="I85" s="15"/>
      <c r="J85" s="11">
        <f t="shared" si="135"/>
        <v>0</v>
      </c>
      <c r="K85" s="10">
        <f t="shared" si="136"/>
        <v>0</v>
      </c>
      <c r="L85" s="13">
        <v>13</v>
      </c>
      <c r="M85" s="11">
        <v>21</v>
      </c>
      <c r="N85" s="11">
        <f t="shared" si="137"/>
        <v>0.75</v>
      </c>
      <c r="O85" s="10">
        <f t="shared" si="138"/>
        <v>7.25</v>
      </c>
      <c r="P85" s="12">
        <v>10</v>
      </c>
      <c r="Q85" s="11">
        <v>18</v>
      </c>
      <c r="R85" s="11">
        <f t="shared" si="139"/>
        <v>0.75</v>
      </c>
      <c r="S85" s="10">
        <f t="shared" si="140"/>
        <v>7.25</v>
      </c>
      <c r="T85" s="35"/>
      <c r="U85" s="33"/>
      <c r="V85" s="33">
        <f t="shared" si="141"/>
        <v>0</v>
      </c>
      <c r="W85" s="36">
        <f t="shared" si="142"/>
        <v>0</v>
      </c>
      <c r="X85" s="35"/>
      <c r="Y85" s="33"/>
      <c r="Z85" s="33">
        <f t="shared" si="143"/>
        <v>0</v>
      </c>
      <c r="AA85" s="32">
        <f t="shared" si="147"/>
        <v>0</v>
      </c>
      <c r="AB85" s="34"/>
      <c r="AC85" s="33"/>
      <c r="AD85" s="33">
        <f t="shared" si="144"/>
        <v>0</v>
      </c>
      <c r="AE85" s="32">
        <f t="shared" si="145"/>
        <v>0</v>
      </c>
      <c r="AF85" s="47">
        <f t="shared" si="146"/>
        <v>21.75</v>
      </c>
    </row>
    <row r="86" spans="1:33" x14ac:dyDescent="0.25">
      <c r="A86" s="31" t="s">
        <v>24</v>
      </c>
      <c r="B86" s="13">
        <v>13</v>
      </c>
      <c r="C86" s="10">
        <v>32</v>
      </c>
      <c r="D86" s="39"/>
      <c r="E86" s="37"/>
      <c r="F86" s="33">
        <f t="shared" si="133"/>
        <v>0</v>
      </c>
      <c r="G86" s="32">
        <f t="shared" si="134"/>
        <v>0</v>
      </c>
      <c r="H86" s="38"/>
      <c r="I86" s="37"/>
      <c r="J86" s="33">
        <f t="shared" si="135"/>
        <v>0</v>
      </c>
      <c r="K86" s="32">
        <f t="shared" si="136"/>
        <v>0</v>
      </c>
      <c r="L86" s="35"/>
      <c r="M86" s="33"/>
      <c r="N86" s="33">
        <f t="shared" si="137"/>
        <v>0</v>
      </c>
      <c r="O86" s="32">
        <f t="shared" si="138"/>
        <v>0</v>
      </c>
      <c r="P86" s="34"/>
      <c r="Q86" s="33"/>
      <c r="R86" s="33">
        <f t="shared" si="139"/>
        <v>0</v>
      </c>
      <c r="S86" s="32">
        <f t="shared" si="140"/>
        <v>0</v>
      </c>
      <c r="T86" s="35"/>
      <c r="U86" s="33"/>
      <c r="V86" s="33">
        <f t="shared" si="141"/>
        <v>0</v>
      </c>
      <c r="W86" s="36">
        <f t="shared" si="142"/>
        <v>0</v>
      </c>
      <c r="X86" s="35"/>
      <c r="Y86" s="33"/>
      <c r="Z86" s="33">
        <f t="shared" si="143"/>
        <v>0</v>
      </c>
      <c r="AA86" s="32">
        <f t="shared" si="147"/>
        <v>0</v>
      </c>
      <c r="AB86" s="34"/>
      <c r="AC86" s="33"/>
      <c r="AD86" s="33">
        <f t="shared" si="144"/>
        <v>0</v>
      </c>
      <c r="AE86" s="32">
        <f t="shared" si="145"/>
        <v>0</v>
      </c>
      <c r="AF86" s="47">
        <f t="shared" si="146"/>
        <v>0</v>
      </c>
    </row>
    <row r="87" spans="1:33" x14ac:dyDescent="0.25">
      <c r="A87" s="57" t="s">
        <v>23</v>
      </c>
      <c r="B87" s="13">
        <v>3</v>
      </c>
      <c r="C87" s="10">
        <v>12</v>
      </c>
      <c r="D87" s="16">
        <v>18</v>
      </c>
      <c r="E87" s="15">
        <v>21</v>
      </c>
      <c r="F87" s="11">
        <f t="shared" si="133"/>
        <v>0</v>
      </c>
      <c r="G87" s="10">
        <f t="shared" si="134"/>
        <v>3</v>
      </c>
      <c r="H87" s="17"/>
      <c r="I87" s="15"/>
      <c r="J87" s="11">
        <f t="shared" si="135"/>
        <v>0</v>
      </c>
      <c r="K87" s="10">
        <f t="shared" si="136"/>
        <v>0</v>
      </c>
      <c r="L87" s="13"/>
      <c r="M87" s="11"/>
      <c r="N87" s="11">
        <f t="shared" si="137"/>
        <v>0</v>
      </c>
      <c r="O87" s="10">
        <f t="shared" si="138"/>
        <v>0</v>
      </c>
      <c r="P87" s="12">
        <v>18</v>
      </c>
      <c r="Q87" s="11">
        <v>21</v>
      </c>
      <c r="R87" s="11">
        <f t="shared" si="139"/>
        <v>0</v>
      </c>
      <c r="S87" s="10">
        <f t="shared" si="140"/>
        <v>3</v>
      </c>
      <c r="T87" s="13"/>
      <c r="U87" s="11"/>
      <c r="V87" s="11">
        <f t="shared" si="141"/>
        <v>0</v>
      </c>
      <c r="W87" s="14">
        <f t="shared" si="142"/>
        <v>0</v>
      </c>
      <c r="X87" s="13">
        <v>10</v>
      </c>
      <c r="Y87" s="11">
        <v>18</v>
      </c>
      <c r="Z87" s="11">
        <f t="shared" si="143"/>
        <v>0.75</v>
      </c>
      <c r="AA87" s="10">
        <f t="shared" si="147"/>
        <v>7.25</v>
      </c>
      <c r="AB87" s="12">
        <v>11</v>
      </c>
      <c r="AC87" s="11">
        <v>18</v>
      </c>
      <c r="AD87" s="11">
        <f t="shared" si="144"/>
        <v>0.5</v>
      </c>
      <c r="AE87" s="10">
        <f t="shared" si="145"/>
        <v>6.5</v>
      </c>
      <c r="AF87" s="47">
        <f t="shared" si="146"/>
        <v>19.75</v>
      </c>
    </row>
    <row r="88" spans="1:33" x14ac:dyDescent="0.25">
      <c r="A88" s="31" t="s">
        <v>22</v>
      </c>
      <c r="B88" s="13">
        <v>3</v>
      </c>
      <c r="C88" s="10">
        <v>12</v>
      </c>
      <c r="D88" s="16"/>
      <c r="E88" s="15"/>
      <c r="F88" s="11">
        <f t="shared" si="133"/>
        <v>0</v>
      </c>
      <c r="G88" s="10">
        <f t="shared" si="134"/>
        <v>0</v>
      </c>
      <c r="H88" s="17">
        <v>18</v>
      </c>
      <c r="I88" s="15">
        <v>21</v>
      </c>
      <c r="J88" s="11">
        <f t="shared" si="135"/>
        <v>0</v>
      </c>
      <c r="K88" s="10">
        <f t="shared" si="136"/>
        <v>3</v>
      </c>
      <c r="L88" s="13"/>
      <c r="M88" s="11"/>
      <c r="N88" s="11">
        <f t="shared" si="137"/>
        <v>0</v>
      </c>
      <c r="O88" s="10">
        <f t="shared" si="138"/>
        <v>0</v>
      </c>
      <c r="P88" s="12"/>
      <c r="Q88" s="11"/>
      <c r="R88" s="11">
        <f t="shared" si="139"/>
        <v>0</v>
      </c>
      <c r="S88" s="10">
        <f t="shared" si="140"/>
        <v>0</v>
      </c>
      <c r="T88" s="13"/>
      <c r="U88" s="11"/>
      <c r="V88" s="11">
        <f t="shared" si="141"/>
        <v>0</v>
      </c>
      <c r="W88" s="14">
        <f t="shared" si="142"/>
        <v>0</v>
      </c>
      <c r="X88" s="13">
        <v>10</v>
      </c>
      <c r="Y88" s="11">
        <v>18</v>
      </c>
      <c r="Z88" s="11">
        <f t="shared" si="143"/>
        <v>0.75</v>
      </c>
      <c r="AA88" s="10">
        <f t="shared" si="147"/>
        <v>7.25</v>
      </c>
      <c r="AB88" s="12">
        <v>11</v>
      </c>
      <c r="AC88" s="11">
        <v>18</v>
      </c>
      <c r="AD88" s="11">
        <f t="shared" si="144"/>
        <v>0.5</v>
      </c>
      <c r="AE88" s="10">
        <f t="shared" si="145"/>
        <v>6.5</v>
      </c>
      <c r="AF88" s="47">
        <f t="shared" si="146"/>
        <v>16.75</v>
      </c>
    </row>
    <row r="89" spans="1:33" ht="15.75" thickBot="1" x14ac:dyDescent="0.3">
      <c r="A89" s="46" t="s">
        <v>21</v>
      </c>
      <c r="B89" s="45">
        <v>13</v>
      </c>
      <c r="C89" s="44">
        <v>32</v>
      </c>
      <c r="D89" s="16">
        <v>10</v>
      </c>
      <c r="E89" s="15">
        <v>17.5</v>
      </c>
      <c r="F89" s="11">
        <f>IF(E89-D89&lt;=4,0,IF(AND(E89-D89&gt;=4,E89-D89&lt;=5),0.25,IF(AND(E89-D89&gt;=6,E89-D89&lt;=7.9),0.5,IF(AND(E89-D89&gt;=8,E89-D89&lt;=10.99),0.75,IF(AND(E89-D89&gt;=11,E89-D89&lt;=15),1.25,0)))))</f>
        <v>0.5</v>
      </c>
      <c r="G89" s="10">
        <f>E89-D89-F89</f>
        <v>7</v>
      </c>
      <c r="H89" s="16">
        <v>10</v>
      </c>
      <c r="I89" s="15">
        <v>15</v>
      </c>
      <c r="J89" s="11">
        <f>IF(I89-H89&lt;=4,0,IF(AND(I89-H89&gt;=4,I89-H89&lt;=5),0.25,IF(AND(I89-H89&gt;=6,I89-H89&lt;=7.9),0.5,IF(AND(I89-H89&gt;=8,I89-H89&lt;=10.99),0.75,IF(AND(I89-H89&gt;=11,I89-H89&lt;=15),1.25,0)))))</f>
        <v>0.25</v>
      </c>
      <c r="K89" s="10">
        <f>I89-H89-J89</f>
        <v>4.75</v>
      </c>
      <c r="L89" s="16">
        <v>10</v>
      </c>
      <c r="M89" s="15">
        <v>17.5</v>
      </c>
      <c r="N89" s="11">
        <f>IF(M89-L89&lt;=4,0,IF(AND(M89-L89&gt;=4,M89-L89&lt;=5),0.25,IF(AND(M89-L89&gt;=6,M89-L89&lt;=7.9),0.5,IF(AND(M89-L89&gt;=8,M89-L89&lt;=10.99),0.75,IF(AND(M89-L89&gt;=11,M89-L89&lt;=15),1.25,0)))))</f>
        <v>0.5</v>
      </c>
      <c r="O89" s="10">
        <f>M89-L89-N89</f>
        <v>7</v>
      </c>
      <c r="P89" s="16">
        <v>10</v>
      </c>
      <c r="Q89" s="15">
        <v>17.5</v>
      </c>
      <c r="R89" s="11">
        <f>IF(Q89-P89&lt;=4,0,IF(AND(Q89-P89&gt;=4,Q89-P89&lt;=5),0.25,IF(AND(Q89-P89&gt;=6,Q89-P89&lt;=7.9),0.5,IF(AND(Q89-P89&gt;=8,Q89-P89&lt;=10.99),0.75,IF(AND(Q89-P89&gt;=11,Q89-P89&lt;=15),1.25,0)))))</f>
        <v>0.5</v>
      </c>
      <c r="S89" s="10">
        <f>Q89-P89-R89</f>
        <v>7</v>
      </c>
      <c r="T89" s="16">
        <v>10</v>
      </c>
      <c r="U89" s="15">
        <v>17.5</v>
      </c>
      <c r="V89" s="11">
        <f>IF(U89-T89&lt;=4,0,IF(AND(U89-T89&gt;=4,U89-T89&lt;=5),0.25,IF(AND(U89-T89&gt;=6,U89-T89&lt;=7.9),0.5,IF(AND(U89-T89&gt;=8,U89-T89&lt;=10.99),0.75,IF(AND(U89-T89&gt;=11,U89-T89&lt;=15),1.25,0)))))</f>
        <v>0.5</v>
      </c>
      <c r="W89" s="10">
        <f>U89-T89-V89</f>
        <v>7</v>
      </c>
      <c r="X89" s="12"/>
      <c r="Y89" s="11"/>
      <c r="Z89" s="11">
        <f>IF(Y89-X89&lt;=4,0,IF(AND(Y89-X89&gt;=4,Y89-X89&lt;=5),0.25,IF(AND(Y89-X89&gt;=6,Y89-X89&lt;=7.9),0.5,IF(AND(Y89-X89&gt;=8,Y89-X89&lt;=10.99),0.75,IF(AND(Y89-X89&gt;=11,Y89-X89&lt;=15),1.25,0)))))</f>
        <v>0</v>
      </c>
      <c r="AA89" s="10">
        <f>Y89-X89-Z89</f>
        <v>0</v>
      </c>
      <c r="AB89" s="13"/>
      <c r="AC89" s="11"/>
      <c r="AD89" s="11">
        <f>IF(AC89-AB89&lt;=4,0,IF(AND(AC89-AB89&gt;=4,AC89-AB89&lt;=5),0.25,IF(AND(AC89-AB89&gt;=6,AC89-AB89&lt;=7.9),0.5,IF(AND(AC89-AB89&gt;=8,AC89-AB89&lt;=10.99),0.75,IF(AND(AC89-AB89&gt;=11,AC89-AB89&lt;=15),1.25,0)))))</f>
        <v>0</v>
      </c>
      <c r="AE89" s="10">
        <f>AC89-AB89-AD89</f>
        <v>0</v>
      </c>
      <c r="AF89" s="27">
        <f>G89+K89+O89+S89+W89+AA89+AE89</f>
        <v>32.75</v>
      </c>
    </row>
    <row r="90" spans="1:33" ht="15.75" thickBot="1" x14ac:dyDescent="0.3">
      <c r="A90" s="43"/>
      <c r="B90" s="42"/>
      <c r="C90" s="42"/>
      <c r="D90" s="285">
        <f>SUM(G76:G89)</f>
        <v>46.75</v>
      </c>
      <c r="E90" s="286"/>
      <c r="F90" s="286"/>
      <c r="G90" s="287"/>
      <c r="H90" s="285">
        <f>SUM(K76:K89)</f>
        <v>43.25</v>
      </c>
      <c r="I90" s="286"/>
      <c r="J90" s="286"/>
      <c r="K90" s="287"/>
      <c r="L90" s="285">
        <f>SUM(O76:O89)</f>
        <v>41</v>
      </c>
      <c r="M90" s="286"/>
      <c r="N90" s="286"/>
      <c r="O90" s="287"/>
      <c r="P90" s="285">
        <f>SUM(S76:S89)</f>
        <v>34</v>
      </c>
      <c r="Q90" s="286"/>
      <c r="R90" s="286"/>
      <c r="S90" s="287"/>
      <c r="T90" s="285">
        <f>SUM(W76:W89)</f>
        <v>40</v>
      </c>
      <c r="U90" s="286"/>
      <c r="V90" s="286"/>
      <c r="W90" s="287"/>
      <c r="X90" s="285">
        <f>SUM(AA76:AA89)</f>
        <v>34.75</v>
      </c>
      <c r="Y90" s="286"/>
      <c r="Z90" s="286"/>
      <c r="AA90" s="287"/>
      <c r="AB90" s="285">
        <f>SUM(AE76:AE89)</f>
        <v>31.5</v>
      </c>
      <c r="AC90" s="286"/>
      <c r="AD90" s="286"/>
      <c r="AE90" s="287"/>
      <c r="AF90" s="6">
        <f>SUM(AF76:AF89)</f>
        <v>271.25</v>
      </c>
      <c r="AG90" s="119"/>
    </row>
    <row r="91" spans="1:33" x14ac:dyDescent="0.25">
      <c r="A91" s="31" t="s">
        <v>20</v>
      </c>
      <c r="B91" s="29">
        <v>38</v>
      </c>
      <c r="C91" s="28">
        <v>38</v>
      </c>
      <c r="D91" s="41">
        <v>9</v>
      </c>
      <c r="E91" s="15">
        <v>18</v>
      </c>
      <c r="F91" s="11">
        <f t="shared" ref="F91:F95" si="148">IF(E91-D91&lt;=4,0,IF(AND(E91-D91&gt;=4,E91-D91&lt;=5),0.25,IF(AND(E91-D91&gt;=6,E91-D91&lt;=7.9),0.5,IF(AND(E91-D91&gt;=8,E91-D91&lt;=10.99),0.75,IF(AND(E91-D91&gt;=11,E91-D91&lt;=15),1.25,0)))))</f>
        <v>0.75</v>
      </c>
      <c r="G91" s="10">
        <f t="shared" ref="G91:G95" si="149">E91-D91-F91</f>
        <v>8.25</v>
      </c>
      <c r="H91" s="41">
        <v>9</v>
      </c>
      <c r="I91" s="15">
        <v>18</v>
      </c>
      <c r="J91" s="11">
        <f t="shared" ref="J91:J95" si="150">IF(I91-H91&lt;=4,0,IF(AND(I91-H91&gt;=4,I91-H91&lt;=5),0.25,IF(AND(I91-H91&gt;=6,I91-H91&lt;=7.9),0.5,IF(AND(I91-H91&gt;=8,I91-H91&lt;=10.99),0.75,IF(AND(I91-H91&gt;=11,I91-H91&lt;=15),1.25,0)))))</f>
        <v>0.75</v>
      </c>
      <c r="K91" s="10">
        <f t="shared" ref="K91:K95" si="151">I91-H91-J91</f>
        <v>8.25</v>
      </c>
      <c r="L91" s="13">
        <v>10</v>
      </c>
      <c r="M91" s="11">
        <v>18</v>
      </c>
      <c r="N91" s="11">
        <f t="shared" ref="N91:N95" si="152">IF(M91-L91&lt;=4,0,IF(AND(M91-L91&gt;=4,M91-L91&lt;=5),0.25,IF(AND(M91-L91&gt;=6,M91-L91&lt;=7.9),0.5,IF(AND(M91-L91&gt;=8,M91-L91&lt;=10.99),0.75,IF(AND(M91-L91&gt;=11,M91-L91&lt;=15),1.25,0)))))</f>
        <v>0.75</v>
      </c>
      <c r="O91" s="10">
        <f t="shared" ref="O91:O95" si="153">M91-L91-N91</f>
        <v>7.25</v>
      </c>
      <c r="P91" s="12"/>
      <c r="Q91" s="11"/>
      <c r="R91" s="11">
        <f t="shared" ref="R91:R95" si="154">IF(Q91-P91&lt;=4,0,IF(AND(Q91-P91&gt;=4,Q91-P91&lt;=5),0.25,IF(AND(Q91-P91&gt;=6,Q91-P91&lt;=7.9),0.5,IF(AND(Q91-P91&gt;=8,Q91-P91&lt;=10.99),0.75,IF(AND(Q91-P91&gt;=11,Q91-P91&lt;=15),1.25,0)))))</f>
        <v>0</v>
      </c>
      <c r="S91" s="10">
        <f t="shared" ref="S91:S95" si="155">Q91-P91-R91</f>
        <v>0</v>
      </c>
      <c r="T91" s="13">
        <v>13</v>
      </c>
      <c r="U91" s="11">
        <v>21</v>
      </c>
      <c r="V91" s="11">
        <f t="shared" ref="V91:V95" si="156">IF(U91-T91&lt;=4,0,IF(AND(U91-T91&gt;=4,U91-T91&lt;=5),0.25,IF(AND(U91-T91&gt;=6,U91-T91&lt;=7.9),0.5,IF(AND(U91-T91&gt;=8,U91-T91&lt;=10.99),0.75,IF(AND(U91-T91&gt;=11,U91-T91&lt;=15),1.25,0)))))</f>
        <v>0.75</v>
      </c>
      <c r="W91" s="14">
        <f t="shared" ref="W91:W95" si="157">U91-T91-V91</f>
        <v>7.25</v>
      </c>
      <c r="X91" s="13">
        <v>10</v>
      </c>
      <c r="Y91" s="11">
        <v>18</v>
      </c>
      <c r="Z91" s="11">
        <f t="shared" ref="Z91:Z95" si="158">IF(Y91-X91&lt;=4,0,IF(AND(Y91-X91&gt;=4,Y91-X91&lt;=5),0.25,IF(AND(Y91-X91&gt;=6,Y91-X91&lt;=7.9),0.5,IF(AND(Y91-X91&gt;=8,Y91-X91&lt;=10.99),0.75,IF(AND(Y91-X91&gt;=11,Y91-X91&lt;=15),1.25,0)))))</f>
        <v>0.75</v>
      </c>
      <c r="AA91" s="10">
        <f t="shared" ref="AA91:AA95" si="159">Y91-X91-Z91</f>
        <v>7.25</v>
      </c>
      <c r="AB91" s="12"/>
      <c r="AC91" s="11"/>
      <c r="AD91" s="11">
        <f t="shared" ref="AD91:AD95" si="160">IF(AC91-AB91&lt;=4,0,IF(AND(AC91-AB91&gt;=4,AC91-AB91&lt;=5),0.25,IF(AND(AC91-AB91&gt;=6,AC91-AB91&lt;=7.9),0.5,IF(AND(AC91-AB91&gt;=8,AC91-AB91&lt;=10.99),0.75,IF(AND(AC91-AB91&gt;=11,AC91-AB91&lt;=15),1.25,0)))))</f>
        <v>0</v>
      </c>
      <c r="AE91" s="10">
        <f t="shared" ref="AE91:AE95" si="161">AC91-AB91-AD91</f>
        <v>0</v>
      </c>
      <c r="AF91" s="9">
        <f t="shared" ref="AF91:AF95" si="162">G91+K91+O91+S91+W91+AA91+AE91</f>
        <v>38.25</v>
      </c>
    </row>
    <row r="92" spans="1:33" x14ac:dyDescent="0.25">
      <c r="A92" s="31" t="s">
        <v>18</v>
      </c>
      <c r="B92" s="13">
        <v>38</v>
      </c>
      <c r="C92" s="10">
        <v>38</v>
      </c>
      <c r="D92" s="16">
        <v>13</v>
      </c>
      <c r="E92" s="15">
        <v>21</v>
      </c>
      <c r="F92" s="11">
        <f t="shared" si="148"/>
        <v>0.75</v>
      </c>
      <c r="G92" s="10">
        <f t="shared" si="149"/>
        <v>7.25</v>
      </c>
      <c r="H92" s="17"/>
      <c r="I92" s="15"/>
      <c r="J92" s="11">
        <f t="shared" si="150"/>
        <v>0</v>
      </c>
      <c r="K92" s="10">
        <f t="shared" si="151"/>
        <v>0</v>
      </c>
      <c r="L92" s="13">
        <v>10</v>
      </c>
      <c r="M92" s="11">
        <v>18</v>
      </c>
      <c r="N92" s="11">
        <f t="shared" si="152"/>
        <v>0.75</v>
      </c>
      <c r="O92" s="10">
        <f t="shared" si="153"/>
        <v>7.25</v>
      </c>
      <c r="P92" s="12">
        <v>10</v>
      </c>
      <c r="Q92" s="11">
        <v>21</v>
      </c>
      <c r="R92" s="11">
        <f t="shared" si="154"/>
        <v>1.25</v>
      </c>
      <c r="S92" s="10">
        <f t="shared" si="155"/>
        <v>9.75</v>
      </c>
      <c r="T92" s="13">
        <v>10</v>
      </c>
      <c r="U92" s="11">
        <v>18</v>
      </c>
      <c r="V92" s="11">
        <f t="shared" si="156"/>
        <v>0.75</v>
      </c>
      <c r="W92" s="14">
        <f t="shared" si="157"/>
        <v>7.25</v>
      </c>
      <c r="X92" s="13"/>
      <c r="Y92" s="11"/>
      <c r="Z92" s="11">
        <f t="shared" si="158"/>
        <v>0</v>
      </c>
      <c r="AA92" s="10">
        <f t="shared" si="159"/>
        <v>0</v>
      </c>
      <c r="AB92" s="12">
        <v>11</v>
      </c>
      <c r="AC92" s="11">
        <v>18</v>
      </c>
      <c r="AD92" s="11">
        <f t="shared" si="160"/>
        <v>0.5</v>
      </c>
      <c r="AE92" s="10">
        <f t="shared" si="161"/>
        <v>6.5</v>
      </c>
      <c r="AF92" s="9">
        <f t="shared" si="162"/>
        <v>38</v>
      </c>
    </row>
    <row r="93" spans="1:33" x14ac:dyDescent="0.25">
      <c r="A93" s="40" t="s">
        <v>17</v>
      </c>
      <c r="B93" s="13">
        <v>13</v>
      </c>
      <c r="C93" s="10">
        <v>32</v>
      </c>
      <c r="D93" s="16"/>
      <c r="E93" s="15"/>
      <c r="F93" s="11">
        <f t="shared" si="148"/>
        <v>0</v>
      </c>
      <c r="G93" s="10">
        <f t="shared" si="149"/>
        <v>0</v>
      </c>
      <c r="H93" s="17">
        <v>13</v>
      </c>
      <c r="I93" s="15">
        <v>21</v>
      </c>
      <c r="J93" s="11">
        <f t="shared" si="150"/>
        <v>0.75</v>
      </c>
      <c r="K93" s="10">
        <f t="shared" si="151"/>
        <v>7.25</v>
      </c>
      <c r="L93" s="13"/>
      <c r="M93" s="11"/>
      <c r="N93" s="11">
        <f t="shared" si="152"/>
        <v>0</v>
      </c>
      <c r="O93" s="10">
        <f t="shared" si="153"/>
        <v>0</v>
      </c>
      <c r="P93" s="12">
        <v>10</v>
      </c>
      <c r="Q93" s="11">
        <v>21</v>
      </c>
      <c r="R93" s="11">
        <f t="shared" si="154"/>
        <v>1.25</v>
      </c>
      <c r="S93" s="10">
        <f t="shared" si="155"/>
        <v>9.75</v>
      </c>
      <c r="T93" s="13"/>
      <c r="U93" s="11"/>
      <c r="V93" s="11">
        <f t="shared" si="156"/>
        <v>0</v>
      </c>
      <c r="W93" s="14">
        <f t="shared" si="157"/>
        <v>0</v>
      </c>
      <c r="X93" s="13">
        <v>12</v>
      </c>
      <c r="Y93" s="11">
        <v>18</v>
      </c>
      <c r="Z93" s="11">
        <f t="shared" si="158"/>
        <v>0.5</v>
      </c>
      <c r="AA93" s="10">
        <f t="shared" si="159"/>
        <v>5.5</v>
      </c>
      <c r="AB93" s="12"/>
      <c r="AC93" s="11"/>
      <c r="AD93" s="11">
        <f t="shared" si="160"/>
        <v>0</v>
      </c>
      <c r="AE93" s="10">
        <f t="shared" si="161"/>
        <v>0</v>
      </c>
      <c r="AF93" s="9">
        <f t="shared" si="162"/>
        <v>22.5</v>
      </c>
    </row>
    <row r="94" spans="1:33" x14ac:dyDescent="0.25">
      <c r="A94" s="31" t="s">
        <v>16</v>
      </c>
      <c r="B94" s="13">
        <v>13</v>
      </c>
      <c r="C94" s="10">
        <v>32</v>
      </c>
      <c r="D94" s="16">
        <v>18</v>
      </c>
      <c r="E94" s="15">
        <v>21</v>
      </c>
      <c r="F94" s="11">
        <f t="shared" si="148"/>
        <v>0</v>
      </c>
      <c r="G94" s="10">
        <f t="shared" si="149"/>
        <v>3</v>
      </c>
      <c r="H94" s="17"/>
      <c r="I94" s="15"/>
      <c r="J94" s="11">
        <f t="shared" si="150"/>
        <v>0</v>
      </c>
      <c r="K94" s="10">
        <f t="shared" si="151"/>
        <v>0</v>
      </c>
      <c r="L94" s="13">
        <v>18</v>
      </c>
      <c r="M94" s="11">
        <v>21</v>
      </c>
      <c r="N94" s="11">
        <f t="shared" si="152"/>
        <v>0</v>
      </c>
      <c r="O94" s="10">
        <f t="shared" si="153"/>
        <v>3</v>
      </c>
      <c r="P94" s="12"/>
      <c r="Q94" s="11"/>
      <c r="R94" s="11">
        <f t="shared" si="154"/>
        <v>0</v>
      </c>
      <c r="S94" s="10">
        <f t="shared" si="155"/>
        <v>0</v>
      </c>
      <c r="T94" s="13"/>
      <c r="U94" s="11"/>
      <c r="V94" s="11">
        <f t="shared" si="156"/>
        <v>0</v>
      </c>
      <c r="W94" s="14">
        <f t="shared" si="157"/>
        <v>0</v>
      </c>
      <c r="X94" s="13"/>
      <c r="Y94" s="11"/>
      <c r="Z94" s="11">
        <f t="shared" si="158"/>
        <v>0</v>
      </c>
      <c r="AA94" s="10">
        <f t="shared" si="159"/>
        <v>0</v>
      </c>
      <c r="AB94" s="12">
        <v>10</v>
      </c>
      <c r="AC94" s="11">
        <v>18</v>
      </c>
      <c r="AD94" s="11">
        <f t="shared" si="160"/>
        <v>0.75</v>
      </c>
      <c r="AE94" s="10">
        <f t="shared" si="161"/>
        <v>7.25</v>
      </c>
      <c r="AF94" s="9">
        <f t="shared" si="162"/>
        <v>13.25</v>
      </c>
    </row>
    <row r="95" spans="1:33" ht="15.75" thickBot="1" x14ac:dyDescent="0.3">
      <c r="A95" s="31" t="s">
        <v>15</v>
      </c>
      <c r="B95" s="19">
        <v>3</v>
      </c>
      <c r="C95" s="18">
        <v>12</v>
      </c>
      <c r="D95" s="16"/>
      <c r="E95" s="15"/>
      <c r="F95" s="11">
        <f t="shared" si="148"/>
        <v>0</v>
      </c>
      <c r="G95" s="10">
        <f t="shared" si="149"/>
        <v>0</v>
      </c>
      <c r="H95" s="17"/>
      <c r="I95" s="15"/>
      <c r="J95" s="11">
        <f t="shared" si="150"/>
        <v>0</v>
      </c>
      <c r="K95" s="10">
        <f t="shared" si="151"/>
        <v>0</v>
      </c>
      <c r="L95" s="13"/>
      <c r="M95" s="11"/>
      <c r="N95" s="11">
        <f t="shared" si="152"/>
        <v>0</v>
      </c>
      <c r="O95" s="10">
        <f t="shared" si="153"/>
        <v>0</v>
      </c>
      <c r="P95" s="12"/>
      <c r="Q95" s="11"/>
      <c r="R95" s="11">
        <f t="shared" si="154"/>
        <v>0</v>
      </c>
      <c r="S95" s="10">
        <f t="shared" si="155"/>
        <v>0</v>
      </c>
      <c r="T95" s="13"/>
      <c r="U95" s="11"/>
      <c r="V95" s="11">
        <f t="shared" si="156"/>
        <v>0</v>
      </c>
      <c r="W95" s="14">
        <f t="shared" si="157"/>
        <v>0</v>
      </c>
      <c r="X95" s="13"/>
      <c r="Y95" s="11"/>
      <c r="Z95" s="11">
        <f t="shared" si="158"/>
        <v>0</v>
      </c>
      <c r="AA95" s="10">
        <f t="shared" si="159"/>
        <v>0</v>
      </c>
      <c r="AB95" s="12">
        <v>11</v>
      </c>
      <c r="AC95" s="11">
        <v>17</v>
      </c>
      <c r="AD95" s="11">
        <f t="shared" si="160"/>
        <v>0.5</v>
      </c>
      <c r="AE95" s="10">
        <f t="shared" si="161"/>
        <v>5.5</v>
      </c>
      <c r="AF95" s="9">
        <f t="shared" si="162"/>
        <v>5.5</v>
      </c>
    </row>
    <row r="96" spans="1:33" ht="15.75" thickBot="1" x14ac:dyDescent="0.3">
      <c r="A96" s="288"/>
      <c r="B96" s="289"/>
      <c r="C96" s="290"/>
      <c r="D96" s="285">
        <f>SUM(G91:G95)</f>
        <v>18.5</v>
      </c>
      <c r="E96" s="286"/>
      <c r="F96" s="286"/>
      <c r="G96" s="287"/>
      <c r="H96" s="285">
        <f>SUM(K91:K95)</f>
        <v>15.5</v>
      </c>
      <c r="I96" s="286"/>
      <c r="J96" s="286"/>
      <c r="K96" s="287"/>
      <c r="L96" s="285">
        <f>SUM(O91:O95)</f>
        <v>17.5</v>
      </c>
      <c r="M96" s="286"/>
      <c r="N96" s="286"/>
      <c r="O96" s="287"/>
      <c r="P96" s="285">
        <f>SUM(S91:S95)</f>
        <v>19.5</v>
      </c>
      <c r="Q96" s="286"/>
      <c r="R96" s="286"/>
      <c r="S96" s="287"/>
      <c r="T96" s="285">
        <f>SUM(W91:W95)</f>
        <v>14.5</v>
      </c>
      <c r="U96" s="286"/>
      <c r="V96" s="286"/>
      <c r="W96" s="287"/>
      <c r="X96" s="285">
        <f>SUM(AA91:AA95)</f>
        <v>12.75</v>
      </c>
      <c r="Y96" s="286"/>
      <c r="Z96" s="286"/>
      <c r="AA96" s="287"/>
      <c r="AB96" s="285">
        <f>SUM(AE91:AE95)</f>
        <v>19.25</v>
      </c>
      <c r="AC96" s="286"/>
      <c r="AD96" s="286"/>
      <c r="AE96" s="287"/>
      <c r="AF96" s="6">
        <f>SUM(AF91:AF95)</f>
        <v>117.5</v>
      </c>
    </row>
    <row r="97" spans="1:32" x14ac:dyDescent="0.25">
      <c r="A97" s="30" t="s">
        <v>14</v>
      </c>
      <c r="B97" s="29">
        <v>38</v>
      </c>
      <c r="C97" s="28">
        <v>38</v>
      </c>
      <c r="D97" s="16">
        <v>9</v>
      </c>
      <c r="E97" s="15">
        <v>17.5</v>
      </c>
      <c r="F97" s="11">
        <f t="shared" ref="F97:F101" si="163">IF(E97-D97&lt;=4,0,IF(AND(E97-D97&gt;=4,E97-D97&lt;=5),0.25,IF(AND(E97-D97&gt;=6,E97-D97&lt;=7.9),0.5,IF(AND(E97-D97&gt;=8,E97-D97&lt;=10.99),0.75,IF(AND(E97-D97&gt;=11,E97-D97&lt;=15),1.25,0)))))</f>
        <v>0.75</v>
      </c>
      <c r="G97" s="10">
        <f>E97-D97-F97</f>
        <v>7.75</v>
      </c>
      <c r="H97" s="16">
        <v>9</v>
      </c>
      <c r="I97" s="15">
        <v>17.5</v>
      </c>
      <c r="J97" s="11">
        <f t="shared" ref="J97:J101" si="164">IF(I97-H97&lt;=4,0,IF(AND(I97-H97&gt;=4,I97-H97&lt;=5),0.25,IF(AND(I97-H97&gt;=6,I97-H97&lt;=7.9),0.5,IF(AND(I97-H97&gt;=8,I97-H97&lt;=10.99),0.75,IF(AND(I97-H97&gt;=11,I97-H97&lt;=15),1.25,0)))))</f>
        <v>0.75</v>
      </c>
      <c r="K97" s="10">
        <f t="shared" ref="K97:K101" si="165">I97-H97-J97</f>
        <v>7.75</v>
      </c>
      <c r="L97" s="16">
        <v>9</v>
      </c>
      <c r="M97" s="15">
        <v>17.5</v>
      </c>
      <c r="N97" s="11">
        <f t="shared" ref="N97:N101" si="166">IF(M97-L97&lt;=4,0,IF(AND(M97-L97&gt;=4,M97-L97&lt;=5),0.25,IF(AND(M97-L97&gt;=6,M97-L97&lt;=7.9),0.5,IF(AND(M97-L97&gt;=8,M97-L97&lt;=10.99),0.75,IF(AND(M97-L97&gt;=11,M97-L97&lt;=15),1.25,0)))))</f>
        <v>0.75</v>
      </c>
      <c r="O97" s="10">
        <f t="shared" ref="O97:O101" si="167">M97-L97-N97</f>
        <v>7.75</v>
      </c>
      <c r="P97" s="16"/>
      <c r="Q97" s="15"/>
      <c r="R97" s="11">
        <f t="shared" ref="R97:R101" si="168">IF(Q97-P97&lt;=4,0,IF(AND(Q97-P97&gt;=4,Q97-P97&lt;=5),0.25,IF(AND(Q97-P97&gt;=6,Q97-P97&lt;=7.9),0.5,IF(AND(Q97-P97&gt;=8,Q97-P97&lt;=10.99),0.75,IF(AND(Q97-P97&gt;=11,Q97-P97&lt;=15),1.25,0)))))</f>
        <v>0</v>
      </c>
      <c r="S97" s="10">
        <f t="shared" ref="S97:S101" si="169">Q97-P97-R97</f>
        <v>0</v>
      </c>
      <c r="T97" s="16">
        <v>9</v>
      </c>
      <c r="U97" s="15">
        <v>17.5</v>
      </c>
      <c r="V97" s="11">
        <f t="shared" ref="V97:V101" si="170">IF(U97-T97&lt;=4,0,IF(AND(U97-T97&gt;=4,U97-T97&lt;=5),0.25,IF(AND(U97-T97&gt;=6,U97-T97&lt;=7.9),0.5,IF(AND(U97-T97&gt;=8,U97-T97&lt;=10.99),0.75,IF(AND(U97-T97&gt;=11,U97-T97&lt;=15),1.25,0)))))</f>
        <v>0.75</v>
      </c>
      <c r="W97" s="14">
        <f t="shared" ref="W97:W101" si="171">U97-T97-V97</f>
        <v>7.75</v>
      </c>
      <c r="X97" s="13"/>
      <c r="Y97" s="11"/>
      <c r="Z97" s="11">
        <f t="shared" ref="Z97:Z101" si="172">IF(Y97-X97&lt;=4,0,IF(AND(Y97-X97&gt;=4,Y97-X97&lt;=5),0.25,IF(AND(Y97-X97&gt;=6,Y97-X97&lt;=7.9),0.5,IF(AND(Y97-X97&gt;=8,Y97-X97&lt;=10.99),0.75,IF(AND(Y97-X97&gt;=11,Y97-X97&lt;=15),1.25,0)))))</f>
        <v>0</v>
      </c>
      <c r="AA97" s="10">
        <f t="shared" ref="AA97:AA101" si="173">Y97-X97-Z97</f>
        <v>0</v>
      </c>
      <c r="AB97" s="12"/>
      <c r="AC97" s="11"/>
      <c r="AD97" s="11">
        <f t="shared" ref="AD97:AD101" si="174">IF(AC97-AB97&lt;=4,0,IF(AND(AC97-AB97&gt;=4,AC97-AB97&lt;=5),0.25,IF(AND(AC97-AB97&gt;=6,AC97-AB97&lt;=7.9),0.5,IF(AND(AC97-AB97&gt;=8,AC97-AB97&lt;=10.99),0.75,IF(AND(AC97-AB97&gt;=11,AC97-AB97&lt;=15),1.25,0)))))</f>
        <v>0</v>
      </c>
      <c r="AE97" s="10">
        <f>AC97-AB97-AD97</f>
        <v>0</v>
      </c>
      <c r="AF97" s="27">
        <f t="shared" ref="AF97:AF101" si="175">G97+K97+O97+S97+W97+AA97+AE97</f>
        <v>31</v>
      </c>
    </row>
    <row r="98" spans="1:32" x14ac:dyDescent="0.25">
      <c r="A98" s="21" t="s">
        <v>12</v>
      </c>
      <c r="B98" s="13">
        <v>38</v>
      </c>
      <c r="C98" s="10">
        <v>38</v>
      </c>
      <c r="D98" s="17"/>
      <c r="E98" s="15"/>
      <c r="F98" s="11">
        <f t="shared" si="163"/>
        <v>0</v>
      </c>
      <c r="G98" s="10">
        <f>E98-D98-F98</f>
        <v>0</v>
      </c>
      <c r="H98" s="16">
        <v>9</v>
      </c>
      <c r="I98" s="15">
        <v>17.5</v>
      </c>
      <c r="J98" s="11">
        <f t="shared" si="164"/>
        <v>0.75</v>
      </c>
      <c r="K98" s="10">
        <f t="shared" si="165"/>
        <v>7.75</v>
      </c>
      <c r="L98" s="16">
        <v>9</v>
      </c>
      <c r="M98" s="15">
        <v>17.5</v>
      </c>
      <c r="N98" s="11">
        <f t="shared" si="166"/>
        <v>0.75</v>
      </c>
      <c r="O98" s="10">
        <f t="shared" si="167"/>
        <v>7.75</v>
      </c>
      <c r="P98" s="16">
        <v>9</v>
      </c>
      <c r="Q98" s="15">
        <v>17.5</v>
      </c>
      <c r="R98" s="11">
        <f t="shared" si="168"/>
        <v>0.75</v>
      </c>
      <c r="S98" s="10">
        <f t="shared" si="169"/>
        <v>7.75</v>
      </c>
      <c r="T98" s="16">
        <v>9</v>
      </c>
      <c r="U98" s="15">
        <v>17</v>
      </c>
      <c r="V98" s="11">
        <f t="shared" si="170"/>
        <v>0.75</v>
      </c>
      <c r="W98" s="14">
        <f t="shared" si="171"/>
        <v>7.25</v>
      </c>
      <c r="X98" s="13">
        <v>9</v>
      </c>
      <c r="Y98" s="11">
        <v>17</v>
      </c>
      <c r="Z98" s="11">
        <f t="shared" si="172"/>
        <v>0.75</v>
      </c>
      <c r="AA98" s="10">
        <f t="shared" si="173"/>
        <v>7.25</v>
      </c>
      <c r="AB98" s="16"/>
      <c r="AC98" s="15"/>
      <c r="AD98" s="11">
        <f t="shared" si="174"/>
        <v>0</v>
      </c>
      <c r="AE98" s="10">
        <f>AC98-AB98-AD98</f>
        <v>0</v>
      </c>
      <c r="AF98" s="9">
        <f t="shared" si="175"/>
        <v>37.75</v>
      </c>
    </row>
    <row r="99" spans="1:32" x14ac:dyDescent="0.25">
      <c r="A99" s="21" t="s">
        <v>11</v>
      </c>
      <c r="B99" s="13">
        <v>38</v>
      </c>
      <c r="C99" s="10">
        <v>38</v>
      </c>
      <c r="D99" s="26"/>
      <c r="E99" s="25"/>
      <c r="F99" s="23">
        <f t="shared" si="163"/>
        <v>0</v>
      </c>
      <c r="G99" s="22">
        <v>8</v>
      </c>
      <c r="H99" s="16">
        <v>9</v>
      </c>
      <c r="I99" s="15">
        <v>17.5</v>
      </c>
      <c r="J99" s="11">
        <f t="shared" si="164"/>
        <v>0.75</v>
      </c>
      <c r="K99" s="10">
        <f t="shared" si="165"/>
        <v>7.75</v>
      </c>
      <c r="L99" s="16">
        <v>9</v>
      </c>
      <c r="M99" s="15">
        <v>17.5</v>
      </c>
      <c r="N99" s="11">
        <f t="shared" si="166"/>
        <v>0.75</v>
      </c>
      <c r="O99" s="10">
        <f t="shared" si="167"/>
        <v>7.75</v>
      </c>
      <c r="P99" s="16">
        <v>9</v>
      </c>
      <c r="Q99" s="15">
        <v>17.5</v>
      </c>
      <c r="R99" s="11">
        <f t="shared" si="168"/>
        <v>0.75</v>
      </c>
      <c r="S99" s="10">
        <f t="shared" si="169"/>
        <v>7.75</v>
      </c>
      <c r="T99" s="12"/>
      <c r="U99" s="11"/>
      <c r="V99" s="11">
        <f t="shared" si="170"/>
        <v>0</v>
      </c>
      <c r="W99" s="10">
        <f t="shared" si="171"/>
        <v>0</v>
      </c>
      <c r="X99" s="13"/>
      <c r="Y99" s="11"/>
      <c r="Z99" s="11">
        <f t="shared" si="172"/>
        <v>0</v>
      </c>
      <c r="AA99" s="10">
        <f t="shared" si="173"/>
        <v>0</v>
      </c>
      <c r="AB99" s="24"/>
      <c r="AC99" s="23"/>
      <c r="AD99" s="23">
        <f t="shared" si="174"/>
        <v>0</v>
      </c>
      <c r="AE99" s="22">
        <v>6</v>
      </c>
      <c r="AF99" s="9">
        <f t="shared" si="175"/>
        <v>37.25</v>
      </c>
    </row>
    <row r="100" spans="1:32" x14ac:dyDescent="0.25">
      <c r="A100" s="21" t="s">
        <v>10</v>
      </c>
      <c r="B100" s="13">
        <v>13</v>
      </c>
      <c r="C100" s="10">
        <v>32</v>
      </c>
      <c r="D100" s="16">
        <v>9</v>
      </c>
      <c r="E100" s="15">
        <v>17.5</v>
      </c>
      <c r="F100" s="11">
        <f t="shared" si="163"/>
        <v>0.75</v>
      </c>
      <c r="G100" s="10">
        <f>E100-D100-F100</f>
        <v>7.75</v>
      </c>
      <c r="H100" s="17"/>
      <c r="I100" s="15"/>
      <c r="J100" s="11">
        <f t="shared" si="164"/>
        <v>0</v>
      </c>
      <c r="K100" s="10">
        <f t="shared" si="165"/>
        <v>0</v>
      </c>
      <c r="L100" s="13"/>
      <c r="M100" s="11"/>
      <c r="N100" s="11">
        <f t="shared" si="166"/>
        <v>0</v>
      </c>
      <c r="O100" s="10">
        <f t="shared" si="167"/>
        <v>0</v>
      </c>
      <c r="P100" s="12">
        <v>9</v>
      </c>
      <c r="Q100" s="11">
        <v>17.5</v>
      </c>
      <c r="R100" s="11">
        <f t="shared" si="168"/>
        <v>0.75</v>
      </c>
      <c r="S100" s="10">
        <f t="shared" si="169"/>
        <v>7.75</v>
      </c>
      <c r="T100" s="13"/>
      <c r="U100" s="11"/>
      <c r="V100" s="11">
        <f t="shared" si="170"/>
        <v>0</v>
      </c>
      <c r="W100" s="14">
        <f t="shared" si="171"/>
        <v>0</v>
      </c>
      <c r="X100" s="13"/>
      <c r="Y100" s="11"/>
      <c r="Z100" s="11">
        <f t="shared" si="172"/>
        <v>0</v>
      </c>
      <c r="AA100" s="10">
        <f t="shared" si="173"/>
        <v>0</v>
      </c>
      <c r="AB100" s="12">
        <v>11</v>
      </c>
      <c r="AC100" s="11">
        <v>17</v>
      </c>
      <c r="AD100" s="11">
        <f t="shared" si="174"/>
        <v>0.5</v>
      </c>
      <c r="AE100" s="10">
        <f>AC100-AB100-AD100</f>
        <v>5.5</v>
      </c>
      <c r="AF100" s="9">
        <f t="shared" si="175"/>
        <v>21</v>
      </c>
    </row>
    <row r="101" spans="1:32" ht="15.75" thickBot="1" x14ac:dyDescent="0.3">
      <c r="A101" s="20" t="s">
        <v>9</v>
      </c>
      <c r="B101" s="19">
        <v>13</v>
      </c>
      <c r="C101" s="18">
        <v>32</v>
      </c>
      <c r="D101" s="16">
        <v>9</v>
      </c>
      <c r="E101" s="15">
        <v>17.5</v>
      </c>
      <c r="F101" s="11">
        <f t="shared" si="163"/>
        <v>0.75</v>
      </c>
      <c r="G101" s="10">
        <f>E101-D101-F101</f>
        <v>7.75</v>
      </c>
      <c r="H101" s="17"/>
      <c r="I101" s="15"/>
      <c r="J101" s="11">
        <f t="shared" si="164"/>
        <v>0</v>
      </c>
      <c r="K101" s="10">
        <f t="shared" si="165"/>
        <v>0</v>
      </c>
      <c r="L101" s="13"/>
      <c r="M101" s="11"/>
      <c r="N101" s="11">
        <f t="shared" si="166"/>
        <v>0</v>
      </c>
      <c r="O101" s="10">
        <f t="shared" si="167"/>
        <v>0</v>
      </c>
      <c r="P101" s="12"/>
      <c r="Q101" s="11"/>
      <c r="R101" s="11">
        <f t="shared" si="168"/>
        <v>0</v>
      </c>
      <c r="S101" s="10">
        <f t="shared" si="169"/>
        <v>0</v>
      </c>
      <c r="T101" s="16">
        <v>9</v>
      </c>
      <c r="U101" s="15">
        <v>17.5</v>
      </c>
      <c r="V101" s="11">
        <f t="shared" si="170"/>
        <v>0.75</v>
      </c>
      <c r="W101" s="14">
        <f t="shared" si="171"/>
        <v>7.75</v>
      </c>
      <c r="X101" s="13"/>
      <c r="Y101" s="11"/>
      <c r="Z101" s="11">
        <f t="shared" si="172"/>
        <v>0</v>
      </c>
      <c r="AA101" s="10">
        <f t="shared" si="173"/>
        <v>0</v>
      </c>
      <c r="AB101" s="12"/>
      <c r="AC101" s="11"/>
      <c r="AD101" s="11">
        <f t="shared" si="174"/>
        <v>0</v>
      </c>
      <c r="AE101" s="10">
        <f>AC101-AB101-AD101</f>
        <v>0</v>
      </c>
      <c r="AF101" s="9">
        <f t="shared" si="175"/>
        <v>15.5</v>
      </c>
    </row>
    <row r="102" spans="1:32" ht="15.75" thickBot="1" x14ac:dyDescent="0.3">
      <c r="A102" s="8"/>
      <c r="B102" s="7"/>
      <c r="C102" s="7"/>
      <c r="D102" s="285">
        <f>SUM(G97:G101)</f>
        <v>31.25</v>
      </c>
      <c r="E102" s="286"/>
      <c r="F102" s="286"/>
      <c r="G102" s="287"/>
      <c r="H102" s="285">
        <f>SUM(K97:K101)</f>
        <v>23.25</v>
      </c>
      <c r="I102" s="286"/>
      <c r="J102" s="286"/>
      <c r="K102" s="287"/>
      <c r="L102" s="285">
        <f>SUM(O97:O101)</f>
        <v>23.25</v>
      </c>
      <c r="M102" s="286"/>
      <c r="N102" s="286"/>
      <c r="O102" s="287"/>
      <c r="P102" s="285">
        <f>SUM(S97:S101)</f>
        <v>23.25</v>
      </c>
      <c r="Q102" s="286"/>
      <c r="R102" s="286"/>
      <c r="S102" s="287"/>
      <c r="T102" s="285">
        <f>SUM(W97:W101)</f>
        <v>22.75</v>
      </c>
      <c r="U102" s="286"/>
      <c r="V102" s="286"/>
      <c r="W102" s="287"/>
      <c r="X102" s="285">
        <f>SUM(AA97:AA101)</f>
        <v>7.25</v>
      </c>
      <c r="Y102" s="286"/>
      <c r="Z102" s="286"/>
      <c r="AA102" s="287"/>
      <c r="AB102" s="285">
        <f>SUM(AE97:AE101)</f>
        <v>11.5</v>
      </c>
      <c r="AC102" s="286"/>
      <c r="AD102" s="286"/>
      <c r="AE102" s="287"/>
      <c r="AF102" s="6">
        <f>SUM(AF97:AF101)</f>
        <v>142.5</v>
      </c>
    </row>
    <row r="103" spans="1:32" ht="15.75" thickBot="1" x14ac:dyDescent="0.3"/>
    <row r="104" spans="1:32" ht="16.5" thickBot="1" x14ac:dyDescent="0.3">
      <c r="A104" s="144" t="s">
        <v>8</v>
      </c>
      <c r="AF104" s="5">
        <f>AF102+AF96+AF90+AF75+AF65+AF58+AF43+AF31+AF20+AF10</f>
        <v>1821</v>
      </c>
    </row>
    <row r="105" spans="1:32" x14ac:dyDescent="0.25">
      <c r="A105" s="145" t="s">
        <v>7</v>
      </c>
    </row>
    <row r="106" spans="1:32" x14ac:dyDescent="0.25">
      <c r="A106" s="146" t="s">
        <v>6</v>
      </c>
    </row>
    <row r="107" spans="1:32" x14ac:dyDescent="0.25">
      <c r="A107" s="136" t="s">
        <v>110</v>
      </c>
    </row>
    <row r="108" spans="1:32" x14ac:dyDescent="0.25">
      <c r="A108" s="137" t="s">
        <v>5</v>
      </c>
    </row>
    <row r="109" spans="1:32" x14ac:dyDescent="0.25">
      <c r="A109" s="138" t="s">
        <v>4</v>
      </c>
    </row>
    <row r="110" spans="1:32" x14ac:dyDescent="0.25">
      <c r="A110" s="139" t="s">
        <v>3</v>
      </c>
    </row>
    <row r="111" spans="1:32" x14ac:dyDescent="0.25">
      <c r="A111" s="140" t="s">
        <v>2</v>
      </c>
    </row>
    <row r="112" spans="1:32" x14ac:dyDescent="0.25">
      <c r="A112" s="141" t="s">
        <v>105</v>
      </c>
    </row>
    <row r="113" spans="1:1" x14ac:dyDescent="0.25">
      <c r="A113" s="142" t="s">
        <v>1</v>
      </c>
    </row>
    <row r="114" spans="1:1" x14ac:dyDescent="0.25">
      <c r="A114" s="143" t="s">
        <v>0</v>
      </c>
    </row>
  </sheetData>
  <mergeCells count="91">
    <mergeCell ref="B1:C1"/>
    <mergeCell ref="D1:G1"/>
    <mergeCell ref="H1:K1"/>
    <mergeCell ref="L1:O1"/>
    <mergeCell ref="P1:S1"/>
    <mergeCell ref="X1:AA1"/>
    <mergeCell ref="AB1:AE1"/>
    <mergeCell ref="AF1:AF3"/>
    <mergeCell ref="D2:G3"/>
    <mergeCell ref="H2:K3"/>
    <mergeCell ref="L2:O3"/>
    <mergeCell ref="P2:S3"/>
    <mergeCell ref="T2:W3"/>
    <mergeCell ref="X2:AA3"/>
    <mergeCell ref="AB2:AE3"/>
    <mergeCell ref="T1:W1"/>
    <mergeCell ref="B4:C4"/>
    <mergeCell ref="A10:C10"/>
    <mergeCell ref="D10:G10"/>
    <mergeCell ref="H10:K10"/>
    <mergeCell ref="L10:O10"/>
    <mergeCell ref="T10:W10"/>
    <mergeCell ref="X10:AA10"/>
    <mergeCell ref="AB10:AE10"/>
    <mergeCell ref="D20:G20"/>
    <mergeCell ref="H20:K20"/>
    <mergeCell ref="L20:O20"/>
    <mergeCell ref="P20:S20"/>
    <mergeCell ref="T20:W20"/>
    <mergeCell ref="X20:AA20"/>
    <mergeCell ref="AB20:AE20"/>
    <mergeCell ref="P10:S10"/>
    <mergeCell ref="A31:C31"/>
    <mergeCell ref="D31:G31"/>
    <mergeCell ref="H31:K31"/>
    <mergeCell ref="L31:O31"/>
    <mergeCell ref="P31:S31"/>
    <mergeCell ref="X31:AA31"/>
    <mergeCell ref="AB31:AE31"/>
    <mergeCell ref="D43:G43"/>
    <mergeCell ref="H43:K43"/>
    <mergeCell ref="L43:O43"/>
    <mergeCell ref="P43:S43"/>
    <mergeCell ref="T43:W43"/>
    <mergeCell ref="X43:AA43"/>
    <mergeCell ref="AB43:AE43"/>
    <mergeCell ref="T31:W31"/>
    <mergeCell ref="A58:C58"/>
    <mergeCell ref="D58:G58"/>
    <mergeCell ref="H58:K58"/>
    <mergeCell ref="L58:O58"/>
    <mergeCell ref="P58:S58"/>
    <mergeCell ref="X58:AA58"/>
    <mergeCell ref="AB58:AE58"/>
    <mergeCell ref="D65:G65"/>
    <mergeCell ref="H65:K65"/>
    <mergeCell ref="L65:O65"/>
    <mergeCell ref="P65:S65"/>
    <mergeCell ref="T65:W65"/>
    <mergeCell ref="X65:AA65"/>
    <mergeCell ref="AB65:AE65"/>
    <mergeCell ref="T58:W58"/>
    <mergeCell ref="AB75:AE75"/>
    <mergeCell ref="D90:G90"/>
    <mergeCell ref="H90:K90"/>
    <mergeCell ref="L90:O90"/>
    <mergeCell ref="P90:S90"/>
    <mergeCell ref="T90:W90"/>
    <mergeCell ref="X90:AA90"/>
    <mergeCell ref="AB90:AE90"/>
    <mergeCell ref="D75:G75"/>
    <mergeCell ref="H75:K75"/>
    <mergeCell ref="L75:O75"/>
    <mergeCell ref="P75:S75"/>
    <mergeCell ref="T75:W75"/>
    <mergeCell ref="X75:AA75"/>
    <mergeCell ref="A96:C96"/>
    <mergeCell ref="D96:G96"/>
    <mergeCell ref="H96:K96"/>
    <mergeCell ref="L96:O96"/>
    <mergeCell ref="P96:S96"/>
    <mergeCell ref="X96:AA96"/>
    <mergeCell ref="AB96:AE96"/>
    <mergeCell ref="D102:G102"/>
    <mergeCell ref="H102:K102"/>
    <mergeCell ref="L102:O102"/>
    <mergeCell ref="P102:S102"/>
    <mergeCell ref="T102:W102"/>
    <mergeCell ref="X102:AA102"/>
    <mergeCell ref="AB102:AE102"/>
    <mergeCell ref="T96:W96"/>
  </mergeCells>
  <pageMargins left="0.7" right="0.7" top="0.75" bottom="0.75" header="0.3" footer="0.3"/>
  <pageSetup paperSize="9" scale="5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29"/>
  <sheetViews>
    <sheetView workbookViewId="0">
      <pane ySplit="5" topLeftCell="A45" activePane="bottomLeft" state="frozen"/>
      <selection pane="bottomLeft" activeCell="X68" sqref="X68:AA68"/>
    </sheetView>
  </sheetViews>
  <sheetFormatPr defaultRowHeight="15" x14ac:dyDescent="0.25"/>
  <cols>
    <col min="1" max="1" width="24.5703125" bestFit="1" customWidth="1"/>
    <col min="2" max="31" width="6.42578125" customWidth="1"/>
    <col min="32" max="32" width="8.140625" bestFit="1" customWidth="1"/>
  </cols>
  <sheetData>
    <row r="1" spans="1:32" ht="15.75" thickBot="1" x14ac:dyDescent="0.3">
      <c r="A1" s="111" t="s">
        <v>104</v>
      </c>
      <c r="B1" s="312">
        <v>43052</v>
      </c>
      <c r="C1" s="323"/>
      <c r="D1" s="324" t="s">
        <v>103</v>
      </c>
      <c r="E1" s="325"/>
      <c r="F1" s="325"/>
      <c r="G1" s="326"/>
      <c r="H1" s="324" t="s">
        <v>102</v>
      </c>
      <c r="I1" s="325"/>
      <c r="J1" s="325"/>
      <c r="K1" s="326"/>
      <c r="L1" s="324" t="s">
        <v>101</v>
      </c>
      <c r="M1" s="325"/>
      <c r="N1" s="325"/>
      <c r="O1" s="326"/>
      <c r="P1" s="324" t="s">
        <v>100</v>
      </c>
      <c r="Q1" s="325"/>
      <c r="R1" s="325"/>
      <c r="S1" s="326"/>
      <c r="T1" s="324" t="s">
        <v>99</v>
      </c>
      <c r="U1" s="325"/>
      <c r="V1" s="325"/>
      <c r="W1" s="326"/>
      <c r="X1" s="324" t="s">
        <v>98</v>
      </c>
      <c r="Y1" s="325"/>
      <c r="Z1" s="325"/>
      <c r="AA1" s="326"/>
      <c r="AB1" s="324" t="s">
        <v>97</v>
      </c>
      <c r="AC1" s="325"/>
      <c r="AD1" s="325"/>
      <c r="AE1" s="326"/>
      <c r="AF1" s="327"/>
    </row>
    <row r="2" spans="1:32" ht="24.75" x14ac:dyDescent="0.25">
      <c r="A2" s="110"/>
      <c r="B2" s="109" t="s">
        <v>96</v>
      </c>
      <c r="C2" s="108"/>
      <c r="D2" s="329">
        <f>B1</f>
        <v>43052</v>
      </c>
      <c r="E2" s="330"/>
      <c r="F2" s="330"/>
      <c r="G2" s="331"/>
      <c r="H2" s="329">
        <f>D2+1</f>
        <v>43053</v>
      </c>
      <c r="I2" s="330"/>
      <c r="J2" s="330"/>
      <c r="K2" s="331"/>
      <c r="L2" s="329">
        <f>H2+1</f>
        <v>43054</v>
      </c>
      <c r="M2" s="330"/>
      <c r="N2" s="330"/>
      <c r="O2" s="331"/>
      <c r="P2" s="329">
        <f>L2+1</f>
        <v>43055</v>
      </c>
      <c r="Q2" s="330"/>
      <c r="R2" s="330"/>
      <c r="S2" s="331"/>
      <c r="T2" s="329">
        <f>P2+1</f>
        <v>43056</v>
      </c>
      <c r="U2" s="330"/>
      <c r="V2" s="330"/>
      <c r="W2" s="331"/>
      <c r="X2" s="329">
        <f>T2+1</f>
        <v>43057</v>
      </c>
      <c r="Y2" s="330"/>
      <c r="Z2" s="330"/>
      <c r="AA2" s="331"/>
      <c r="AB2" s="329">
        <f>X2+1</f>
        <v>43058</v>
      </c>
      <c r="AC2" s="330"/>
      <c r="AD2" s="330"/>
      <c r="AE2" s="331"/>
      <c r="AF2" s="328"/>
    </row>
    <row r="3" spans="1:32" ht="24.75" x14ac:dyDescent="0.25">
      <c r="A3" s="158"/>
      <c r="B3" s="159"/>
      <c r="C3" s="160"/>
      <c r="D3" s="306"/>
      <c r="E3" s="307"/>
      <c r="F3" s="307"/>
      <c r="G3" s="308"/>
      <c r="H3" s="306"/>
      <c r="I3" s="307"/>
      <c r="J3" s="307"/>
      <c r="K3" s="308"/>
      <c r="L3" s="306"/>
      <c r="M3" s="307"/>
      <c r="N3" s="307"/>
      <c r="O3" s="308"/>
      <c r="P3" s="306"/>
      <c r="Q3" s="307"/>
      <c r="R3" s="307"/>
      <c r="S3" s="308"/>
      <c r="T3" s="306"/>
      <c r="U3" s="307"/>
      <c r="V3" s="307"/>
      <c r="W3" s="308"/>
      <c r="X3" s="306"/>
      <c r="Y3" s="307"/>
      <c r="Z3" s="307"/>
      <c r="AA3" s="308"/>
      <c r="AB3" s="306"/>
      <c r="AC3" s="307"/>
      <c r="AD3" s="307"/>
      <c r="AE3" s="308"/>
      <c r="AF3" s="328"/>
    </row>
    <row r="4" spans="1:32" ht="25.5" thickBot="1" x14ac:dyDescent="0.3">
      <c r="A4" s="107"/>
      <c r="B4" s="106"/>
      <c r="C4" s="105"/>
      <c r="D4" s="320"/>
      <c r="E4" s="321"/>
      <c r="F4" s="321"/>
      <c r="G4" s="322"/>
      <c r="H4" s="320"/>
      <c r="I4" s="321"/>
      <c r="J4" s="321"/>
      <c r="K4" s="322"/>
      <c r="L4" s="320"/>
      <c r="M4" s="321"/>
      <c r="N4" s="321"/>
      <c r="O4" s="322"/>
      <c r="P4" s="320"/>
      <c r="Q4" s="321"/>
      <c r="R4" s="321"/>
      <c r="S4" s="322"/>
      <c r="T4" s="320"/>
      <c r="U4" s="321"/>
      <c r="V4" s="321"/>
      <c r="W4" s="322"/>
      <c r="X4" s="320"/>
      <c r="Y4" s="321"/>
      <c r="Z4" s="321"/>
      <c r="AA4" s="322"/>
      <c r="AB4" s="320"/>
      <c r="AC4" s="321"/>
      <c r="AD4" s="321"/>
      <c r="AE4" s="322"/>
      <c r="AF4" s="328"/>
    </row>
    <row r="5" spans="1:32" ht="15.75" thickBot="1" x14ac:dyDescent="0.3">
      <c r="A5" s="161" t="s">
        <v>95</v>
      </c>
      <c r="B5" s="318" t="s">
        <v>94</v>
      </c>
      <c r="C5" s="319"/>
      <c r="D5" s="104" t="s">
        <v>93</v>
      </c>
      <c r="E5" s="102" t="s">
        <v>92</v>
      </c>
      <c r="F5" s="102" t="s">
        <v>91</v>
      </c>
      <c r="G5" s="101" t="s">
        <v>90</v>
      </c>
      <c r="H5" s="103" t="s">
        <v>93</v>
      </c>
      <c r="I5" s="102" t="s">
        <v>92</v>
      </c>
      <c r="J5" s="102" t="s">
        <v>91</v>
      </c>
      <c r="K5" s="101" t="s">
        <v>90</v>
      </c>
      <c r="L5" s="103" t="s">
        <v>93</v>
      </c>
      <c r="M5" s="102" t="s">
        <v>92</v>
      </c>
      <c r="N5" s="102" t="s">
        <v>91</v>
      </c>
      <c r="O5" s="101" t="s">
        <v>90</v>
      </c>
      <c r="P5" s="103" t="s">
        <v>93</v>
      </c>
      <c r="Q5" s="102" t="s">
        <v>92</v>
      </c>
      <c r="R5" s="102" t="s">
        <v>91</v>
      </c>
      <c r="S5" s="101" t="s">
        <v>90</v>
      </c>
      <c r="T5" s="103" t="s">
        <v>93</v>
      </c>
      <c r="U5" s="102" t="s">
        <v>92</v>
      </c>
      <c r="V5" s="102" t="s">
        <v>91</v>
      </c>
      <c r="W5" s="101" t="s">
        <v>90</v>
      </c>
      <c r="X5" s="103" t="s">
        <v>93</v>
      </c>
      <c r="Y5" s="102" t="s">
        <v>92</v>
      </c>
      <c r="Z5" s="102" t="s">
        <v>91</v>
      </c>
      <c r="AA5" s="101" t="s">
        <v>90</v>
      </c>
      <c r="AB5" s="103" t="s">
        <v>93</v>
      </c>
      <c r="AC5" s="102" t="s">
        <v>92</v>
      </c>
      <c r="AD5" s="102" t="s">
        <v>91</v>
      </c>
      <c r="AE5" s="101" t="s">
        <v>90</v>
      </c>
      <c r="AF5" s="162" t="s">
        <v>89</v>
      </c>
    </row>
    <row r="6" spans="1:32" x14ac:dyDescent="0.25">
      <c r="A6" s="171" t="s">
        <v>119</v>
      </c>
      <c r="B6" s="61">
        <v>38</v>
      </c>
      <c r="C6" s="58">
        <v>38</v>
      </c>
      <c r="D6" s="165"/>
      <c r="E6" s="166"/>
      <c r="F6" s="59">
        <f t="shared" ref="F6:F11" si="0">IF(E6-D6&lt;=4,0,IF(AND(E6-D6&gt;=4,E6-D6&lt;=5),0.25,IF(AND(E6-D6&gt;=6,E6-D6&lt;=7.9),0.5,IF(AND(E6-D6&gt;=8,E6-D6&lt;=10.99),0.75,IF(AND(E6-D6&gt;=11,E6-D6&lt;=15),1.25,0)))))</f>
        <v>0</v>
      </c>
      <c r="G6" s="58">
        <f t="shared" ref="G6:G11" si="1">E6-D6-F6</f>
        <v>0</v>
      </c>
      <c r="H6" s="165"/>
      <c r="I6" s="166"/>
      <c r="J6" s="59">
        <f t="shared" ref="J6:J11" si="2">IF(I6-H6&lt;=4,0,IF(AND(I6-H6&gt;=4,I6-H6&lt;=5),0.25,IF(AND(I6-H6&gt;=6,I6-H6&lt;=7.9),0.5,IF(AND(I6-H6&gt;=8,I6-H6&lt;=10.99),0.75,IF(AND(I6-H6&gt;=11,I6-H6&lt;=15),1.25,0)))))</f>
        <v>0</v>
      </c>
      <c r="K6" s="58">
        <f t="shared" ref="K6:K11" si="3">I6-H6-J6</f>
        <v>0</v>
      </c>
      <c r="L6" s="165"/>
      <c r="M6" s="166"/>
      <c r="N6" s="59">
        <f t="shared" ref="N6:N11" si="4">IF(M6-L6&lt;=4,0,IF(AND(M6-L6&gt;=4,M6-L6&lt;=5),0.25,IF(AND(M6-L6&gt;=6,M6-L6&lt;=7.9),0.5,IF(AND(M6-L6&gt;=8,M6-L6&lt;=10.99),0.75,IF(AND(M6-L6&gt;=11,M6-L6&lt;=15),1.25,0)))))</f>
        <v>0</v>
      </c>
      <c r="O6" s="58">
        <f t="shared" ref="O6:O11" si="5">M6-L6-N6</f>
        <v>0</v>
      </c>
      <c r="P6" s="165"/>
      <c r="Q6" s="166"/>
      <c r="R6" s="59">
        <f t="shared" ref="R6:R11" si="6">IF(Q6-P6&lt;=4,0,IF(AND(Q6-P6&gt;=4,Q6-P6&lt;=5),0.25,IF(AND(Q6-P6&gt;=6,Q6-P6&lt;=7.9),0.5,IF(AND(Q6-P6&gt;=8,Q6-P6&lt;=10.99),0.75,IF(AND(Q6-P6&gt;=11,Q6-P6&lt;=15),1.25,0)))))</f>
        <v>0</v>
      </c>
      <c r="S6" s="58">
        <f t="shared" ref="S6:S11" si="7">Q6-P6-R6</f>
        <v>0</v>
      </c>
      <c r="T6" s="165"/>
      <c r="U6" s="166"/>
      <c r="V6" s="59">
        <f t="shared" ref="V6:V11" si="8">IF(U6-T6&lt;=4,0,IF(AND(U6-T6&gt;=4,U6-T6&lt;=5),0.25,IF(AND(U6-T6&gt;=6,U6-T6&lt;=7.9),0.5,IF(AND(U6-T6&gt;=8,U6-T6&lt;=10.99),0.75,IF(AND(U6-T6&gt;=11,U6-T6&lt;=15),1.25,0)))))</f>
        <v>0</v>
      </c>
      <c r="W6" s="58">
        <f t="shared" ref="W6:W11" si="9">U6-T6-V6</f>
        <v>0</v>
      </c>
      <c r="X6" s="167"/>
      <c r="Y6" s="168"/>
      <c r="Z6" s="59">
        <f t="shared" ref="Z6:Z11" si="10">IF(Y6-X6&lt;=4,0,IF(AND(Y6-X6&gt;=4,Y6-X6&lt;=5),0.25,IF(AND(Y6-X6&gt;=6,Y6-X6&lt;=7.9),0.5,IF(AND(Y6-X6&gt;=8,Y6-X6&lt;=10.99),0.75,IF(AND(Y6-X6&gt;=11,Y6-X6&lt;=15),1.25,0)))))</f>
        <v>0</v>
      </c>
      <c r="AA6" s="58">
        <f t="shared" ref="AA6:AA11" si="11">Y6-X6-Z6</f>
        <v>0</v>
      </c>
      <c r="AB6" s="169"/>
      <c r="AC6" s="168"/>
      <c r="AD6" s="59">
        <f t="shared" ref="AD6:AD11" si="12">IF(AC6-AB6&lt;=4,0,IF(AND(AC6-AB6&gt;=4,AC6-AB6&lt;=5),0.25,IF(AND(AC6-AB6&gt;=6,AC6-AB6&lt;=7.9),0.5,IF(AND(AC6-AB6&gt;=8,AC6-AB6&lt;=10.99),0.75,IF(AND(AC6-AB6&gt;=11,AC6-AB6&lt;=15),1.25,0)))))</f>
        <v>0</v>
      </c>
      <c r="AE6" s="58">
        <f t="shared" ref="AE6:AE11" si="13">AC6-AB6-AD6</f>
        <v>0</v>
      </c>
      <c r="AF6" s="170">
        <f t="shared" ref="AF6:AF11" si="14">G6+K6+O6+S6+W6+AA6+AE6</f>
        <v>0</v>
      </c>
    </row>
    <row r="7" spans="1:32" x14ac:dyDescent="0.25">
      <c r="A7" s="171" t="s">
        <v>87</v>
      </c>
      <c r="B7" s="61">
        <v>38</v>
      </c>
      <c r="C7" s="58">
        <v>38</v>
      </c>
      <c r="D7" s="165">
        <v>9</v>
      </c>
      <c r="E7" s="166">
        <v>17.5</v>
      </c>
      <c r="F7" s="59">
        <f t="shared" si="0"/>
        <v>0.75</v>
      </c>
      <c r="G7" s="58">
        <f t="shared" si="1"/>
        <v>7.75</v>
      </c>
      <c r="H7" s="165">
        <v>9</v>
      </c>
      <c r="I7" s="166">
        <v>17.5</v>
      </c>
      <c r="J7" s="59">
        <f t="shared" si="2"/>
        <v>0.75</v>
      </c>
      <c r="K7" s="58">
        <f t="shared" si="3"/>
        <v>7.75</v>
      </c>
      <c r="L7" s="165">
        <v>9</v>
      </c>
      <c r="M7" s="166">
        <v>17.5</v>
      </c>
      <c r="N7" s="59">
        <f t="shared" si="4"/>
        <v>0.75</v>
      </c>
      <c r="O7" s="58">
        <f t="shared" si="5"/>
        <v>7.75</v>
      </c>
      <c r="P7" s="165">
        <v>9</v>
      </c>
      <c r="Q7" s="166">
        <v>17.5</v>
      </c>
      <c r="R7" s="59">
        <f t="shared" si="6"/>
        <v>0.75</v>
      </c>
      <c r="S7" s="58">
        <f t="shared" si="7"/>
        <v>7.75</v>
      </c>
      <c r="T7" s="165">
        <v>9</v>
      </c>
      <c r="U7" s="166">
        <v>17</v>
      </c>
      <c r="V7" s="59">
        <f t="shared" si="8"/>
        <v>0.75</v>
      </c>
      <c r="W7" s="58">
        <f t="shared" si="9"/>
        <v>7.25</v>
      </c>
      <c r="X7" s="167"/>
      <c r="Y7" s="168"/>
      <c r="Z7" s="59">
        <f t="shared" si="10"/>
        <v>0</v>
      </c>
      <c r="AA7" s="58">
        <f t="shared" si="11"/>
        <v>0</v>
      </c>
      <c r="AB7" s="169"/>
      <c r="AC7" s="168"/>
      <c r="AD7" s="59">
        <f t="shared" si="12"/>
        <v>0</v>
      </c>
      <c r="AE7" s="58">
        <f t="shared" si="13"/>
        <v>0</v>
      </c>
      <c r="AF7" s="47">
        <f t="shared" si="14"/>
        <v>38.25</v>
      </c>
    </row>
    <row r="8" spans="1:32" x14ac:dyDescent="0.25">
      <c r="A8" s="229" t="s">
        <v>86</v>
      </c>
      <c r="B8" s="61">
        <v>38</v>
      </c>
      <c r="C8" s="58">
        <v>38</v>
      </c>
      <c r="D8" s="172">
        <v>10</v>
      </c>
      <c r="E8" s="173">
        <v>18</v>
      </c>
      <c r="F8" s="59">
        <f t="shared" si="0"/>
        <v>0.75</v>
      </c>
      <c r="G8" s="58">
        <f t="shared" si="1"/>
        <v>7.25</v>
      </c>
      <c r="H8" s="172">
        <v>9</v>
      </c>
      <c r="I8" s="173">
        <v>21.25</v>
      </c>
      <c r="J8" s="59">
        <f t="shared" si="2"/>
        <v>1.25</v>
      </c>
      <c r="K8" s="58">
        <f t="shared" si="3"/>
        <v>11</v>
      </c>
      <c r="L8" s="172"/>
      <c r="M8" s="173"/>
      <c r="N8" s="59">
        <f t="shared" si="4"/>
        <v>0</v>
      </c>
      <c r="O8" s="58">
        <f t="shared" si="5"/>
        <v>0</v>
      </c>
      <c r="P8" s="172">
        <v>10</v>
      </c>
      <c r="Q8" s="173">
        <v>18</v>
      </c>
      <c r="R8" s="59">
        <f t="shared" si="6"/>
        <v>0.75</v>
      </c>
      <c r="S8" s="58">
        <f t="shared" si="7"/>
        <v>7.25</v>
      </c>
      <c r="T8" s="172">
        <v>9</v>
      </c>
      <c r="U8" s="173">
        <v>17</v>
      </c>
      <c r="V8" s="59">
        <f t="shared" si="8"/>
        <v>0.75</v>
      </c>
      <c r="W8" s="58">
        <f t="shared" si="9"/>
        <v>7.25</v>
      </c>
      <c r="X8" s="167">
        <v>10</v>
      </c>
      <c r="Y8" s="168">
        <v>16</v>
      </c>
      <c r="Z8" s="59">
        <f t="shared" si="10"/>
        <v>0.5</v>
      </c>
      <c r="AA8" s="58">
        <f t="shared" si="11"/>
        <v>5.5</v>
      </c>
      <c r="AB8" s="169"/>
      <c r="AC8" s="168"/>
      <c r="AD8" s="59">
        <f t="shared" si="12"/>
        <v>0</v>
      </c>
      <c r="AE8" s="58">
        <f t="shared" si="13"/>
        <v>0</v>
      </c>
      <c r="AF8" s="47">
        <f t="shared" si="14"/>
        <v>38.25</v>
      </c>
    </row>
    <row r="9" spans="1:32" x14ac:dyDescent="0.25">
      <c r="A9" s="229" t="s">
        <v>75</v>
      </c>
      <c r="B9" s="61">
        <v>38</v>
      </c>
      <c r="C9" s="58">
        <v>38</v>
      </c>
      <c r="D9" s="172">
        <v>10</v>
      </c>
      <c r="E9" s="173">
        <v>18</v>
      </c>
      <c r="F9" s="59">
        <f t="shared" si="0"/>
        <v>0.75</v>
      </c>
      <c r="G9" s="58">
        <f t="shared" si="1"/>
        <v>7.25</v>
      </c>
      <c r="H9" s="172">
        <v>9</v>
      </c>
      <c r="I9" s="173">
        <v>17</v>
      </c>
      <c r="J9" s="59">
        <f t="shared" si="2"/>
        <v>0.75</v>
      </c>
      <c r="K9" s="58">
        <f t="shared" si="3"/>
        <v>7.25</v>
      </c>
      <c r="L9" s="172">
        <v>10</v>
      </c>
      <c r="M9" s="173">
        <v>21</v>
      </c>
      <c r="N9" s="59">
        <f t="shared" si="4"/>
        <v>1.25</v>
      </c>
      <c r="O9" s="58">
        <f t="shared" si="5"/>
        <v>9.75</v>
      </c>
      <c r="P9" s="172">
        <v>10</v>
      </c>
      <c r="Q9" s="173">
        <v>18</v>
      </c>
      <c r="R9" s="59">
        <f t="shared" si="6"/>
        <v>0.75</v>
      </c>
      <c r="S9" s="58">
        <f t="shared" si="7"/>
        <v>7.25</v>
      </c>
      <c r="T9" s="172"/>
      <c r="U9" s="173"/>
      <c r="V9" s="59">
        <f t="shared" si="8"/>
        <v>0</v>
      </c>
      <c r="W9" s="58">
        <f t="shared" si="9"/>
        <v>0</v>
      </c>
      <c r="X9" s="167"/>
      <c r="Y9" s="168"/>
      <c r="Z9" s="59">
        <f t="shared" si="10"/>
        <v>0</v>
      </c>
      <c r="AA9" s="58">
        <f t="shared" si="11"/>
        <v>0</v>
      </c>
      <c r="AB9" s="169">
        <v>11</v>
      </c>
      <c r="AC9" s="168">
        <v>18.25</v>
      </c>
      <c r="AD9" s="59">
        <f t="shared" si="12"/>
        <v>0.5</v>
      </c>
      <c r="AE9" s="58">
        <f t="shared" si="13"/>
        <v>6.75</v>
      </c>
      <c r="AF9" s="47">
        <f t="shared" si="14"/>
        <v>38.25</v>
      </c>
    </row>
    <row r="10" spans="1:32" x14ac:dyDescent="0.25">
      <c r="A10" s="229" t="s">
        <v>85</v>
      </c>
      <c r="B10" s="61">
        <v>38</v>
      </c>
      <c r="C10" s="58">
        <v>38</v>
      </c>
      <c r="D10" s="172">
        <v>10</v>
      </c>
      <c r="E10" s="173">
        <v>18</v>
      </c>
      <c r="F10" s="59">
        <f t="shared" si="0"/>
        <v>0.75</v>
      </c>
      <c r="G10" s="58">
        <f t="shared" si="1"/>
        <v>7.25</v>
      </c>
      <c r="H10" s="172">
        <v>10</v>
      </c>
      <c r="I10" s="173">
        <v>18</v>
      </c>
      <c r="J10" s="59">
        <f t="shared" si="2"/>
        <v>0.75</v>
      </c>
      <c r="K10" s="58">
        <f t="shared" si="3"/>
        <v>7.25</v>
      </c>
      <c r="L10" s="172">
        <v>10</v>
      </c>
      <c r="M10" s="173">
        <v>18</v>
      </c>
      <c r="N10" s="59">
        <f t="shared" si="4"/>
        <v>0.75</v>
      </c>
      <c r="O10" s="58">
        <f t="shared" si="5"/>
        <v>7.25</v>
      </c>
      <c r="P10" s="172">
        <v>10</v>
      </c>
      <c r="Q10" s="173">
        <v>18</v>
      </c>
      <c r="R10" s="59">
        <f t="shared" si="6"/>
        <v>0.75</v>
      </c>
      <c r="S10" s="58">
        <f t="shared" si="7"/>
        <v>7.25</v>
      </c>
      <c r="T10" s="172">
        <v>10</v>
      </c>
      <c r="U10" s="173">
        <v>18</v>
      </c>
      <c r="V10" s="59">
        <f t="shared" si="8"/>
        <v>0.75</v>
      </c>
      <c r="W10" s="58">
        <f t="shared" si="9"/>
        <v>7.25</v>
      </c>
      <c r="X10" s="167"/>
      <c r="Y10" s="168"/>
      <c r="Z10" s="59">
        <f t="shared" si="10"/>
        <v>0</v>
      </c>
      <c r="AA10" s="58">
        <f t="shared" si="11"/>
        <v>0</v>
      </c>
      <c r="AB10" s="169"/>
      <c r="AC10" s="168"/>
      <c r="AD10" s="59">
        <f t="shared" si="12"/>
        <v>0</v>
      </c>
      <c r="AE10" s="58">
        <f t="shared" si="13"/>
        <v>0</v>
      </c>
      <c r="AF10" s="47">
        <f t="shared" si="14"/>
        <v>36.25</v>
      </c>
    </row>
    <row r="11" spans="1:32" ht="15.75" thickBot="1" x14ac:dyDescent="0.3">
      <c r="A11" s="229" t="s">
        <v>120</v>
      </c>
      <c r="B11" s="61">
        <v>38</v>
      </c>
      <c r="C11" s="58">
        <v>38</v>
      </c>
      <c r="D11" s="172">
        <v>10</v>
      </c>
      <c r="E11" s="173">
        <v>18</v>
      </c>
      <c r="F11" s="59">
        <f t="shared" si="0"/>
        <v>0.75</v>
      </c>
      <c r="G11" s="58">
        <f t="shared" si="1"/>
        <v>7.25</v>
      </c>
      <c r="H11" s="172">
        <v>10</v>
      </c>
      <c r="I11" s="173">
        <v>21.25</v>
      </c>
      <c r="J11" s="59">
        <f t="shared" si="2"/>
        <v>1.25</v>
      </c>
      <c r="K11" s="58">
        <f t="shared" si="3"/>
        <v>10</v>
      </c>
      <c r="L11" s="172"/>
      <c r="M11" s="173"/>
      <c r="N11" s="59">
        <f t="shared" si="4"/>
        <v>0</v>
      </c>
      <c r="O11" s="58">
        <f t="shared" si="5"/>
        <v>0</v>
      </c>
      <c r="P11" s="172"/>
      <c r="Q11" s="173"/>
      <c r="R11" s="59">
        <f t="shared" si="6"/>
        <v>0</v>
      </c>
      <c r="S11" s="58">
        <f t="shared" si="7"/>
        <v>0</v>
      </c>
      <c r="T11" s="172">
        <v>10</v>
      </c>
      <c r="U11" s="173">
        <v>18</v>
      </c>
      <c r="V11" s="59">
        <f t="shared" si="8"/>
        <v>0.75</v>
      </c>
      <c r="W11" s="58">
        <f t="shared" si="9"/>
        <v>7.25</v>
      </c>
      <c r="X11" s="167">
        <v>9</v>
      </c>
      <c r="Y11" s="168">
        <v>18.5</v>
      </c>
      <c r="Z11" s="59">
        <f t="shared" si="10"/>
        <v>0.75</v>
      </c>
      <c r="AA11" s="58">
        <f t="shared" si="11"/>
        <v>8.75</v>
      </c>
      <c r="AB11" s="169">
        <v>11</v>
      </c>
      <c r="AC11" s="168">
        <v>18.5</v>
      </c>
      <c r="AD11" s="59">
        <f t="shared" si="12"/>
        <v>0.5</v>
      </c>
      <c r="AE11" s="58">
        <f t="shared" si="13"/>
        <v>7</v>
      </c>
      <c r="AF11" s="47">
        <f t="shared" si="14"/>
        <v>40.25</v>
      </c>
    </row>
    <row r="12" spans="1:32" ht="15.75" thickBot="1" x14ac:dyDescent="0.3">
      <c r="A12" s="90"/>
      <c r="B12" s="230"/>
      <c r="C12" s="231"/>
      <c r="D12" s="285">
        <f>SUM(G6:G11)</f>
        <v>36.75</v>
      </c>
      <c r="E12" s="286"/>
      <c r="F12" s="286"/>
      <c r="G12" s="287"/>
      <c r="H12" s="285">
        <f t="shared" ref="H12" si="15">SUM(K6:K11)</f>
        <v>43.25</v>
      </c>
      <c r="I12" s="286"/>
      <c r="J12" s="286"/>
      <c r="K12" s="287"/>
      <c r="L12" s="285">
        <f t="shared" ref="L12" si="16">SUM(O6:O11)</f>
        <v>24.75</v>
      </c>
      <c r="M12" s="286"/>
      <c r="N12" s="286"/>
      <c r="O12" s="287"/>
      <c r="P12" s="285">
        <f t="shared" ref="P12" si="17">SUM(S6:S11)</f>
        <v>29.5</v>
      </c>
      <c r="Q12" s="286"/>
      <c r="R12" s="286"/>
      <c r="S12" s="287"/>
      <c r="T12" s="285">
        <f t="shared" ref="T12" si="18">SUM(W6:W11)</f>
        <v>29</v>
      </c>
      <c r="U12" s="286"/>
      <c r="V12" s="286"/>
      <c r="W12" s="287"/>
      <c r="X12" s="285">
        <f t="shared" ref="X12" si="19">SUM(AA6:AA11)</f>
        <v>14.25</v>
      </c>
      <c r="Y12" s="286"/>
      <c r="Z12" s="286"/>
      <c r="AA12" s="287"/>
      <c r="AB12" s="285">
        <f t="shared" ref="AB12" si="20">SUM(AE6:AE11)</f>
        <v>13.75</v>
      </c>
      <c r="AC12" s="286"/>
      <c r="AD12" s="286"/>
      <c r="AE12" s="287"/>
      <c r="AF12" s="6">
        <f>SUM(AF6:AF11)</f>
        <v>191.25</v>
      </c>
    </row>
    <row r="13" spans="1:32" x14ac:dyDescent="0.25">
      <c r="A13" s="229" t="s">
        <v>121</v>
      </c>
      <c r="B13" s="61">
        <v>19</v>
      </c>
      <c r="C13" s="58">
        <v>19</v>
      </c>
      <c r="D13" s="172"/>
      <c r="E13" s="173"/>
      <c r="F13" s="59">
        <f t="shared" ref="F13:F18" si="21">IF(E13-D13&lt;=4,0,IF(AND(E13-D13&gt;=4,E13-D13&lt;=5),0.25,IF(AND(E13-D13&gt;=6,E13-D13&lt;=7.9),0.5,IF(AND(E13-D13&gt;=8,E13-D13&lt;=10.99),0.75,IF(AND(E13-D13&gt;=11,E13-D13&lt;=15),1.25,0)))))</f>
        <v>0</v>
      </c>
      <c r="G13" s="58">
        <f t="shared" ref="G13:G18" si="22">E13-D13-F13</f>
        <v>0</v>
      </c>
      <c r="H13" s="172">
        <v>9</v>
      </c>
      <c r="I13" s="173">
        <v>17</v>
      </c>
      <c r="J13" s="59">
        <f t="shared" ref="J13:J18" si="23">IF(I13-H13&lt;=4,0,IF(AND(I13-H13&gt;=4,I13-H13&lt;=5),0.25,IF(AND(I13-H13&gt;=6,I13-H13&lt;=7.9),0.5,IF(AND(I13-H13&gt;=8,I13-H13&lt;=10.99),0.75,IF(AND(I13-H13&gt;=11,I13-H13&lt;=15),1.25,0)))))</f>
        <v>0.75</v>
      </c>
      <c r="K13" s="58">
        <f t="shared" ref="K13:K18" si="24">I13-H13-J13</f>
        <v>7.25</v>
      </c>
      <c r="L13" s="172"/>
      <c r="M13" s="173"/>
      <c r="N13" s="59">
        <f t="shared" ref="N13:N18" si="25">IF(M13-L13&lt;=4,0,IF(AND(M13-L13&gt;=4,M13-L13&lt;=5),0.25,IF(AND(M13-L13&gt;=6,M13-L13&lt;=7.9),0.5,IF(AND(M13-L13&gt;=8,M13-L13&lt;=10.99),0.75,IF(AND(M13-L13&gt;=11,M13-L13&lt;=15),1.25,0)))))</f>
        <v>0</v>
      </c>
      <c r="O13" s="58">
        <f t="shared" ref="O13:O18" si="26">M13-L13-N13</f>
        <v>0</v>
      </c>
      <c r="P13" s="172">
        <v>9</v>
      </c>
      <c r="Q13" s="173">
        <v>17</v>
      </c>
      <c r="R13" s="59">
        <f t="shared" ref="R13:R18" si="27">IF(Q13-P13&lt;=4,0,IF(AND(Q13-P13&gt;=4,Q13-P13&lt;=5),0.25,IF(AND(Q13-P13&gt;=6,Q13-P13&lt;=7.9),0.5,IF(AND(Q13-P13&gt;=8,Q13-P13&lt;=10.99),0.75,IF(AND(Q13-P13&gt;=11,Q13-P13&lt;=15),1.25,0)))))</f>
        <v>0.75</v>
      </c>
      <c r="S13" s="58">
        <f t="shared" ref="S13:S18" si="28">Q13-P13-R13</f>
        <v>7.25</v>
      </c>
      <c r="T13" s="172">
        <v>9</v>
      </c>
      <c r="U13" s="173">
        <v>17</v>
      </c>
      <c r="V13" s="59">
        <f t="shared" ref="V13:V18" si="29">IF(U13-T13&lt;=4,0,IF(AND(U13-T13&gt;=4,U13-T13&lt;=5),0.25,IF(AND(U13-T13&gt;=6,U13-T13&lt;=7.9),0.5,IF(AND(U13-T13&gt;=8,U13-T13&lt;=10.99),0.75,IF(AND(U13-T13&gt;=11,U13-T13&lt;=15),1.25,0)))))</f>
        <v>0.75</v>
      </c>
      <c r="W13" s="58">
        <f t="shared" ref="W13:W18" si="30">U13-T13-V13</f>
        <v>7.25</v>
      </c>
      <c r="X13" s="167"/>
      <c r="Y13" s="168"/>
      <c r="Z13" s="59">
        <f t="shared" ref="Z13:Z18" si="31">IF(Y13-X13&lt;=4,0,IF(AND(Y13-X13&gt;=4,Y13-X13&lt;=5),0.25,IF(AND(Y13-X13&gt;=6,Y13-X13&lt;=7.9),0.5,IF(AND(Y13-X13&gt;=8,Y13-X13&lt;=10.99),0.75,IF(AND(Y13-X13&gt;=11,Y13-X13&lt;=15),1.25,0)))))</f>
        <v>0</v>
      </c>
      <c r="AA13" s="58">
        <f t="shared" ref="AA13:AA18" si="32">Y13-X13-Z13</f>
        <v>0</v>
      </c>
      <c r="AB13" s="169"/>
      <c r="AC13" s="168"/>
      <c r="AD13" s="59">
        <f t="shared" ref="AD13:AD18" si="33">IF(AC13-AB13&lt;=4,0,IF(AND(AC13-AB13&gt;=4,AC13-AB13&lt;=5),0.25,IF(AND(AC13-AB13&gt;=6,AC13-AB13&lt;=7.9),0.5,IF(AND(AC13-AB13&gt;=8,AC13-AB13&lt;=10.99),0.75,IF(AND(AC13-AB13&gt;=11,AC13-AB13&lt;=15),1.25,0)))))</f>
        <v>0</v>
      </c>
      <c r="AE13" s="58">
        <f t="shared" ref="AE13:AE18" si="34">AC13-AB13-AD13</f>
        <v>0</v>
      </c>
      <c r="AF13" s="174">
        <f t="shared" ref="AF13:AF18" si="35">G13+K13+O13+S13+W13+AA13+AE13</f>
        <v>21.75</v>
      </c>
    </row>
    <row r="14" spans="1:32" x14ac:dyDescent="0.25">
      <c r="A14" s="229" t="s">
        <v>122</v>
      </c>
      <c r="B14" s="61">
        <v>19</v>
      </c>
      <c r="C14" s="58">
        <v>19</v>
      </c>
      <c r="D14" s="172"/>
      <c r="E14" s="173"/>
      <c r="F14" s="59">
        <f t="shared" si="21"/>
        <v>0</v>
      </c>
      <c r="G14" s="58">
        <f t="shared" si="22"/>
        <v>0</v>
      </c>
      <c r="H14" s="172">
        <v>9</v>
      </c>
      <c r="I14" s="173">
        <v>17</v>
      </c>
      <c r="J14" s="59">
        <f t="shared" si="23"/>
        <v>0.75</v>
      </c>
      <c r="K14" s="58">
        <f t="shared" si="24"/>
        <v>7.25</v>
      </c>
      <c r="L14" s="172">
        <v>9</v>
      </c>
      <c r="M14" s="173">
        <v>17</v>
      </c>
      <c r="N14" s="59">
        <f t="shared" si="25"/>
        <v>0.75</v>
      </c>
      <c r="O14" s="58">
        <f t="shared" si="26"/>
        <v>7.25</v>
      </c>
      <c r="P14" s="172"/>
      <c r="Q14" s="173"/>
      <c r="R14" s="59">
        <f t="shared" si="27"/>
        <v>0</v>
      </c>
      <c r="S14" s="58">
        <f t="shared" si="28"/>
        <v>0</v>
      </c>
      <c r="T14" s="172"/>
      <c r="U14" s="173"/>
      <c r="V14" s="59">
        <f t="shared" si="29"/>
        <v>0</v>
      </c>
      <c r="W14" s="58">
        <f t="shared" si="30"/>
        <v>0</v>
      </c>
      <c r="X14" s="167"/>
      <c r="Y14" s="168"/>
      <c r="Z14" s="59">
        <f t="shared" si="31"/>
        <v>0</v>
      </c>
      <c r="AA14" s="58">
        <f t="shared" si="32"/>
        <v>0</v>
      </c>
      <c r="AB14" s="169"/>
      <c r="AC14" s="168"/>
      <c r="AD14" s="59">
        <f t="shared" si="33"/>
        <v>0</v>
      </c>
      <c r="AE14" s="58">
        <f t="shared" si="34"/>
        <v>0</v>
      </c>
      <c r="AF14" s="174">
        <f t="shared" si="35"/>
        <v>14.5</v>
      </c>
    </row>
    <row r="15" spans="1:32" x14ac:dyDescent="0.25">
      <c r="A15" s="229" t="s">
        <v>123</v>
      </c>
      <c r="B15" s="61">
        <v>19</v>
      </c>
      <c r="C15" s="58">
        <v>19</v>
      </c>
      <c r="D15" s="65"/>
      <c r="E15" s="63"/>
      <c r="F15" s="59">
        <f t="shared" si="21"/>
        <v>0</v>
      </c>
      <c r="G15" s="58">
        <f t="shared" si="22"/>
        <v>0</v>
      </c>
      <c r="H15" s="65">
        <v>9</v>
      </c>
      <c r="I15" s="63">
        <v>17</v>
      </c>
      <c r="J15" s="59">
        <f t="shared" si="23"/>
        <v>0.75</v>
      </c>
      <c r="K15" s="58">
        <f t="shared" si="24"/>
        <v>7.25</v>
      </c>
      <c r="L15" s="65"/>
      <c r="M15" s="63"/>
      <c r="N15" s="59">
        <f t="shared" si="25"/>
        <v>0</v>
      </c>
      <c r="O15" s="58">
        <f t="shared" si="26"/>
        <v>0</v>
      </c>
      <c r="P15" s="65">
        <v>9</v>
      </c>
      <c r="Q15" s="63">
        <v>17</v>
      </c>
      <c r="R15" s="59">
        <f t="shared" si="27"/>
        <v>0.75</v>
      </c>
      <c r="S15" s="58">
        <f t="shared" si="28"/>
        <v>7.25</v>
      </c>
      <c r="T15" s="61"/>
      <c r="U15" s="59"/>
      <c r="V15" s="59">
        <f t="shared" si="29"/>
        <v>0</v>
      </c>
      <c r="W15" s="58">
        <f t="shared" si="30"/>
        <v>0</v>
      </c>
      <c r="X15" s="61"/>
      <c r="Y15" s="59"/>
      <c r="Z15" s="59">
        <f t="shared" si="31"/>
        <v>0</v>
      </c>
      <c r="AA15" s="58">
        <f t="shared" si="32"/>
        <v>0</v>
      </c>
      <c r="AB15" s="60"/>
      <c r="AC15" s="59"/>
      <c r="AD15" s="59">
        <f t="shared" si="33"/>
        <v>0</v>
      </c>
      <c r="AE15" s="58">
        <f t="shared" si="34"/>
        <v>0</v>
      </c>
      <c r="AF15" s="174">
        <f t="shared" si="35"/>
        <v>14.5</v>
      </c>
    </row>
    <row r="16" spans="1:32" x14ac:dyDescent="0.25">
      <c r="A16" s="229" t="s">
        <v>124</v>
      </c>
      <c r="B16" s="61">
        <v>19</v>
      </c>
      <c r="C16" s="58">
        <v>19</v>
      </c>
      <c r="D16" s="64"/>
      <c r="E16" s="63"/>
      <c r="F16" s="59">
        <f t="shared" si="21"/>
        <v>0</v>
      </c>
      <c r="G16" s="58">
        <f t="shared" si="22"/>
        <v>0</v>
      </c>
      <c r="H16" s="64">
        <v>9</v>
      </c>
      <c r="I16" s="63">
        <v>17</v>
      </c>
      <c r="J16" s="59">
        <f t="shared" si="23"/>
        <v>0.75</v>
      </c>
      <c r="K16" s="58">
        <f t="shared" si="24"/>
        <v>7.25</v>
      </c>
      <c r="L16" s="65"/>
      <c r="M16" s="63"/>
      <c r="N16" s="59">
        <f t="shared" si="25"/>
        <v>0</v>
      </c>
      <c r="O16" s="58">
        <f t="shared" si="26"/>
        <v>0</v>
      </c>
      <c r="P16" s="64">
        <v>9</v>
      </c>
      <c r="Q16" s="63">
        <v>17</v>
      </c>
      <c r="R16" s="59">
        <f t="shared" si="27"/>
        <v>0.75</v>
      </c>
      <c r="S16" s="58">
        <f t="shared" si="28"/>
        <v>7.25</v>
      </c>
      <c r="T16" s="61">
        <v>9</v>
      </c>
      <c r="U16" s="59">
        <v>17</v>
      </c>
      <c r="V16" s="59">
        <f t="shared" si="29"/>
        <v>0.75</v>
      </c>
      <c r="W16" s="58">
        <f t="shared" si="30"/>
        <v>7.25</v>
      </c>
      <c r="X16" s="61"/>
      <c r="Y16" s="59"/>
      <c r="Z16" s="59">
        <f t="shared" si="31"/>
        <v>0</v>
      </c>
      <c r="AA16" s="58">
        <f t="shared" si="32"/>
        <v>0</v>
      </c>
      <c r="AB16" s="60"/>
      <c r="AC16" s="59"/>
      <c r="AD16" s="59">
        <f t="shared" si="33"/>
        <v>0</v>
      </c>
      <c r="AE16" s="58">
        <f t="shared" si="34"/>
        <v>0</v>
      </c>
      <c r="AF16" s="174">
        <f t="shared" si="35"/>
        <v>21.75</v>
      </c>
    </row>
    <row r="17" spans="1:32" x14ac:dyDescent="0.25">
      <c r="A17" s="229" t="s">
        <v>125</v>
      </c>
      <c r="B17" s="61">
        <v>19</v>
      </c>
      <c r="C17" s="58">
        <v>19</v>
      </c>
      <c r="D17" s="64"/>
      <c r="E17" s="63"/>
      <c r="F17" s="59">
        <f t="shared" si="21"/>
        <v>0</v>
      </c>
      <c r="G17" s="58">
        <f t="shared" si="22"/>
        <v>0</v>
      </c>
      <c r="H17" s="64">
        <v>9</v>
      </c>
      <c r="I17" s="63">
        <v>17</v>
      </c>
      <c r="J17" s="59">
        <f t="shared" si="23"/>
        <v>0.75</v>
      </c>
      <c r="K17" s="58">
        <f t="shared" si="24"/>
        <v>7.25</v>
      </c>
      <c r="L17" s="65">
        <v>9</v>
      </c>
      <c r="M17" s="63">
        <v>17</v>
      </c>
      <c r="N17" s="59">
        <f t="shared" si="25"/>
        <v>0.75</v>
      </c>
      <c r="O17" s="58">
        <f t="shared" si="26"/>
        <v>7.25</v>
      </c>
      <c r="P17" s="64"/>
      <c r="Q17" s="63"/>
      <c r="R17" s="59">
        <f t="shared" si="27"/>
        <v>0</v>
      </c>
      <c r="S17" s="58">
        <f t="shared" si="28"/>
        <v>0</v>
      </c>
      <c r="T17" s="61"/>
      <c r="U17" s="59"/>
      <c r="V17" s="59">
        <f t="shared" si="29"/>
        <v>0</v>
      </c>
      <c r="W17" s="58">
        <f t="shared" si="30"/>
        <v>0</v>
      </c>
      <c r="X17" s="61"/>
      <c r="Y17" s="59"/>
      <c r="Z17" s="59">
        <f t="shared" si="31"/>
        <v>0</v>
      </c>
      <c r="AA17" s="58">
        <f t="shared" si="32"/>
        <v>0</v>
      </c>
      <c r="AB17" s="60"/>
      <c r="AC17" s="59"/>
      <c r="AD17" s="59">
        <f t="shared" si="33"/>
        <v>0</v>
      </c>
      <c r="AE17" s="58">
        <f t="shared" si="34"/>
        <v>0</v>
      </c>
      <c r="AF17" s="174">
        <f t="shared" si="35"/>
        <v>14.5</v>
      </c>
    </row>
    <row r="18" spans="1:32" ht="15.75" thickBot="1" x14ac:dyDescent="0.3">
      <c r="A18" s="171" t="s">
        <v>126</v>
      </c>
      <c r="B18" s="61">
        <v>19</v>
      </c>
      <c r="C18" s="58">
        <v>19</v>
      </c>
      <c r="D18" s="64"/>
      <c r="E18" s="63"/>
      <c r="F18" s="59">
        <f t="shared" si="21"/>
        <v>0</v>
      </c>
      <c r="G18" s="58">
        <f t="shared" si="22"/>
        <v>0</v>
      </c>
      <c r="H18" s="64"/>
      <c r="I18" s="63"/>
      <c r="J18" s="59">
        <f t="shared" si="23"/>
        <v>0</v>
      </c>
      <c r="K18" s="58">
        <f t="shared" si="24"/>
        <v>0</v>
      </c>
      <c r="L18" s="65">
        <v>9</v>
      </c>
      <c r="M18" s="63">
        <v>17</v>
      </c>
      <c r="N18" s="59">
        <f t="shared" si="25"/>
        <v>0.75</v>
      </c>
      <c r="O18" s="58">
        <f t="shared" si="26"/>
        <v>7.25</v>
      </c>
      <c r="P18" s="64"/>
      <c r="Q18" s="63"/>
      <c r="R18" s="59">
        <f t="shared" si="27"/>
        <v>0</v>
      </c>
      <c r="S18" s="58">
        <f t="shared" si="28"/>
        <v>0</v>
      </c>
      <c r="T18" s="61">
        <v>9</v>
      </c>
      <c r="U18" s="59">
        <v>17</v>
      </c>
      <c r="V18" s="59">
        <f t="shared" si="29"/>
        <v>0.75</v>
      </c>
      <c r="W18" s="58">
        <f t="shared" si="30"/>
        <v>7.25</v>
      </c>
      <c r="X18" s="61"/>
      <c r="Y18" s="59"/>
      <c r="Z18" s="59">
        <f t="shared" si="31"/>
        <v>0</v>
      </c>
      <c r="AA18" s="58">
        <f t="shared" si="32"/>
        <v>0</v>
      </c>
      <c r="AB18" s="60"/>
      <c r="AC18" s="59"/>
      <c r="AD18" s="59">
        <f t="shared" si="33"/>
        <v>0</v>
      </c>
      <c r="AE18" s="58">
        <f t="shared" si="34"/>
        <v>0</v>
      </c>
      <c r="AF18" s="174">
        <f t="shared" si="35"/>
        <v>14.5</v>
      </c>
    </row>
    <row r="19" spans="1:32" ht="15.75" thickBot="1" x14ac:dyDescent="0.3">
      <c r="A19" s="90"/>
      <c r="B19" s="230"/>
      <c r="C19" s="231"/>
      <c r="D19" s="285">
        <f>SUM(G13:G18)</f>
        <v>0</v>
      </c>
      <c r="E19" s="286"/>
      <c r="F19" s="286"/>
      <c r="G19" s="287"/>
      <c r="H19" s="285">
        <f>SUM(K13:K18)</f>
        <v>36.25</v>
      </c>
      <c r="I19" s="286"/>
      <c r="J19" s="286"/>
      <c r="K19" s="287"/>
      <c r="L19" s="285">
        <f>SUM(O13:O18)</f>
        <v>21.75</v>
      </c>
      <c r="M19" s="286"/>
      <c r="N19" s="286"/>
      <c r="O19" s="287"/>
      <c r="P19" s="285">
        <f>SUM(S13:S18)</f>
        <v>21.75</v>
      </c>
      <c r="Q19" s="286"/>
      <c r="R19" s="286"/>
      <c r="S19" s="287"/>
      <c r="T19" s="285">
        <f>SUM(W13:W18)</f>
        <v>21.75</v>
      </c>
      <c r="U19" s="286"/>
      <c r="V19" s="286"/>
      <c r="W19" s="287"/>
      <c r="X19" s="285">
        <f>SUM(AA13:AA18)</f>
        <v>0</v>
      </c>
      <c r="Y19" s="286"/>
      <c r="Z19" s="286"/>
      <c r="AA19" s="287"/>
      <c r="AB19" s="285">
        <f>SUM(AE13:AE18)</f>
        <v>0</v>
      </c>
      <c r="AC19" s="286"/>
      <c r="AD19" s="286"/>
      <c r="AE19" s="287"/>
      <c r="AF19" s="6">
        <f>SUM(AF13:AF18)</f>
        <v>101.5</v>
      </c>
    </row>
    <row r="20" spans="1:32" x14ac:dyDescent="0.25">
      <c r="A20" s="229" t="s">
        <v>127</v>
      </c>
      <c r="B20" s="61">
        <v>13</v>
      </c>
      <c r="C20" s="58">
        <v>32</v>
      </c>
      <c r="D20" s="64">
        <v>9</v>
      </c>
      <c r="E20" s="63">
        <v>17</v>
      </c>
      <c r="F20" s="59">
        <f t="shared" ref="F20:F25" si="36">IF(E20-D20&lt;=4,0,IF(AND(E20-D20&gt;=4,E20-D20&lt;=5),0.25,IF(AND(E20-D20&gt;=6,E20-D20&lt;=7.9),0.5,IF(AND(E20-D20&gt;=8,E20-D20&lt;=10.99),0.75,IF(AND(E20-D20&gt;=11,E20-D20&lt;=15),1.25,0)))))</f>
        <v>0.75</v>
      </c>
      <c r="G20" s="58">
        <f t="shared" ref="G20:G25" si="37">E20-D20-F20</f>
        <v>7.25</v>
      </c>
      <c r="H20" s="64">
        <v>9</v>
      </c>
      <c r="I20" s="63">
        <v>17</v>
      </c>
      <c r="J20" s="59">
        <f t="shared" ref="J20:J25" si="38">IF(I20-H20&lt;=4,0,IF(AND(I20-H20&gt;=4,I20-H20&lt;=5),0.25,IF(AND(I20-H20&gt;=6,I20-H20&lt;=7.9),0.5,IF(AND(I20-H20&gt;=8,I20-H20&lt;=10.99),0.75,IF(AND(I20-H20&gt;=11,I20-H20&lt;=15),1.25,0)))))</f>
        <v>0.75</v>
      </c>
      <c r="K20" s="58">
        <f t="shared" ref="K20:K25" si="39">I20-H20-J20</f>
        <v>7.25</v>
      </c>
      <c r="L20" s="65">
        <v>9</v>
      </c>
      <c r="M20" s="63">
        <v>12</v>
      </c>
      <c r="N20" s="59">
        <f t="shared" ref="N20:N25" si="40">IF(M20-L20&lt;=4,0,IF(AND(M20-L20&gt;=4,M20-L20&lt;=5),0.25,IF(AND(M20-L20&gt;=6,M20-L20&lt;=7.9),0.5,IF(AND(M20-L20&gt;=8,M20-L20&lt;=10.99),0.75,IF(AND(M20-L20&gt;=11,M20-L20&lt;=15),1.25,0)))))</f>
        <v>0</v>
      </c>
      <c r="O20" s="58">
        <f t="shared" ref="O20:O25" si="41">M20-L20-N20</f>
        <v>3</v>
      </c>
      <c r="P20" s="64">
        <v>9</v>
      </c>
      <c r="Q20" s="63">
        <v>17</v>
      </c>
      <c r="R20" s="59">
        <f t="shared" ref="R20:R25" si="42">IF(Q20-P20&lt;=4,0,IF(AND(Q20-P20&gt;=4,Q20-P20&lt;=5),0.25,IF(AND(Q20-P20&gt;=6,Q20-P20&lt;=7.9),0.5,IF(AND(Q20-P20&gt;=8,Q20-P20&lt;=10.99),0.75,IF(AND(Q20-P20&gt;=11,Q20-P20&lt;=15),1.25,0)))))</f>
        <v>0.75</v>
      </c>
      <c r="S20" s="58">
        <f t="shared" ref="S20:S25" si="43">Q20-P20-R20</f>
        <v>7.25</v>
      </c>
      <c r="T20" s="61">
        <v>9</v>
      </c>
      <c r="U20" s="59">
        <v>12</v>
      </c>
      <c r="V20" s="59">
        <f t="shared" ref="V20:V25" si="44">IF(U20-T20&lt;=4,0,IF(AND(U20-T20&gt;=4,U20-T20&lt;=5),0.25,IF(AND(U20-T20&gt;=6,U20-T20&lt;=7.9),0.5,IF(AND(U20-T20&gt;=8,U20-T20&lt;=10.99),0.75,IF(AND(U20-T20&gt;=11,U20-T20&lt;=15),1.25,0)))))</f>
        <v>0</v>
      </c>
      <c r="W20" s="58">
        <f t="shared" ref="W20:W25" si="45">U20-T20-V20</f>
        <v>3</v>
      </c>
      <c r="X20" s="61"/>
      <c r="Y20" s="59"/>
      <c r="Z20" s="59">
        <f t="shared" ref="Z20:Z25" si="46">IF(Y20-X20&lt;=4,0,IF(AND(Y20-X20&gt;=4,Y20-X20&lt;=5),0.25,IF(AND(Y20-X20&gt;=6,Y20-X20&lt;=7.9),0.5,IF(AND(Y20-X20&gt;=8,Y20-X20&lt;=10.99),0.75,IF(AND(Y20-X20&gt;=11,Y20-X20&lt;=15),1.25,0)))))</f>
        <v>0</v>
      </c>
      <c r="AA20" s="58">
        <f t="shared" ref="AA20:AA25" si="47">Y20-X20-Z20</f>
        <v>0</v>
      </c>
      <c r="AB20" s="60"/>
      <c r="AC20" s="59"/>
      <c r="AD20" s="59">
        <f t="shared" ref="AD20:AD25" si="48">IF(AC20-AB20&lt;=4,0,IF(AND(AC20-AB20&gt;=4,AC20-AB20&lt;=5),0.25,IF(AND(AC20-AB20&gt;=6,AC20-AB20&lt;=7.9),0.5,IF(AND(AC20-AB20&gt;=8,AC20-AB20&lt;=10.99),0.75,IF(AND(AC20-AB20&gt;=11,AC20-AB20&lt;=15),1.25,0)))))</f>
        <v>0</v>
      </c>
      <c r="AE20" s="58">
        <f t="shared" ref="AE20:AE25" si="49">AC20-AB20-AD20</f>
        <v>0</v>
      </c>
      <c r="AF20" s="174">
        <f t="shared" ref="AF20:AF25" si="50">G20+K20+O20+S20+W20+AA20+AE20</f>
        <v>27.75</v>
      </c>
    </row>
    <row r="21" spans="1:32" x14ac:dyDescent="0.25">
      <c r="A21" s="229" t="s">
        <v>128</v>
      </c>
      <c r="B21" s="61">
        <v>19</v>
      </c>
      <c r="C21" s="58">
        <v>19</v>
      </c>
      <c r="D21" s="179"/>
      <c r="E21" s="176"/>
      <c r="F21" s="177">
        <f t="shared" si="36"/>
        <v>0</v>
      </c>
      <c r="G21" s="178">
        <f t="shared" si="37"/>
        <v>0</v>
      </c>
      <c r="H21" s="179"/>
      <c r="I21" s="176"/>
      <c r="J21" s="177">
        <f t="shared" si="38"/>
        <v>0</v>
      </c>
      <c r="K21" s="178">
        <f t="shared" si="39"/>
        <v>0</v>
      </c>
      <c r="L21" s="175"/>
      <c r="M21" s="176"/>
      <c r="N21" s="177">
        <f t="shared" si="40"/>
        <v>0</v>
      </c>
      <c r="O21" s="178">
        <f t="shared" si="41"/>
        <v>0</v>
      </c>
      <c r="P21" s="179"/>
      <c r="Q21" s="176"/>
      <c r="R21" s="177">
        <f t="shared" si="42"/>
        <v>0</v>
      </c>
      <c r="S21" s="178">
        <f t="shared" si="43"/>
        <v>0</v>
      </c>
      <c r="T21" s="180"/>
      <c r="U21" s="177"/>
      <c r="V21" s="177">
        <f t="shared" si="44"/>
        <v>0</v>
      </c>
      <c r="W21" s="178">
        <f t="shared" si="45"/>
        <v>0</v>
      </c>
      <c r="X21" s="180"/>
      <c r="Y21" s="177"/>
      <c r="Z21" s="177">
        <f t="shared" si="46"/>
        <v>0</v>
      </c>
      <c r="AA21" s="178">
        <f t="shared" si="47"/>
        <v>0</v>
      </c>
      <c r="AB21" s="181"/>
      <c r="AC21" s="177"/>
      <c r="AD21" s="177">
        <f t="shared" si="48"/>
        <v>0</v>
      </c>
      <c r="AE21" s="178">
        <f t="shared" si="49"/>
        <v>0</v>
      </c>
      <c r="AF21" s="174">
        <f t="shared" si="50"/>
        <v>0</v>
      </c>
    </row>
    <row r="22" spans="1:32" x14ac:dyDescent="0.25">
      <c r="A22" s="229" t="s">
        <v>129</v>
      </c>
      <c r="B22" s="61">
        <v>38</v>
      </c>
      <c r="C22" s="58">
        <v>38</v>
      </c>
      <c r="D22" s="64">
        <v>9</v>
      </c>
      <c r="E22" s="63">
        <v>17.5</v>
      </c>
      <c r="F22" s="59">
        <f t="shared" si="36"/>
        <v>0.75</v>
      </c>
      <c r="G22" s="58">
        <f t="shared" si="37"/>
        <v>7.75</v>
      </c>
      <c r="H22" s="276"/>
      <c r="I22" s="218"/>
      <c r="J22" s="219">
        <f t="shared" si="38"/>
        <v>0</v>
      </c>
      <c r="K22" s="220">
        <v>7</v>
      </c>
      <c r="L22" s="217"/>
      <c r="M22" s="218"/>
      <c r="N22" s="219">
        <f t="shared" si="40"/>
        <v>0</v>
      </c>
      <c r="O22" s="220">
        <v>7</v>
      </c>
      <c r="P22" s="64">
        <v>9</v>
      </c>
      <c r="Q22" s="63">
        <v>17.5</v>
      </c>
      <c r="R22" s="59">
        <f t="shared" si="42"/>
        <v>0.75</v>
      </c>
      <c r="S22" s="58">
        <f t="shared" si="43"/>
        <v>7.75</v>
      </c>
      <c r="T22" s="61">
        <v>9</v>
      </c>
      <c r="U22" s="59">
        <v>17.5</v>
      </c>
      <c r="V22" s="59">
        <f t="shared" si="44"/>
        <v>0.75</v>
      </c>
      <c r="W22" s="58">
        <f t="shared" si="45"/>
        <v>7.75</v>
      </c>
      <c r="X22" s="61"/>
      <c r="Y22" s="59"/>
      <c r="Z22" s="59">
        <f t="shared" si="46"/>
        <v>0</v>
      </c>
      <c r="AA22" s="58">
        <f t="shared" si="47"/>
        <v>0</v>
      </c>
      <c r="AB22" s="60"/>
      <c r="AC22" s="59"/>
      <c r="AD22" s="59">
        <f t="shared" si="48"/>
        <v>0</v>
      </c>
      <c r="AE22" s="58">
        <f t="shared" si="49"/>
        <v>0</v>
      </c>
      <c r="AF22" s="174">
        <f t="shared" si="50"/>
        <v>37.25</v>
      </c>
    </row>
    <row r="23" spans="1:32" x14ac:dyDescent="0.25">
      <c r="A23" s="229" t="s">
        <v>130</v>
      </c>
      <c r="B23" s="61">
        <v>38</v>
      </c>
      <c r="C23" s="58">
        <v>38</v>
      </c>
      <c r="D23" s="64">
        <v>9</v>
      </c>
      <c r="E23" s="63">
        <v>17</v>
      </c>
      <c r="F23" s="59">
        <f t="shared" si="36"/>
        <v>0.75</v>
      </c>
      <c r="G23" s="58">
        <f t="shared" si="37"/>
        <v>7.25</v>
      </c>
      <c r="H23" s="64">
        <v>9</v>
      </c>
      <c r="I23" s="63">
        <v>17.5</v>
      </c>
      <c r="J23" s="59">
        <f t="shared" si="38"/>
        <v>0.75</v>
      </c>
      <c r="K23" s="58">
        <f t="shared" si="39"/>
        <v>7.75</v>
      </c>
      <c r="L23" s="65">
        <v>9</v>
      </c>
      <c r="M23" s="63">
        <v>17</v>
      </c>
      <c r="N23" s="59">
        <f t="shared" si="40"/>
        <v>0.75</v>
      </c>
      <c r="O23" s="58">
        <f t="shared" si="41"/>
        <v>7.25</v>
      </c>
      <c r="P23" s="64">
        <v>9</v>
      </c>
      <c r="Q23" s="63">
        <v>17</v>
      </c>
      <c r="R23" s="59">
        <f t="shared" si="42"/>
        <v>0.75</v>
      </c>
      <c r="S23" s="58">
        <f t="shared" si="43"/>
        <v>7.25</v>
      </c>
      <c r="T23" s="61">
        <v>9</v>
      </c>
      <c r="U23" s="59">
        <v>17</v>
      </c>
      <c r="V23" s="59">
        <f t="shared" si="44"/>
        <v>0.75</v>
      </c>
      <c r="W23" s="58">
        <f t="shared" si="45"/>
        <v>7.25</v>
      </c>
      <c r="X23" s="61"/>
      <c r="Y23" s="59"/>
      <c r="Z23" s="59">
        <f t="shared" si="46"/>
        <v>0</v>
      </c>
      <c r="AA23" s="58">
        <f t="shared" si="47"/>
        <v>0</v>
      </c>
      <c r="AB23" s="60"/>
      <c r="AC23" s="59"/>
      <c r="AD23" s="59">
        <f t="shared" si="48"/>
        <v>0</v>
      </c>
      <c r="AE23" s="58">
        <f t="shared" si="49"/>
        <v>0</v>
      </c>
      <c r="AF23" s="174">
        <f t="shared" si="50"/>
        <v>36.75</v>
      </c>
    </row>
    <row r="24" spans="1:32" x14ac:dyDescent="0.25">
      <c r="A24" s="229" t="s">
        <v>131</v>
      </c>
      <c r="B24" s="61">
        <v>38</v>
      </c>
      <c r="C24" s="58">
        <v>38</v>
      </c>
      <c r="D24" s="64">
        <v>9</v>
      </c>
      <c r="E24" s="63">
        <v>16.5</v>
      </c>
      <c r="F24" s="59">
        <f t="shared" si="36"/>
        <v>0.5</v>
      </c>
      <c r="G24" s="58">
        <f t="shared" si="37"/>
        <v>7</v>
      </c>
      <c r="H24" s="64">
        <v>9</v>
      </c>
      <c r="I24" s="63">
        <v>17.25</v>
      </c>
      <c r="J24" s="59">
        <f t="shared" si="38"/>
        <v>0.75</v>
      </c>
      <c r="K24" s="58">
        <f t="shared" si="39"/>
        <v>7.5</v>
      </c>
      <c r="L24" s="65">
        <v>9</v>
      </c>
      <c r="M24" s="63">
        <v>17.25</v>
      </c>
      <c r="N24" s="59">
        <f t="shared" si="40"/>
        <v>0.75</v>
      </c>
      <c r="O24" s="58">
        <f t="shared" si="41"/>
        <v>7.5</v>
      </c>
      <c r="P24" s="64">
        <v>9</v>
      </c>
      <c r="Q24" s="63">
        <v>17.25</v>
      </c>
      <c r="R24" s="59">
        <f t="shared" si="42"/>
        <v>0.75</v>
      </c>
      <c r="S24" s="58">
        <f t="shared" si="43"/>
        <v>7.5</v>
      </c>
      <c r="T24" s="61">
        <v>9</v>
      </c>
      <c r="U24" s="59">
        <v>17.25</v>
      </c>
      <c r="V24" s="59">
        <f t="shared" si="44"/>
        <v>0.75</v>
      </c>
      <c r="W24" s="58">
        <f t="shared" si="45"/>
        <v>7.5</v>
      </c>
      <c r="X24" s="61"/>
      <c r="Y24" s="59"/>
      <c r="Z24" s="59">
        <f t="shared" si="46"/>
        <v>0</v>
      </c>
      <c r="AA24" s="58">
        <f t="shared" si="47"/>
        <v>0</v>
      </c>
      <c r="AB24" s="60"/>
      <c r="AC24" s="59"/>
      <c r="AD24" s="59">
        <f t="shared" si="48"/>
        <v>0</v>
      </c>
      <c r="AE24" s="58">
        <f t="shared" si="49"/>
        <v>0</v>
      </c>
      <c r="AF24" s="174">
        <f t="shared" si="50"/>
        <v>37</v>
      </c>
    </row>
    <row r="25" spans="1:32" ht="15.75" thickBot="1" x14ac:dyDescent="0.3">
      <c r="A25" s="171" t="s">
        <v>132</v>
      </c>
      <c r="B25" s="61">
        <v>13</v>
      </c>
      <c r="C25" s="58">
        <v>32</v>
      </c>
      <c r="D25" s="64">
        <v>9</v>
      </c>
      <c r="E25" s="63">
        <v>12.25</v>
      </c>
      <c r="F25" s="59">
        <f t="shared" si="36"/>
        <v>0</v>
      </c>
      <c r="G25" s="58">
        <f t="shared" si="37"/>
        <v>3.25</v>
      </c>
      <c r="H25" s="64">
        <v>9</v>
      </c>
      <c r="I25" s="63">
        <v>12</v>
      </c>
      <c r="J25" s="59">
        <f t="shared" si="38"/>
        <v>0</v>
      </c>
      <c r="K25" s="58">
        <f t="shared" si="39"/>
        <v>3</v>
      </c>
      <c r="L25" s="65">
        <v>9</v>
      </c>
      <c r="M25" s="63">
        <v>12</v>
      </c>
      <c r="N25" s="59">
        <f t="shared" si="40"/>
        <v>0</v>
      </c>
      <c r="O25" s="58">
        <f t="shared" si="41"/>
        <v>3</v>
      </c>
      <c r="P25" s="64">
        <v>9</v>
      </c>
      <c r="Q25" s="63">
        <v>12</v>
      </c>
      <c r="R25" s="59">
        <f t="shared" si="42"/>
        <v>0</v>
      </c>
      <c r="S25" s="58">
        <f t="shared" si="43"/>
        <v>3</v>
      </c>
      <c r="T25" s="61">
        <v>9</v>
      </c>
      <c r="U25" s="59">
        <v>12</v>
      </c>
      <c r="V25" s="59">
        <f t="shared" si="44"/>
        <v>0</v>
      </c>
      <c r="W25" s="58">
        <f t="shared" si="45"/>
        <v>3</v>
      </c>
      <c r="X25" s="61"/>
      <c r="Y25" s="59"/>
      <c r="Z25" s="59">
        <f t="shared" si="46"/>
        <v>0</v>
      </c>
      <c r="AA25" s="58">
        <f t="shared" si="47"/>
        <v>0</v>
      </c>
      <c r="AB25" s="60"/>
      <c r="AC25" s="59"/>
      <c r="AD25" s="59">
        <f t="shared" si="48"/>
        <v>0</v>
      </c>
      <c r="AE25" s="58">
        <f t="shared" si="49"/>
        <v>0</v>
      </c>
      <c r="AF25" s="174">
        <f t="shared" si="50"/>
        <v>15.25</v>
      </c>
    </row>
    <row r="26" spans="1:32" ht="15.75" thickBot="1" x14ac:dyDescent="0.3">
      <c r="A26" s="90"/>
      <c r="B26" s="230"/>
      <c r="C26" s="231"/>
      <c r="D26" s="285">
        <f>SUM(G20:G25)</f>
        <v>32.5</v>
      </c>
      <c r="E26" s="286"/>
      <c r="F26" s="286"/>
      <c r="G26" s="287"/>
      <c r="H26" s="285">
        <f t="shared" ref="H26" si="51">SUM(K20:K25)</f>
        <v>32.5</v>
      </c>
      <c r="I26" s="286"/>
      <c r="J26" s="286"/>
      <c r="K26" s="287"/>
      <c r="L26" s="285">
        <f t="shared" ref="L26" si="52">SUM(O20:O25)</f>
        <v>27.75</v>
      </c>
      <c r="M26" s="286"/>
      <c r="N26" s="286"/>
      <c r="O26" s="287"/>
      <c r="P26" s="285">
        <f t="shared" ref="P26" si="53">SUM(S20:S25)</f>
        <v>32.75</v>
      </c>
      <c r="Q26" s="286"/>
      <c r="R26" s="286"/>
      <c r="S26" s="287"/>
      <c r="T26" s="285">
        <f t="shared" ref="T26" si="54">SUM(W20:W25)</f>
        <v>28.5</v>
      </c>
      <c r="U26" s="286"/>
      <c r="V26" s="286"/>
      <c r="W26" s="287"/>
      <c r="X26" s="285">
        <f t="shared" ref="X26" si="55">SUM(AA20:AA25)</f>
        <v>0</v>
      </c>
      <c r="Y26" s="286"/>
      <c r="Z26" s="286"/>
      <c r="AA26" s="287"/>
      <c r="AB26" s="285">
        <f t="shared" ref="AB26" si="56">SUM(AE20:AE25)</f>
        <v>0</v>
      </c>
      <c r="AC26" s="286"/>
      <c r="AD26" s="286"/>
      <c r="AE26" s="287"/>
      <c r="AF26" s="6">
        <f>SUM(AF20:AF25)</f>
        <v>154</v>
      </c>
    </row>
    <row r="27" spans="1:32" x14ac:dyDescent="0.25">
      <c r="A27" s="229" t="s">
        <v>83</v>
      </c>
      <c r="B27" s="61">
        <v>38</v>
      </c>
      <c r="C27" s="58">
        <v>38</v>
      </c>
      <c r="D27" s="65"/>
      <c r="E27" s="63"/>
      <c r="F27" s="59">
        <f t="shared" ref="F27:F35" si="57">IF(E27-D27&lt;=4,0,IF(AND(E27-D27&gt;=4,E27-D27&lt;=5),0.25,IF(AND(E27-D27&gt;=6,E27-D27&lt;=7.9),0.5,IF(AND(E27-D27&gt;=8,E27-D27&lt;=10.99),0.75,IF(AND(E27-D27&gt;=11,E27-D27&lt;=15),1.25,0)))))</f>
        <v>0</v>
      </c>
      <c r="G27" s="58">
        <f t="shared" ref="G27:G35" si="58">E27-D27-F27</f>
        <v>0</v>
      </c>
      <c r="H27" s="64">
        <v>9</v>
      </c>
      <c r="I27" s="63">
        <v>17</v>
      </c>
      <c r="J27" s="59">
        <f t="shared" ref="J27:J35" si="59">IF(I27-H27&lt;=4,0,IF(AND(I27-H27&gt;=4,I27-H27&lt;=5),0.25,IF(AND(I27-H27&gt;=6,I27-H27&lt;=7.9),0.5,IF(AND(I27-H27&gt;=8,I27-H27&lt;=10.99),0.75,IF(AND(I27-H27&gt;=11,I27-H27&lt;=15),1.25,0)))))</f>
        <v>0.75</v>
      </c>
      <c r="K27" s="58">
        <f t="shared" ref="K27:K35" si="60">I27-H27-J27</f>
        <v>7.25</v>
      </c>
      <c r="L27" s="61">
        <v>10</v>
      </c>
      <c r="M27" s="59">
        <v>17</v>
      </c>
      <c r="N27" s="59">
        <f t="shared" ref="N27:N35" si="61">IF(M27-L27&lt;=4,0,IF(AND(M27-L27&gt;=4,M27-L27&lt;=5),0.25,IF(AND(M27-L27&gt;=6,M27-L27&lt;=7.9),0.5,IF(AND(M27-L27&gt;=8,M27-L27&lt;=10.99),0.75,IF(AND(M27-L27&gt;=11,M27-L27&lt;=15),1.25,0)))))</f>
        <v>0.5</v>
      </c>
      <c r="O27" s="58">
        <f t="shared" ref="O27:O35" si="62">M27-L27-N27</f>
        <v>6.5</v>
      </c>
      <c r="P27" s="60"/>
      <c r="Q27" s="59"/>
      <c r="R27" s="59">
        <f t="shared" ref="R27:R35" si="63">IF(Q27-P27&lt;=4,0,IF(AND(Q27-P27&gt;=4,Q27-P27&lt;=5),0.25,IF(AND(Q27-P27&gt;=6,Q27-P27&lt;=7.9),0.5,IF(AND(Q27-P27&gt;=8,Q27-P27&lt;=10.99),0.75,IF(AND(Q27-P27&gt;=11,Q27-P27&lt;=15),1.25,0)))))</f>
        <v>0</v>
      </c>
      <c r="S27" s="58">
        <f t="shared" ref="S27:S35" si="64">Q27-P27-R27</f>
        <v>0</v>
      </c>
      <c r="T27" s="61">
        <v>10</v>
      </c>
      <c r="U27" s="59">
        <v>21.25</v>
      </c>
      <c r="V27" s="59">
        <f t="shared" ref="V27:V35" si="65">IF(U27-T27&lt;=4,0,IF(AND(U27-T27&gt;=4,U27-T27&lt;=5),0.25,IF(AND(U27-T27&gt;=6,U27-T27&lt;=7.9),0.5,IF(AND(U27-T27&gt;=8,U27-T27&lt;=10.99),0.75,IF(AND(U27-T27&gt;=11,U27-T27&lt;=15),1.25,0)))))</f>
        <v>1.25</v>
      </c>
      <c r="W27" s="62">
        <f t="shared" ref="W27:W35" si="66">U27-T27-V27</f>
        <v>10</v>
      </c>
      <c r="X27" s="61">
        <v>9</v>
      </c>
      <c r="Y27" s="59">
        <v>16</v>
      </c>
      <c r="Z27" s="59">
        <f t="shared" ref="Z27:Z35" si="67">IF(Y27-X27&lt;=4,0,IF(AND(Y27-X27&gt;=4,Y27-X27&lt;=5),0.25,IF(AND(Y27-X27&gt;=6,Y27-X27&lt;=7.9),0.5,IF(AND(Y27-X27&gt;=8,Y27-X27&lt;=10.99),0.75,IF(AND(Y27-X27&gt;=11,Y27-X27&lt;=15),1.25,0)))))</f>
        <v>0.5</v>
      </c>
      <c r="AA27" s="58">
        <f t="shared" ref="AA27:AA35" si="68">Y27-X27-Z27</f>
        <v>6.5</v>
      </c>
      <c r="AB27" s="60"/>
      <c r="AC27" s="59"/>
      <c r="AD27" s="59">
        <f t="shared" ref="AD27:AD35" si="69">IF(AC27-AB27&lt;=4,0,IF(AND(AC27-AB27&gt;=4,AC27-AB27&lt;=5),0.25,IF(AND(AC27-AB27&gt;=6,AC27-AB27&lt;=7.9),0.5,IF(AND(AC27-AB27&gt;=8,AC27-AB27&lt;=10.99),0.75,IF(AND(AC27-AB27&gt;=11,AC27-AB27&lt;=15),1.25,0)))))</f>
        <v>0</v>
      </c>
      <c r="AE27" s="58">
        <f t="shared" ref="AE27:AE35" si="70">AC27-AB27-AD27</f>
        <v>0</v>
      </c>
      <c r="AF27" s="170">
        <f t="shared" ref="AF27:AF35" si="71">G27+K27+O27+S27+W27+AA27+AE27</f>
        <v>30.25</v>
      </c>
    </row>
    <row r="28" spans="1:32" x14ac:dyDescent="0.25">
      <c r="A28" s="229" t="s">
        <v>82</v>
      </c>
      <c r="B28" s="61">
        <v>38</v>
      </c>
      <c r="C28" s="58">
        <v>38</v>
      </c>
      <c r="D28" s="65">
        <v>10</v>
      </c>
      <c r="E28" s="63">
        <v>18</v>
      </c>
      <c r="F28" s="59">
        <f t="shared" si="57"/>
        <v>0.75</v>
      </c>
      <c r="G28" s="58">
        <f t="shared" si="58"/>
        <v>7.25</v>
      </c>
      <c r="H28" s="64">
        <v>13</v>
      </c>
      <c r="I28" s="63">
        <v>21</v>
      </c>
      <c r="J28" s="59">
        <f t="shared" si="59"/>
        <v>0.75</v>
      </c>
      <c r="K28" s="58">
        <f t="shared" si="60"/>
        <v>7.25</v>
      </c>
      <c r="L28" s="61">
        <v>10</v>
      </c>
      <c r="M28" s="59">
        <v>18</v>
      </c>
      <c r="N28" s="59">
        <f t="shared" si="61"/>
        <v>0.75</v>
      </c>
      <c r="O28" s="58">
        <f t="shared" si="62"/>
        <v>7.25</v>
      </c>
      <c r="P28" s="60"/>
      <c r="Q28" s="59"/>
      <c r="R28" s="59">
        <f t="shared" si="63"/>
        <v>0</v>
      </c>
      <c r="S28" s="58">
        <f t="shared" si="64"/>
        <v>0</v>
      </c>
      <c r="T28" s="61"/>
      <c r="U28" s="59"/>
      <c r="V28" s="59">
        <f t="shared" si="65"/>
        <v>0</v>
      </c>
      <c r="W28" s="62">
        <f t="shared" si="66"/>
        <v>0</v>
      </c>
      <c r="X28" s="61"/>
      <c r="Y28" s="59"/>
      <c r="Z28" s="59">
        <f t="shared" si="67"/>
        <v>0</v>
      </c>
      <c r="AA28" s="58">
        <f t="shared" si="68"/>
        <v>0</v>
      </c>
      <c r="AB28" s="60">
        <v>11</v>
      </c>
      <c r="AC28" s="59">
        <v>18</v>
      </c>
      <c r="AD28" s="59">
        <f t="shared" si="69"/>
        <v>0.5</v>
      </c>
      <c r="AE28" s="58">
        <f t="shared" si="70"/>
        <v>6.5</v>
      </c>
      <c r="AF28" s="170">
        <f t="shared" si="71"/>
        <v>28.25</v>
      </c>
    </row>
    <row r="29" spans="1:32" x14ac:dyDescent="0.25">
      <c r="A29" s="229" t="s">
        <v>80</v>
      </c>
      <c r="B29" s="61">
        <v>13</v>
      </c>
      <c r="C29" s="58">
        <v>32</v>
      </c>
      <c r="D29" s="65">
        <v>13</v>
      </c>
      <c r="E29" s="63">
        <v>21</v>
      </c>
      <c r="F29" s="59">
        <f t="shared" si="57"/>
        <v>0.75</v>
      </c>
      <c r="G29" s="58">
        <f t="shared" si="58"/>
        <v>7.25</v>
      </c>
      <c r="H29" s="117">
        <v>9</v>
      </c>
      <c r="I29" s="63">
        <v>18</v>
      </c>
      <c r="J29" s="59">
        <f t="shared" si="59"/>
        <v>0.75</v>
      </c>
      <c r="K29" s="58">
        <f t="shared" si="60"/>
        <v>8.25</v>
      </c>
      <c r="L29" s="61"/>
      <c r="M29" s="59"/>
      <c r="N29" s="59">
        <f t="shared" si="61"/>
        <v>0</v>
      </c>
      <c r="O29" s="58">
        <f t="shared" si="62"/>
        <v>0</v>
      </c>
      <c r="P29" s="60">
        <v>10</v>
      </c>
      <c r="Q29" s="59">
        <v>21</v>
      </c>
      <c r="R29" s="59">
        <f t="shared" si="63"/>
        <v>1.25</v>
      </c>
      <c r="S29" s="58">
        <f t="shared" si="64"/>
        <v>9.75</v>
      </c>
      <c r="T29" s="61"/>
      <c r="U29" s="59"/>
      <c r="V29" s="59">
        <f t="shared" si="65"/>
        <v>0</v>
      </c>
      <c r="W29" s="62">
        <f t="shared" si="66"/>
        <v>0</v>
      </c>
      <c r="X29" s="61">
        <v>11</v>
      </c>
      <c r="Y29" s="59">
        <v>18</v>
      </c>
      <c r="Z29" s="59">
        <f t="shared" si="67"/>
        <v>0.5</v>
      </c>
      <c r="AA29" s="58">
        <f t="shared" si="68"/>
        <v>6.5</v>
      </c>
      <c r="AB29" s="60"/>
      <c r="AC29" s="59"/>
      <c r="AD29" s="59">
        <f t="shared" si="69"/>
        <v>0</v>
      </c>
      <c r="AE29" s="58">
        <f t="shared" si="70"/>
        <v>0</v>
      </c>
      <c r="AF29" s="47">
        <f t="shared" si="71"/>
        <v>31.75</v>
      </c>
    </row>
    <row r="30" spans="1:32" x14ac:dyDescent="0.25">
      <c r="A30" s="229" t="s">
        <v>79</v>
      </c>
      <c r="B30" s="61">
        <v>3</v>
      </c>
      <c r="C30" s="58">
        <v>12</v>
      </c>
      <c r="D30" s="175"/>
      <c r="E30" s="176"/>
      <c r="F30" s="177">
        <f t="shared" si="57"/>
        <v>0</v>
      </c>
      <c r="G30" s="178">
        <f t="shared" si="58"/>
        <v>0</v>
      </c>
      <c r="H30" s="179"/>
      <c r="I30" s="176"/>
      <c r="J30" s="177">
        <f t="shared" si="59"/>
        <v>0</v>
      </c>
      <c r="K30" s="178">
        <f t="shared" si="60"/>
        <v>0</v>
      </c>
      <c r="L30" s="180"/>
      <c r="M30" s="177"/>
      <c r="N30" s="177">
        <f t="shared" si="61"/>
        <v>0</v>
      </c>
      <c r="O30" s="178">
        <f t="shared" si="62"/>
        <v>0</v>
      </c>
      <c r="P30" s="181"/>
      <c r="Q30" s="177"/>
      <c r="R30" s="177">
        <f t="shared" si="63"/>
        <v>0</v>
      </c>
      <c r="S30" s="178">
        <f t="shared" si="64"/>
        <v>0</v>
      </c>
      <c r="T30" s="180"/>
      <c r="U30" s="177"/>
      <c r="V30" s="177">
        <f t="shared" si="65"/>
        <v>0</v>
      </c>
      <c r="W30" s="182">
        <f t="shared" si="66"/>
        <v>0</v>
      </c>
      <c r="X30" s="61"/>
      <c r="Y30" s="59"/>
      <c r="Z30" s="59">
        <f t="shared" si="67"/>
        <v>0</v>
      </c>
      <c r="AA30" s="58">
        <f t="shared" si="68"/>
        <v>0</v>
      </c>
      <c r="AB30" s="60">
        <v>11</v>
      </c>
      <c r="AC30" s="59">
        <v>18</v>
      </c>
      <c r="AD30" s="59">
        <f t="shared" si="69"/>
        <v>0.5</v>
      </c>
      <c r="AE30" s="58">
        <f t="shared" si="70"/>
        <v>6.5</v>
      </c>
      <c r="AF30" s="47">
        <f t="shared" si="71"/>
        <v>6.5</v>
      </c>
    </row>
    <row r="31" spans="1:32" x14ac:dyDescent="0.25">
      <c r="A31" s="229" t="s">
        <v>81</v>
      </c>
      <c r="B31" s="61">
        <v>3</v>
      </c>
      <c r="C31" s="58">
        <v>12</v>
      </c>
      <c r="D31" s="65"/>
      <c r="E31" s="63"/>
      <c r="F31" s="59">
        <f t="shared" si="57"/>
        <v>0</v>
      </c>
      <c r="G31" s="58">
        <f t="shared" si="58"/>
        <v>0</v>
      </c>
      <c r="H31" s="64"/>
      <c r="I31" s="63"/>
      <c r="J31" s="59">
        <f t="shared" si="59"/>
        <v>0</v>
      </c>
      <c r="K31" s="58">
        <f t="shared" si="60"/>
        <v>0</v>
      </c>
      <c r="L31" s="61">
        <v>18</v>
      </c>
      <c r="M31" s="59">
        <v>21</v>
      </c>
      <c r="N31" s="59">
        <f t="shared" si="61"/>
        <v>0</v>
      </c>
      <c r="O31" s="58">
        <f t="shared" si="62"/>
        <v>3</v>
      </c>
      <c r="P31" s="60"/>
      <c r="Q31" s="59"/>
      <c r="R31" s="59">
        <f t="shared" si="63"/>
        <v>0</v>
      </c>
      <c r="S31" s="58">
        <f t="shared" si="64"/>
        <v>0</v>
      </c>
      <c r="T31" s="61"/>
      <c r="U31" s="59"/>
      <c r="V31" s="59">
        <f t="shared" si="65"/>
        <v>0</v>
      </c>
      <c r="W31" s="62">
        <f t="shared" si="66"/>
        <v>0</v>
      </c>
      <c r="X31" s="61">
        <v>10</v>
      </c>
      <c r="Y31" s="59">
        <v>17</v>
      </c>
      <c r="Z31" s="59">
        <f t="shared" si="67"/>
        <v>0.5</v>
      </c>
      <c r="AA31" s="58">
        <f t="shared" si="68"/>
        <v>6.5</v>
      </c>
      <c r="AB31" s="60"/>
      <c r="AC31" s="59"/>
      <c r="AD31" s="59">
        <f t="shared" si="69"/>
        <v>0</v>
      </c>
      <c r="AE31" s="58">
        <f t="shared" si="70"/>
        <v>0</v>
      </c>
      <c r="AF31" s="47">
        <f t="shared" si="71"/>
        <v>9.5</v>
      </c>
    </row>
    <row r="32" spans="1:32" x14ac:dyDescent="0.25">
      <c r="A32" s="229" t="s">
        <v>13</v>
      </c>
      <c r="B32" s="61">
        <v>38</v>
      </c>
      <c r="C32" s="58">
        <v>38</v>
      </c>
      <c r="D32" s="65">
        <v>10</v>
      </c>
      <c r="E32" s="63">
        <v>18</v>
      </c>
      <c r="F32" s="59">
        <f t="shared" si="57"/>
        <v>0.75</v>
      </c>
      <c r="G32" s="58">
        <f t="shared" si="58"/>
        <v>7.25</v>
      </c>
      <c r="H32" s="64">
        <v>10</v>
      </c>
      <c r="I32" s="63">
        <v>18</v>
      </c>
      <c r="J32" s="59">
        <f t="shared" si="59"/>
        <v>0.75</v>
      </c>
      <c r="K32" s="58">
        <f t="shared" si="60"/>
        <v>7.25</v>
      </c>
      <c r="L32" s="61">
        <v>10</v>
      </c>
      <c r="M32" s="59">
        <v>18</v>
      </c>
      <c r="N32" s="59">
        <f t="shared" si="61"/>
        <v>0.75</v>
      </c>
      <c r="O32" s="58">
        <f t="shared" si="62"/>
        <v>7.25</v>
      </c>
      <c r="P32" s="60">
        <v>13</v>
      </c>
      <c r="Q32" s="59">
        <v>21</v>
      </c>
      <c r="R32" s="59">
        <f t="shared" si="63"/>
        <v>0.75</v>
      </c>
      <c r="S32" s="58">
        <f t="shared" si="64"/>
        <v>7.25</v>
      </c>
      <c r="T32" s="61">
        <v>10</v>
      </c>
      <c r="U32" s="59">
        <v>18</v>
      </c>
      <c r="V32" s="59">
        <f t="shared" si="65"/>
        <v>0.75</v>
      </c>
      <c r="W32" s="62">
        <f t="shared" si="66"/>
        <v>7.25</v>
      </c>
      <c r="X32" s="61"/>
      <c r="Y32" s="59"/>
      <c r="Z32" s="59">
        <f t="shared" si="67"/>
        <v>0</v>
      </c>
      <c r="AA32" s="58">
        <f t="shared" si="68"/>
        <v>0</v>
      </c>
      <c r="AB32" s="60"/>
      <c r="AC32" s="59"/>
      <c r="AD32" s="59">
        <f t="shared" si="69"/>
        <v>0</v>
      </c>
      <c r="AE32" s="58">
        <f t="shared" si="70"/>
        <v>0</v>
      </c>
      <c r="AF32" s="47">
        <f t="shared" si="71"/>
        <v>36.25</v>
      </c>
    </row>
    <row r="33" spans="1:32" x14ac:dyDescent="0.25">
      <c r="A33" s="229" t="s">
        <v>78</v>
      </c>
      <c r="B33" s="61">
        <v>13</v>
      </c>
      <c r="C33" s="58">
        <v>32</v>
      </c>
      <c r="D33" s="65">
        <v>10</v>
      </c>
      <c r="E33" s="63">
        <v>13</v>
      </c>
      <c r="F33" s="59">
        <f t="shared" si="57"/>
        <v>0</v>
      </c>
      <c r="G33" s="58">
        <f t="shared" si="58"/>
        <v>3</v>
      </c>
      <c r="H33" s="64">
        <v>13</v>
      </c>
      <c r="I33" s="63">
        <v>21</v>
      </c>
      <c r="J33" s="59">
        <f t="shared" si="59"/>
        <v>0.75</v>
      </c>
      <c r="K33" s="58">
        <f t="shared" si="60"/>
        <v>7.25</v>
      </c>
      <c r="L33" s="61"/>
      <c r="M33" s="59"/>
      <c r="N33" s="59">
        <f t="shared" si="61"/>
        <v>0</v>
      </c>
      <c r="O33" s="58">
        <f t="shared" si="62"/>
        <v>0</v>
      </c>
      <c r="P33" s="60">
        <v>13</v>
      </c>
      <c r="Q33" s="59">
        <v>19</v>
      </c>
      <c r="R33" s="59">
        <f t="shared" si="63"/>
        <v>0.5</v>
      </c>
      <c r="S33" s="58">
        <f t="shared" si="64"/>
        <v>5.5</v>
      </c>
      <c r="T33" s="61"/>
      <c r="U33" s="59"/>
      <c r="V33" s="59">
        <f t="shared" si="65"/>
        <v>0</v>
      </c>
      <c r="W33" s="62">
        <f t="shared" si="66"/>
        <v>0</v>
      </c>
      <c r="X33" s="61">
        <v>10</v>
      </c>
      <c r="Y33" s="59">
        <v>18</v>
      </c>
      <c r="Z33" s="59">
        <f t="shared" si="67"/>
        <v>0.75</v>
      </c>
      <c r="AA33" s="58">
        <f t="shared" si="68"/>
        <v>7.25</v>
      </c>
      <c r="AB33" s="60"/>
      <c r="AC33" s="59"/>
      <c r="AD33" s="59">
        <f t="shared" si="69"/>
        <v>0</v>
      </c>
      <c r="AE33" s="58">
        <f t="shared" si="70"/>
        <v>0</v>
      </c>
      <c r="AF33" s="47">
        <f t="shared" si="71"/>
        <v>23</v>
      </c>
    </row>
    <row r="34" spans="1:32" x14ac:dyDescent="0.25">
      <c r="A34" s="229" t="s">
        <v>77</v>
      </c>
      <c r="B34" s="61">
        <v>13</v>
      </c>
      <c r="C34" s="58">
        <v>32</v>
      </c>
      <c r="D34" s="65">
        <v>13</v>
      </c>
      <c r="E34" s="63">
        <v>21</v>
      </c>
      <c r="F34" s="59">
        <f t="shared" si="57"/>
        <v>0.75</v>
      </c>
      <c r="G34" s="58">
        <f t="shared" si="58"/>
        <v>7.25</v>
      </c>
      <c r="H34" s="64"/>
      <c r="I34" s="63"/>
      <c r="J34" s="59">
        <f t="shared" si="59"/>
        <v>0</v>
      </c>
      <c r="K34" s="58">
        <f t="shared" si="60"/>
        <v>0</v>
      </c>
      <c r="L34" s="61">
        <v>13</v>
      </c>
      <c r="M34" s="59">
        <v>21</v>
      </c>
      <c r="N34" s="59">
        <f t="shared" si="61"/>
        <v>0.75</v>
      </c>
      <c r="O34" s="58">
        <f t="shared" si="62"/>
        <v>7.25</v>
      </c>
      <c r="P34" s="60">
        <v>10</v>
      </c>
      <c r="Q34" s="59">
        <v>18</v>
      </c>
      <c r="R34" s="59">
        <f t="shared" si="63"/>
        <v>0.75</v>
      </c>
      <c r="S34" s="58">
        <f t="shared" si="64"/>
        <v>7.25</v>
      </c>
      <c r="T34" s="61">
        <v>13</v>
      </c>
      <c r="U34" s="59">
        <v>18</v>
      </c>
      <c r="V34" s="59">
        <f t="shared" si="65"/>
        <v>0.25</v>
      </c>
      <c r="W34" s="62">
        <f t="shared" si="66"/>
        <v>4.75</v>
      </c>
      <c r="X34" s="61"/>
      <c r="Y34" s="59"/>
      <c r="Z34" s="59">
        <f t="shared" si="67"/>
        <v>0</v>
      </c>
      <c r="AA34" s="58">
        <f t="shared" si="68"/>
        <v>0</v>
      </c>
      <c r="AB34" s="60"/>
      <c r="AC34" s="59"/>
      <c r="AD34" s="59">
        <f t="shared" si="69"/>
        <v>0</v>
      </c>
      <c r="AE34" s="58">
        <f t="shared" si="70"/>
        <v>0</v>
      </c>
      <c r="AF34" s="47">
        <f t="shared" si="71"/>
        <v>26.5</v>
      </c>
    </row>
    <row r="35" spans="1:32" ht="15.75" thickBot="1" x14ac:dyDescent="0.3">
      <c r="A35" s="229" t="s">
        <v>107</v>
      </c>
      <c r="B35" s="206">
        <v>3</v>
      </c>
      <c r="C35" s="205">
        <v>12</v>
      </c>
      <c r="D35" s="65"/>
      <c r="E35" s="63"/>
      <c r="F35" s="59">
        <f t="shared" si="57"/>
        <v>0</v>
      </c>
      <c r="G35" s="58">
        <f t="shared" si="58"/>
        <v>0</v>
      </c>
      <c r="H35" s="64"/>
      <c r="I35" s="63"/>
      <c r="J35" s="59">
        <f t="shared" si="59"/>
        <v>0</v>
      </c>
      <c r="K35" s="58">
        <f t="shared" si="60"/>
        <v>0</v>
      </c>
      <c r="L35" s="61"/>
      <c r="M35" s="59"/>
      <c r="N35" s="59">
        <f t="shared" si="61"/>
        <v>0</v>
      </c>
      <c r="O35" s="58">
        <f t="shared" si="62"/>
        <v>0</v>
      </c>
      <c r="P35" s="60"/>
      <c r="Q35" s="59"/>
      <c r="R35" s="59">
        <f t="shared" si="63"/>
        <v>0</v>
      </c>
      <c r="S35" s="58">
        <f t="shared" si="64"/>
        <v>0</v>
      </c>
      <c r="T35" s="61">
        <v>18</v>
      </c>
      <c r="U35" s="59">
        <v>21</v>
      </c>
      <c r="V35" s="59">
        <f t="shared" si="65"/>
        <v>0</v>
      </c>
      <c r="W35" s="62">
        <f t="shared" si="66"/>
        <v>3</v>
      </c>
      <c r="X35" s="61"/>
      <c r="Y35" s="59"/>
      <c r="Z35" s="59">
        <f t="shared" si="67"/>
        <v>0</v>
      </c>
      <c r="AA35" s="58">
        <f t="shared" si="68"/>
        <v>0</v>
      </c>
      <c r="AB35" s="60">
        <v>11</v>
      </c>
      <c r="AC35" s="59">
        <v>18</v>
      </c>
      <c r="AD35" s="59">
        <f t="shared" si="69"/>
        <v>0.5</v>
      </c>
      <c r="AE35" s="58">
        <f t="shared" si="70"/>
        <v>6.5</v>
      </c>
      <c r="AF35" s="47">
        <f t="shared" si="71"/>
        <v>9.5</v>
      </c>
    </row>
    <row r="36" spans="1:32" ht="15.75" thickBot="1" x14ac:dyDescent="0.3">
      <c r="A36" s="90"/>
      <c r="B36" s="230"/>
      <c r="C36" s="231"/>
      <c r="D36" s="285">
        <f>SUM(G27:G35)</f>
        <v>32</v>
      </c>
      <c r="E36" s="286"/>
      <c r="F36" s="286"/>
      <c r="G36" s="287"/>
      <c r="H36" s="285">
        <f>SUM(K27:K35)</f>
        <v>37.25</v>
      </c>
      <c r="I36" s="286"/>
      <c r="J36" s="286"/>
      <c r="K36" s="287"/>
      <c r="L36" s="285">
        <f>SUM(O27:O35)</f>
        <v>31.25</v>
      </c>
      <c r="M36" s="286"/>
      <c r="N36" s="286"/>
      <c r="O36" s="287"/>
      <c r="P36" s="285">
        <f>SUM(S27:S35)</f>
        <v>29.75</v>
      </c>
      <c r="Q36" s="286"/>
      <c r="R36" s="286"/>
      <c r="S36" s="287"/>
      <c r="T36" s="285">
        <f>SUM(W27:W35)</f>
        <v>25</v>
      </c>
      <c r="U36" s="286"/>
      <c r="V36" s="286"/>
      <c r="W36" s="287"/>
      <c r="X36" s="285">
        <f>SUM(AA27:AA35)</f>
        <v>26.75</v>
      </c>
      <c r="Y36" s="286"/>
      <c r="Z36" s="286"/>
      <c r="AA36" s="287"/>
      <c r="AB36" s="285">
        <f>SUM(AE27:AE35)</f>
        <v>19.5</v>
      </c>
      <c r="AC36" s="286"/>
      <c r="AD36" s="286"/>
      <c r="AE36" s="287"/>
      <c r="AF36" s="94">
        <f>SUM(AF27:AF35)</f>
        <v>201.5</v>
      </c>
    </row>
    <row r="37" spans="1:32" x14ac:dyDescent="0.25">
      <c r="A37" s="229" t="s">
        <v>19</v>
      </c>
      <c r="B37" s="61">
        <v>38</v>
      </c>
      <c r="C37" s="58">
        <v>38</v>
      </c>
      <c r="D37" s="65">
        <v>10</v>
      </c>
      <c r="E37" s="63">
        <v>18</v>
      </c>
      <c r="F37" s="59">
        <f t="shared" ref="F37:F46" si="72">IF(E37-D37&lt;=4,0,IF(AND(E37-D37&gt;=4,E37-D37&lt;=5),0.25,IF(AND(E37-D37&gt;=6,E37-D37&lt;=7.9),0.5,IF(AND(E37-D37&gt;=8,E37-D37&lt;=10.99),0.75,IF(AND(E37-D37&gt;=11,E37-D37&lt;=15),1.25,0)))))</f>
        <v>0.75</v>
      </c>
      <c r="G37" s="58">
        <f t="shared" ref="G37:G46" si="73">E37-D37-F37</f>
        <v>7.25</v>
      </c>
      <c r="H37" s="65">
        <v>9</v>
      </c>
      <c r="I37" s="63">
        <v>21</v>
      </c>
      <c r="J37" s="59">
        <f t="shared" ref="J37:J46" si="74">IF(I37-H37&lt;=4,0,IF(AND(I37-H37&gt;=4,I37-H37&lt;=5),0.25,IF(AND(I37-H37&gt;=6,I37-H37&lt;=7.9),0.5,IF(AND(I37-H37&gt;=8,I37-H37&lt;=10.99),0.75,IF(AND(I37-H37&gt;=11,I37-H37&lt;=15),1.25,0)))))</f>
        <v>1.25</v>
      </c>
      <c r="K37" s="58">
        <f t="shared" ref="K37:K46" si="75">I37-H37-J37</f>
        <v>10.75</v>
      </c>
      <c r="L37" s="65"/>
      <c r="M37" s="63"/>
      <c r="N37" s="59">
        <f t="shared" ref="N37:N46" si="76">IF(M37-L37&lt;=4,0,IF(AND(M37-L37&gt;=4,M37-L37&lt;=5),0.25,IF(AND(M37-L37&gt;=6,M37-L37&lt;=7.9),0.5,IF(AND(M37-L37&gt;=8,M37-L37&lt;=10.99),0.75,IF(AND(M37-L37&gt;=11,M37-L37&lt;=15),1.25,0)))))</f>
        <v>0</v>
      </c>
      <c r="O37" s="58">
        <f t="shared" ref="O37:O46" si="77">M37-L37-N37</f>
        <v>0</v>
      </c>
      <c r="P37" s="65">
        <v>13</v>
      </c>
      <c r="Q37" s="63">
        <v>21</v>
      </c>
      <c r="R37" s="59">
        <f t="shared" ref="R37:R46" si="78">IF(Q37-P37&lt;=4,0,IF(AND(Q37-P37&gt;=4,Q37-P37&lt;=5),0.25,IF(AND(Q37-P37&gt;=6,Q37-P37&lt;=7.9),0.5,IF(AND(Q37-P37&gt;=8,Q37-P37&lt;=10.99),0.75,IF(AND(Q37-P37&gt;=11,Q37-P37&lt;=15),1.25,0)))))</f>
        <v>0.75</v>
      </c>
      <c r="S37" s="58">
        <f t="shared" ref="S37:S46" si="79">Q37-P37-R37</f>
        <v>7.25</v>
      </c>
      <c r="T37" s="61"/>
      <c r="U37" s="59"/>
      <c r="V37" s="59">
        <f t="shared" ref="V37:V46" si="80">IF(U37-T37&lt;=4,0,IF(AND(U37-T37&gt;=4,U37-T37&lt;=5),0.25,IF(AND(U37-T37&gt;=6,U37-T37&lt;=7.9),0.5,IF(AND(U37-T37&gt;=8,U37-T37&lt;=10.99),0.75,IF(AND(U37-T37&gt;=11,U37-T37&lt;=15),1.25,0)))))</f>
        <v>0</v>
      </c>
      <c r="W37" s="58">
        <f t="shared" ref="W37:W46" si="81">U37-T37-V37</f>
        <v>0</v>
      </c>
      <c r="X37" s="60"/>
      <c r="Y37" s="59"/>
      <c r="Z37" s="59">
        <f t="shared" ref="Z37:Z46" si="82">IF(Y37-X37&lt;=4,0,IF(AND(Y37-X37&gt;=4,Y37-X37&lt;=5),0.25,IF(AND(Y37-X37&gt;=6,Y37-X37&lt;=7.9),0.5,IF(AND(Y37-X37&gt;=8,Y37-X37&lt;=10.99),0.75,IF(AND(Y37-X37&gt;=11,Y37-X37&lt;=15),1.25,0)))))</f>
        <v>0</v>
      </c>
      <c r="AA37" s="58">
        <f t="shared" ref="AA37:AA46" si="83">Y37-X37-Z37</f>
        <v>0</v>
      </c>
      <c r="AB37" s="60">
        <v>11</v>
      </c>
      <c r="AC37" s="59">
        <v>18</v>
      </c>
      <c r="AD37" s="59">
        <f t="shared" ref="AD37:AD46" si="84">IF(AC37-AB37&lt;=4,0,IF(AND(AC37-AB37&gt;=4,AC37-AB37&lt;=5),0.25,IF(AND(AC37-AB37&gt;=6,AC37-AB37&lt;=7.9),0.5,IF(AND(AC37-AB37&gt;=8,AC37-AB37&lt;=10.99),0.75,IF(AND(AC37-AB37&gt;=11,AC37-AB37&lt;=15),1.25,0)))))</f>
        <v>0.5</v>
      </c>
      <c r="AE37" s="58">
        <f t="shared" ref="AE37:AE46" si="85">AC37-AB37-AD37</f>
        <v>6.5</v>
      </c>
      <c r="AF37" s="66">
        <f t="shared" ref="AF37:AF46" si="86">G37+K37+O37+S37+W37+AA37+AE37</f>
        <v>31.75</v>
      </c>
    </row>
    <row r="38" spans="1:32" x14ac:dyDescent="0.25">
      <c r="A38" s="229" t="s">
        <v>74</v>
      </c>
      <c r="B38" s="61">
        <v>38</v>
      </c>
      <c r="C38" s="58">
        <v>38</v>
      </c>
      <c r="D38" s="65">
        <v>10</v>
      </c>
      <c r="E38" s="63">
        <v>17.5</v>
      </c>
      <c r="F38" s="59">
        <f t="shared" si="72"/>
        <v>0.5</v>
      </c>
      <c r="G38" s="58">
        <f t="shared" si="73"/>
        <v>7</v>
      </c>
      <c r="H38" s="65">
        <v>10</v>
      </c>
      <c r="I38" s="63">
        <v>17.5</v>
      </c>
      <c r="J38" s="59">
        <f t="shared" si="74"/>
        <v>0.5</v>
      </c>
      <c r="K38" s="58">
        <f t="shared" si="75"/>
        <v>7</v>
      </c>
      <c r="L38" s="65"/>
      <c r="M38" s="63"/>
      <c r="N38" s="59">
        <f t="shared" si="76"/>
        <v>0</v>
      </c>
      <c r="O38" s="58">
        <f t="shared" si="77"/>
        <v>0</v>
      </c>
      <c r="P38" s="65">
        <v>10</v>
      </c>
      <c r="Q38" s="63">
        <v>17.5</v>
      </c>
      <c r="R38" s="59">
        <f t="shared" si="78"/>
        <v>0.5</v>
      </c>
      <c r="S38" s="58">
        <f t="shared" si="79"/>
        <v>7</v>
      </c>
      <c r="T38" s="61">
        <v>10</v>
      </c>
      <c r="U38" s="59">
        <v>17.5</v>
      </c>
      <c r="V38" s="59">
        <f t="shared" si="80"/>
        <v>0.5</v>
      </c>
      <c r="W38" s="58">
        <f t="shared" si="81"/>
        <v>7</v>
      </c>
      <c r="X38" s="60"/>
      <c r="Y38" s="59"/>
      <c r="Z38" s="59">
        <f t="shared" si="82"/>
        <v>0</v>
      </c>
      <c r="AA38" s="58">
        <f t="shared" si="83"/>
        <v>0</v>
      </c>
      <c r="AB38" s="60"/>
      <c r="AC38" s="59"/>
      <c r="AD38" s="59">
        <f t="shared" si="84"/>
        <v>0</v>
      </c>
      <c r="AE38" s="58">
        <f t="shared" si="85"/>
        <v>0</v>
      </c>
      <c r="AF38" s="27">
        <f t="shared" si="86"/>
        <v>28</v>
      </c>
    </row>
    <row r="39" spans="1:32" x14ac:dyDescent="0.25">
      <c r="A39" s="229" t="s">
        <v>73</v>
      </c>
      <c r="B39" s="61">
        <v>38</v>
      </c>
      <c r="C39" s="58">
        <v>38</v>
      </c>
      <c r="D39" s="65">
        <v>10</v>
      </c>
      <c r="E39" s="63">
        <v>18</v>
      </c>
      <c r="F39" s="59">
        <f t="shared" si="72"/>
        <v>0.75</v>
      </c>
      <c r="G39" s="58">
        <f t="shared" si="73"/>
        <v>7.25</v>
      </c>
      <c r="H39" s="65"/>
      <c r="I39" s="63"/>
      <c r="J39" s="59">
        <f t="shared" si="74"/>
        <v>0</v>
      </c>
      <c r="K39" s="58">
        <f t="shared" si="75"/>
        <v>0</v>
      </c>
      <c r="L39" s="65">
        <v>10</v>
      </c>
      <c r="M39" s="63">
        <v>21</v>
      </c>
      <c r="N39" s="59">
        <f t="shared" si="76"/>
        <v>1.25</v>
      </c>
      <c r="O39" s="58">
        <f t="shared" si="77"/>
        <v>9.75</v>
      </c>
      <c r="P39" s="41">
        <v>9</v>
      </c>
      <c r="Q39" s="63">
        <v>18</v>
      </c>
      <c r="R39" s="59">
        <f t="shared" si="78"/>
        <v>0.75</v>
      </c>
      <c r="S39" s="58">
        <f t="shared" si="79"/>
        <v>8.25</v>
      </c>
      <c r="T39" s="61">
        <v>13</v>
      </c>
      <c r="U39" s="59">
        <v>21</v>
      </c>
      <c r="V39" s="59">
        <f t="shared" si="80"/>
        <v>0.75</v>
      </c>
      <c r="W39" s="58">
        <f t="shared" si="81"/>
        <v>7.25</v>
      </c>
      <c r="X39" s="60">
        <v>11</v>
      </c>
      <c r="Y39" s="59">
        <v>17</v>
      </c>
      <c r="Z39" s="59">
        <f t="shared" si="82"/>
        <v>0.5</v>
      </c>
      <c r="AA39" s="58">
        <f t="shared" si="83"/>
        <v>5.5</v>
      </c>
      <c r="AB39" s="60"/>
      <c r="AC39" s="59"/>
      <c r="AD39" s="59">
        <f t="shared" si="84"/>
        <v>0</v>
      </c>
      <c r="AE39" s="58">
        <f t="shared" si="85"/>
        <v>0</v>
      </c>
      <c r="AF39" s="9">
        <f t="shared" si="86"/>
        <v>38</v>
      </c>
    </row>
    <row r="40" spans="1:32" x14ac:dyDescent="0.25">
      <c r="A40" s="232" t="s">
        <v>43</v>
      </c>
      <c r="B40" s="61">
        <v>38</v>
      </c>
      <c r="C40" s="58">
        <v>38</v>
      </c>
      <c r="D40" s="65">
        <v>10</v>
      </c>
      <c r="E40" s="63">
        <v>18</v>
      </c>
      <c r="F40" s="59">
        <f t="shared" si="72"/>
        <v>0.75</v>
      </c>
      <c r="G40" s="58">
        <f t="shared" si="73"/>
        <v>7.25</v>
      </c>
      <c r="H40" s="64"/>
      <c r="I40" s="63"/>
      <c r="J40" s="59">
        <f t="shared" si="74"/>
        <v>0</v>
      </c>
      <c r="K40" s="58">
        <f t="shared" si="75"/>
        <v>0</v>
      </c>
      <c r="L40" s="61">
        <v>10</v>
      </c>
      <c r="M40" s="59">
        <v>21</v>
      </c>
      <c r="N40" s="59">
        <f t="shared" si="76"/>
        <v>1.25</v>
      </c>
      <c r="O40" s="58">
        <f t="shared" si="77"/>
        <v>9.75</v>
      </c>
      <c r="P40" s="60">
        <v>10</v>
      </c>
      <c r="Q40" s="59">
        <v>18</v>
      </c>
      <c r="R40" s="59">
        <f t="shared" si="78"/>
        <v>0.75</v>
      </c>
      <c r="S40" s="58">
        <f t="shared" si="79"/>
        <v>7.25</v>
      </c>
      <c r="T40" s="61">
        <v>13</v>
      </c>
      <c r="U40" s="59">
        <v>21</v>
      </c>
      <c r="V40" s="59">
        <f t="shared" si="80"/>
        <v>0.75</v>
      </c>
      <c r="W40" s="62">
        <f t="shared" si="81"/>
        <v>7.25</v>
      </c>
      <c r="X40" s="61"/>
      <c r="Y40" s="59"/>
      <c r="Z40" s="59">
        <f t="shared" si="82"/>
        <v>0</v>
      </c>
      <c r="AA40" s="58">
        <f t="shared" si="83"/>
        <v>0</v>
      </c>
      <c r="AB40" s="61">
        <v>11</v>
      </c>
      <c r="AC40" s="59">
        <v>18</v>
      </c>
      <c r="AD40" s="59">
        <f t="shared" si="84"/>
        <v>0.5</v>
      </c>
      <c r="AE40" s="58">
        <f t="shared" si="85"/>
        <v>6.5</v>
      </c>
      <c r="AF40" s="9">
        <f t="shared" si="86"/>
        <v>38</v>
      </c>
    </row>
    <row r="41" spans="1:32" x14ac:dyDescent="0.25">
      <c r="A41" s="229" t="s">
        <v>72</v>
      </c>
      <c r="B41" s="61">
        <v>13</v>
      </c>
      <c r="C41" s="58">
        <v>32</v>
      </c>
      <c r="D41" s="65"/>
      <c r="E41" s="63"/>
      <c r="F41" s="59">
        <f t="shared" si="72"/>
        <v>0</v>
      </c>
      <c r="G41" s="58">
        <f t="shared" si="73"/>
        <v>0</v>
      </c>
      <c r="H41" s="64">
        <v>13</v>
      </c>
      <c r="I41" s="63">
        <v>21</v>
      </c>
      <c r="J41" s="59">
        <f t="shared" si="74"/>
        <v>0.75</v>
      </c>
      <c r="K41" s="58">
        <f t="shared" si="75"/>
        <v>7.25</v>
      </c>
      <c r="L41" s="61"/>
      <c r="M41" s="59"/>
      <c r="N41" s="59">
        <f t="shared" si="76"/>
        <v>0</v>
      </c>
      <c r="O41" s="58">
        <f t="shared" si="77"/>
        <v>0</v>
      </c>
      <c r="P41" s="60">
        <v>13</v>
      </c>
      <c r="Q41" s="59">
        <v>21</v>
      </c>
      <c r="R41" s="59">
        <f t="shared" si="78"/>
        <v>0.75</v>
      </c>
      <c r="S41" s="58">
        <f t="shared" si="79"/>
        <v>7.25</v>
      </c>
      <c r="T41" s="61">
        <v>10</v>
      </c>
      <c r="U41" s="59">
        <v>18</v>
      </c>
      <c r="V41" s="59">
        <f t="shared" si="80"/>
        <v>0.75</v>
      </c>
      <c r="W41" s="62">
        <f t="shared" si="81"/>
        <v>7.25</v>
      </c>
      <c r="X41" s="61">
        <v>10</v>
      </c>
      <c r="Y41" s="59">
        <v>18</v>
      </c>
      <c r="Z41" s="59">
        <f t="shared" si="82"/>
        <v>0.75</v>
      </c>
      <c r="AA41" s="58">
        <f t="shared" si="83"/>
        <v>7.25</v>
      </c>
      <c r="AB41" s="61"/>
      <c r="AC41" s="59"/>
      <c r="AD41" s="59">
        <f t="shared" si="84"/>
        <v>0</v>
      </c>
      <c r="AE41" s="58">
        <f t="shared" si="85"/>
        <v>0</v>
      </c>
      <c r="AF41" s="9">
        <f t="shared" si="86"/>
        <v>29</v>
      </c>
    </row>
    <row r="42" spans="1:32" x14ac:dyDescent="0.25">
      <c r="A42" s="229" t="s">
        <v>71</v>
      </c>
      <c r="B42" s="61">
        <v>13</v>
      </c>
      <c r="C42" s="58">
        <v>32</v>
      </c>
      <c r="D42" s="65">
        <v>13</v>
      </c>
      <c r="E42" s="63">
        <v>21</v>
      </c>
      <c r="F42" s="59">
        <f t="shared" si="72"/>
        <v>0.75</v>
      </c>
      <c r="G42" s="58">
        <f t="shared" si="73"/>
        <v>7.25</v>
      </c>
      <c r="H42" s="64">
        <v>10</v>
      </c>
      <c r="I42" s="63">
        <v>18</v>
      </c>
      <c r="J42" s="59">
        <f t="shared" si="74"/>
        <v>0.75</v>
      </c>
      <c r="K42" s="58">
        <f t="shared" si="75"/>
        <v>7.25</v>
      </c>
      <c r="L42" s="61">
        <v>10</v>
      </c>
      <c r="M42" s="59">
        <v>18</v>
      </c>
      <c r="N42" s="59">
        <f t="shared" si="76"/>
        <v>0.75</v>
      </c>
      <c r="O42" s="58">
        <f t="shared" si="77"/>
        <v>7.25</v>
      </c>
      <c r="P42" s="60"/>
      <c r="Q42" s="59"/>
      <c r="R42" s="59">
        <f t="shared" si="78"/>
        <v>0</v>
      </c>
      <c r="S42" s="58">
        <f t="shared" si="79"/>
        <v>0</v>
      </c>
      <c r="T42" s="61"/>
      <c r="U42" s="59"/>
      <c r="V42" s="59">
        <f t="shared" si="80"/>
        <v>0</v>
      </c>
      <c r="W42" s="62">
        <f t="shared" si="81"/>
        <v>0</v>
      </c>
      <c r="X42" s="61">
        <v>10</v>
      </c>
      <c r="Y42" s="59">
        <v>18</v>
      </c>
      <c r="Z42" s="59">
        <f t="shared" si="82"/>
        <v>0.75</v>
      </c>
      <c r="AA42" s="58">
        <f t="shared" si="83"/>
        <v>7.25</v>
      </c>
      <c r="AB42" s="61"/>
      <c r="AC42" s="59"/>
      <c r="AD42" s="59">
        <f t="shared" si="84"/>
        <v>0</v>
      </c>
      <c r="AE42" s="58">
        <f t="shared" si="85"/>
        <v>0</v>
      </c>
      <c r="AF42" s="9">
        <f t="shared" si="86"/>
        <v>29</v>
      </c>
    </row>
    <row r="43" spans="1:32" x14ac:dyDescent="0.25">
      <c r="A43" s="229" t="s">
        <v>70</v>
      </c>
      <c r="B43" s="61">
        <v>13</v>
      </c>
      <c r="C43" s="58">
        <v>32</v>
      </c>
      <c r="D43" s="175"/>
      <c r="E43" s="176"/>
      <c r="F43" s="177">
        <f t="shared" si="72"/>
        <v>0</v>
      </c>
      <c r="G43" s="178">
        <f t="shared" si="73"/>
        <v>0</v>
      </c>
      <c r="H43" s="179"/>
      <c r="I43" s="176"/>
      <c r="J43" s="177">
        <f t="shared" si="74"/>
        <v>0</v>
      </c>
      <c r="K43" s="178">
        <f t="shared" si="75"/>
        <v>0</v>
      </c>
      <c r="L43" s="180"/>
      <c r="M43" s="177"/>
      <c r="N43" s="177">
        <f t="shared" si="76"/>
        <v>0</v>
      </c>
      <c r="O43" s="178">
        <f t="shared" si="77"/>
        <v>0</v>
      </c>
      <c r="P43" s="181"/>
      <c r="Q43" s="177"/>
      <c r="R43" s="177">
        <f t="shared" si="78"/>
        <v>0</v>
      </c>
      <c r="S43" s="178">
        <f t="shared" si="79"/>
        <v>0</v>
      </c>
      <c r="T43" s="180"/>
      <c r="U43" s="177"/>
      <c r="V43" s="177">
        <f t="shared" si="80"/>
        <v>0</v>
      </c>
      <c r="W43" s="182">
        <f t="shared" si="81"/>
        <v>0</v>
      </c>
      <c r="X43" s="180"/>
      <c r="Y43" s="177"/>
      <c r="Z43" s="177">
        <f t="shared" si="82"/>
        <v>0</v>
      </c>
      <c r="AA43" s="178">
        <f t="shared" si="83"/>
        <v>0</v>
      </c>
      <c r="AB43" s="180"/>
      <c r="AC43" s="177"/>
      <c r="AD43" s="177">
        <f t="shared" si="84"/>
        <v>0</v>
      </c>
      <c r="AE43" s="178">
        <f t="shared" si="85"/>
        <v>0</v>
      </c>
      <c r="AF43" s="9">
        <f t="shared" si="86"/>
        <v>0</v>
      </c>
    </row>
    <row r="44" spans="1:32" x14ac:dyDescent="0.25">
      <c r="A44" s="229" t="s">
        <v>137</v>
      </c>
      <c r="B44" s="61">
        <v>13</v>
      </c>
      <c r="C44" s="58">
        <v>32</v>
      </c>
      <c r="D44" s="65"/>
      <c r="E44" s="63"/>
      <c r="F44" s="59">
        <f t="shared" ref="F44" si="87">IF(E44-D44&lt;=4,0,IF(AND(E44-D44&gt;=4,E44-D44&lt;=5),0.25,IF(AND(E44-D44&gt;=6,E44-D44&lt;=7.9),0.5,IF(AND(E44-D44&gt;=8,E44-D44&lt;=10.99),0.75,IF(AND(E44-D44&gt;=11,E44-D44&lt;=15),1.25,0)))))</f>
        <v>0</v>
      </c>
      <c r="G44" s="58">
        <f t="shared" ref="G44" si="88">E44-D44-F44</f>
        <v>0</v>
      </c>
      <c r="H44" s="64"/>
      <c r="I44" s="63"/>
      <c r="J44" s="59">
        <f t="shared" ref="J44" si="89">IF(I44-H44&lt;=4,0,IF(AND(I44-H44&gt;=4,I44-H44&lt;=5),0.25,IF(AND(I44-H44&gt;=6,I44-H44&lt;=7.9),0.5,IF(AND(I44-H44&gt;=8,I44-H44&lt;=10.99),0.75,IF(AND(I44-H44&gt;=11,I44-H44&lt;=15),1.25,0)))))</f>
        <v>0</v>
      </c>
      <c r="K44" s="58">
        <f t="shared" ref="K44" si="90">I44-H44-J44</f>
        <v>0</v>
      </c>
      <c r="L44" s="61">
        <v>10</v>
      </c>
      <c r="M44" s="59">
        <v>18</v>
      </c>
      <c r="N44" s="59">
        <f t="shared" ref="N44" si="91">IF(M44-L44&lt;=4,0,IF(AND(M44-L44&gt;=4,M44-L44&lt;=5),0.25,IF(AND(M44-L44&gt;=6,M44-L44&lt;=7.9),0.5,IF(AND(M44-L44&gt;=8,M44-L44&lt;=10.99),0.75,IF(AND(M44-L44&gt;=11,M44-L44&lt;=15),1.25,0)))))</f>
        <v>0.75</v>
      </c>
      <c r="O44" s="58">
        <f t="shared" ref="O44" si="92">M44-L44-N44</f>
        <v>7.25</v>
      </c>
      <c r="P44" s="60">
        <v>13</v>
      </c>
      <c r="Q44" s="59">
        <v>21</v>
      </c>
      <c r="R44" s="59">
        <f t="shared" ref="R44" si="93">IF(Q44-P44&lt;=4,0,IF(AND(Q44-P44&gt;=4,Q44-P44&lt;=5),0.25,IF(AND(Q44-P44&gt;=6,Q44-P44&lt;=7.9),0.5,IF(AND(Q44-P44&gt;=8,Q44-P44&lt;=10.99),0.75,IF(AND(Q44-P44&gt;=11,Q44-P44&lt;=15),1.25,0)))))</f>
        <v>0.75</v>
      </c>
      <c r="S44" s="58">
        <f t="shared" ref="S44" si="94">Q44-P44-R44</f>
        <v>7.25</v>
      </c>
      <c r="T44" s="61">
        <v>13</v>
      </c>
      <c r="U44" s="59">
        <v>21</v>
      </c>
      <c r="V44" s="59">
        <f t="shared" ref="V44" si="95">IF(U44-T44&lt;=4,0,IF(AND(U44-T44&gt;=4,U44-T44&lt;=5),0.25,IF(AND(U44-T44&gt;=6,U44-T44&lt;=7.9),0.5,IF(AND(U44-T44&gt;=8,U44-T44&lt;=10.99),0.75,IF(AND(U44-T44&gt;=11,U44-T44&lt;=15),1.25,0)))))</f>
        <v>0.75</v>
      </c>
      <c r="W44" s="62">
        <f t="shared" ref="W44" si="96">U44-T44-V44</f>
        <v>7.25</v>
      </c>
      <c r="X44" s="61"/>
      <c r="Y44" s="59"/>
      <c r="Z44" s="59">
        <f t="shared" ref="Z44" si="97">IF(Y44-X44&lt;=4,0,IF(AND(Y44-X44&gt;=4,Y44-X44&lt;=5),0.25,IF(AND(Y44-X44&gt;=6,Y44-X44&lt;=7.9),0.5,IF(AND(Y44-X44&gt;=8,Y44-X44&lt;=10.99),0.75,IF(AND(Y44-X44&gt;=11,Y44-X44&lt;=15),1.25,0)))))</f>
        <v>0</v>
      </c>
      <c r="AA44" s="58">
        <f t="shared" ref="AA44" si="98">Y44-X44-Z44</f>
        <v>0</v>
      </c>
      <c r="AB44" s="61">
        <v>12</v>
      </c>
      <c r="AC44" s="59">
        <v>18</v>
      </c>
      <c r="AD44" s="59">
        <f t="shared" ref="AD44" si="99">IF(AC44-AB44&lt;=4,0,IF(AND(AC44-AB44&gt;=4,AC44-AB44&lt;=5),0.25,IF(AND(AC44-AB44&gt;=6,AC44-AB44&lt;=7.9),0.5,IF(AND(AC44-AB44&gt;=8,AC44-AB44&lt;=10.99),0.75,IF(AND(AC44-AB44&gt;=11,AC44-AB44&lt;=15),1.25,0)))))</f>
        <v>0.5</v>
      </c>
      <c r="AE44" s="58">
        <f t="shared" ref="AE44" si="100">AC44-AB44-AD44</f>
        <v>5.5</v>
      </c>
      <c r="AF44" s="9">
        <f t="shared" ref="AF44" si="101">G44+K44+O44+S44+W44+AA44+AE44</f>
        <v>27.25</v>
      </c>
    </row>
    <row r="45" spans="1:32" x14ac:dyDescent="0.25">
      <c r="A45" s="229" t="s">
        <v>69</v>
      </c>
      <c r="B45" s="61">
        <v>13</v>
      </c>
      <c r="C45" s="58">
        <v>32</v>
      </c>
      <c r="D45" s="183"/>
      <c r="E45" s="184"/>
      <c r="F45" s="185">
        <f t="shared" si="72"/>
        <v>0</v>
      </c>
      <c r="G45" s="186">
        <f t="shared" si="73"/>
        <v>0</v>
      </c>
      <c r="H45" s="187"/>
      <c r="I45" s="184"/>
      <c r="J45" s="185">
        <f t="shared" si="74"/>
        <v>0</v>
      </c>
      <c r="K45" s="186">
        <f t="shared" si="75"/>
        <v>0</v>
      </c>
      <c r="L45" s="188"/>
      <c r="M45" s="185"/>
      <c r="N45" s="185">
        <f t="shared" si="76"/>
        <v>0</v>
      </c>
      <c r="O45" s="186">
        <f t="shared" si="77"/>
        <v>0</v>
      </c>
      <c r="P45" s="189"/>
      <c r="Q45" s="185"/>
      <c r="R45" s="185">
        <f t="shared" si="78"/>
        <v>0</v>
      </c>
      <c r="S45" s="186">
        <f t="shared" si="79"/>
        <v>0</v>
      </c>
      <c r="T45" s="188"/>
      <c r="U45" s="185"/>
      <c r="V45" s="185">
        <f t="shared" si="80"/>
        <v>0</v>
      </c>
      <c r="W45" s="190">
        <f t="shared" si="81"/>
        <v>0</v>
      </c>
      <c r="X45" s="188"/>
      <c r="Y45" s="185"/>
      <c r="Z45" s="185">
        <f t="shared" si="82"/>
        <v>0</v>
      </c>
      <c r="AA45" s="186">
        <f t="shared" si="83"/>
        <v>0</v>
      </c>
      <c r="AB45" s="188"/>
      <c r="AC45" s="185"/>
      <c r="AD45" s="185">
        <f t="shared" si="84"/>
        <v>0</v>
      </c>
      <c r="AE45" s="186">
        <f t="shared" si="85"/>
        <v>0</v>
      </c>
      <c r="AF45" s="9">
        <f t="shared" si="86"/>
        <v>0</v>
      </c>
    </row>
    <row r="46" spans="1:32" ht="15.75" thickBot="1" x14ac:dyDescent="0.3">
      <c r="A46" s="2" t="s">
        <v>68</v>
      </c>
      <c r="B46" s="233">
        <v>3</v>
      </c>
      <c r="C46" s="234">
        <v>12</v>
      </c>
      <c r="D46" s="65">
        <v>18</v>
      </c>
      <c r="E46" s="63">
        <v>21</v>
      </c>
      <c r="F46" s="59">
        <f t="shared" si="72"/>
        <v>0</v>
      </c>
      <c r="G46" s="58">
        <f t="shared" si="73"/>
        <v>3</v>
      </c>
      <c r="H46" s="64"/>
      <c r="I46" s="63"/>
      <c r="J46" s="59">
        <f t="shared" si="74"/>
        <v>0</v>
      </c>
      <c r="K46" s="58">
        <f t="shared" si="75"/>
        <v>0</v>
      </c>
      <c r="L46" s="61"/>
      <c r="M46" s="59"/>
      <c r="N46" s="59">
        <f t="shared" si="76"/>
        <v>0</v>
      </c>
      <c r="O46" s="58">
        <f t="shared" si="77"/>
        <v>0</v>
      </c>
      <c r="P46" s="60"/>
      <c r="Q46" s="59"/>
      <c r="R46" s="59">
        <f t="shared" si="78"/>
        <v>0</v>
      </c>
      <c r="S46" s="58">
        <f t="shared" si="79"/>
        <v>0</v>
      </c>
      <c r="T46" s="61"/>
      <c r="U46" s="59"/>
      <c r="V46" s="59">
        <f t="shared" si="80"/>
        <v>0</v>
      </c>
      <c r="W46" s="62">
        <f t="shared" si="81"/>
        <v>0</v>
      </c>
      <c r="X46" s="61"/>
      <c r="Y46" s="59"/>
      <c r="Z46" s="59">
        <f t="shared" si="82"/>
        <v>0</v>
      </c>
      <c r="AA46" s="58">
        <f t="shared" si="83"/>
        <v>0</v>
      </c>
      <c r="AB46" s="61">
        <v>11</v>
      </c>
      <c r="AC46" s="59">
        <v>17</v>
      </c>
      <c r="AD46" s="59">
        <f t="shared" si="84"/>
        <v>0.5</v>
      </c>
      <c r="AE46" s="58">
        <f t="shared" si="85"/>
        <v>5.5</v>
      </c>
      <c r="AF46" s="9">
        <f t="shared" si="86"/>
        <v>8.5</v>
      </c>
    </row>
    <row r="47" spans="1:32" ht="15.75" thickBot="1" x14ac:dyDescent="0.3">
      <c r="A47" s="90"/>
      <c r="B47" s="230"/>
      <c r="C47" s="231"/>
      <c r="D47" s="285">
        <f>SUM(G37:G46)</f>
        <v>39</v>
      </c>
      <c r="E47" s="286"/>
      <c r="F47" s="286"/>
      <c r="G47" s="287"/>
      <c r="H47" s="285">
        <f>SUM(K37:K46)</f>
        <v>32.25</v>
      </c>
      <c r="I47" s="286"/>
      <c r="J47" s="286"/>
      <c r="K47" s="287"/>
      <c r="L47" s="285">
        <f>SUM(O37:O46)</f>
        <v>34</v>
      </c>
      <c r="M47" s="286"/>
      <c r="N47" s="286"/>
      <c r="O47" s="287"/>
      <c r="P47" s="285">
        <f>SUM(S37:S46)</f>
        <v>44.25</v>
      </c>
      <c r="Q47" s="286"/>
      <c r="R47" s="286"/>
      <c r="S47" s="287"/>
      <c r="T47" s="285">
        <f>SUM(W37:W46)</f>
        <v>36</v>
      </c>
      <c r="U47" s="286"/>
      <c r="V47" s="286"/>
      <c r="W47" s="287"/>
      <c r="X47" s="285">
        <f>SUM(AA37:AA46)</f>
        <v>20</v>
      </c>
      <c r="Y47" s="286"/>
      <c r="Z47" s="286"/>
      <c r="AA47" s="287"/>
      <c r="AB47" s="285">
        <f>SUM(AE37:AE46)</f>
        <v>24</v>
      </c>
      <c r="AC47" s="286"/>
      <c r="AD47" s="286"/>
      <c r="AE47" s="287"/>
      <c r="AF47" s="6">
        <f>SUM(AF37:AF46)</f>
        <v>229.5</v>
      </c>
    </row>
    <row r="48" spans="1:32" x14ac:dyDescent="0.25">
      <c r="A48" s="232" t="s">
        <v>67</v>
      </c>
      <c r="B48" s="61">
        <v>38</v>
      </c>
      <c r="C48" s="58">
        <v>38</v>
      </c>
      <c r="D48" s="65">
        <v>13</v>
      </c>
      <c r="E48" s="63">
        <v>21.25</v>
      </c>
      <c r="F48" s="59">
        <f t="shared" ref="F48:F57" si="102">IF(E48-D48&lt;=4,0,IF(AND(E48-D48&gt;=4,E48-D48&lt;=5),0.25,IF(AND(E48-D48&gt;=6,E48-D48&lt;=7.9),0.5,IF(AND(E48-D48&gt;=8,E48-D48&lt;=10.99),0.75,IF(AND(E48-D48&gt;=11,E48-D48&lt;=15),1.25,0)))))</f>
        <v>0.75</v>
      </c>
      <c r="G48" s="58">
        <f t="shared" ref="G48:G57" si="103">E48-D48-F48</f>
        <v>7.5</v>
      </c>
      <c r="H48" s="64">
        <v>9</v>
      </c>
      <c r="I48" s="63">
        <v>18</v>
      </c>
      <c r="J48" s="59">
        <f t="shared" ref="J48:J57" si="104">IF(I48-H48&lt;=4,0,IF(AND(I48-H48&gt;=4,I48-H48&lt;=5),0.25,IF(AND(I48-H48&gt;=6,I48-H48&lt;=7.9),0.5,IF(AND(I48-H48&gt;=8,I48-H48&lt;=10.99),0.75,IF(AND(I48-H48&gt;=11,I48-H48&lt;=15),1.25,0)))))</f>
        <v>0.75</v>
      </c>
      <c r="K48" s="58">
        <f t="shared" ref="K48:K57" si="105">I48-H48-J48</f>
        <v>8.25</v>
      </c>
      <c r="L48" s="61">
        <v>10</v>
      </c>
      <c r="M48" s="59">
        <v>18</v>
      </c>
      <c r="N48" s="59">
        <f t="shared" ref="N48:N57" si="106">IF(M48-L48&lt;=4,0,IF(AND(M48-L48&gt;=4,M48-L48&lt;=5),0.25,IF(AND(M48-L48&gt;=6,M48-L48&lt;=7.9),0.5,IF(AND(M48-L48&gt;=8,M48-L48&lt;=10.99),0.75,IF(AND(M48-L48&gt;=11,M48-L48&lt;=15),1.25,0)))))</f>
        <v>0.75</v>
      </c>
      <c r="O48" s="58">
        <f t="shared" ref="O48:O57" si="107">M48-L48-N48</f>
        <v>7.25</v>
      </c>
      <c r="P48" s="60">
        <v>13</v>
      </c>
      <c r="Q48" s="59">
        <v>21.25</v>
      </c>
      <c r="R48" s="59">
        <f t="shared" ref="R48:R57" si="108">IF(Q48-P48&lt;=4,0,IF(AND(Q48-P48&gt;=4,Q48-P48&lt;=5),0.25,IF(AND(Q48-P48&gt;=6,Q48-P48&lt;=7.9),0.5,IF(AND(Q48-P48&gt;=8,Q48-P48&lt;=10.99),0.75,IF(AND(Q48-P48&gt;=11,Q48-P48&lt;=15),1.25,0)))))</f>
        <v>0.75</v>
      </c>
      <c r="S48" s="58">
        <f t="shared" ref="S48:S57" si="109">Q48-P48-R48</f>
        <v>7.5</v>
      </c>
      <c r="T48" s="61"/>
      <c r="U48" s="59"/>
      <c r="V48" s="59">
        <f t="shared" ref="V48:V57" si="110">IF(U48-T48&lt;=4,0,IF(AND(U48-T48&gt;=4,U48-T48&lt;=5),0.25,IF(AND(U48-T48&gt;=6,U48-T48&lt;=7.9),0.5,IF(AND(U48-T48&gt;=8,U48-T48&lt;=10.99),0.75,IF(AND(U48-T48&gt;=11,U48-T48&lt;=15),1.25,0)))))</f>
        <v>0</v>
      </c>
      <c r="W48" s="62">
        <f t="shared" ref="W48:W57" si="111">U48-T48-V48</f>
        <v>0</v>
      </c>
      <c r="X48" s="61">
        <v>10</v>
      </c>
      <c r="Y48" s="59">
        <v>16</v>
      </c>
      <c r="Z48" s="59">
        <f t="shared" ref="Z48:Z57" si="112">IF(Y48-X48&lt;=4,0,IF(AND(Y48-X48&gt;=4,Y48-X48&lt;=5),0.25,IF(AND(Y48-X48&gt;=6,Y48-X48&lt;=7.9),0.5,IF(AND(Y48-X48&gt;=8,Y48-X48&lt;=10.99),0.75,IF(AND(Y48-X48&gt;=11,Y48-X48&lt;=15),1.25,0)))))</f>
        <v>0.5</v>
      </c>
      <c r="AA48" s="58">
        <f t="shared" ref="AA48:AA57" si="113">Y48-X48-Z48</f>
        <v>5.5</v>
      </c>
      <c r="AB48" s="60"/>
      <c r="AC48" s="59"/>
      <c r="AD48" s="59">
        <f t="shared" ref="AD48:AD57" si="114">IF(AC48-AB48&lt;=4,0,IF(AND(AC48-AB48&gt;=4,AC48-AB48&lt;=5),0.25,IF(AND(AC48-AB48&gt;=6,AC48-AB48&lt;=7.9),0.5,IF(AND(AC48-AB48&gt;=8,AC48-AB48&lt;=10.99),0.75,IF(AND(AC48-AB48&gt;=11,AC48-AB48&lt;=15),1.25,0)))))</f>
        <v>0</v>
      </c>
      <c r="AE48" s="58">
        <f t="shared" ref="AE48:AE57" si="115">AC48-AB48-AD48</f>
        <v>0</v>
      </c>
      <c r="AF48" s="9">
        <f t="shared" ref="AF48:AF57" si="116">G48+K48+O48+S48+W48+AA48+AE48</f>
        <v>36</v>
      </c>
    </row>
    <row r="49" spans="1:32" x14ac:dyDescent="0.25">
      <c r="A49" s="232" t="s">
        <v>66</v>
      </c>
      <c r="B49" s="61">
        <v>38</v>
      </c>
      <c r="C49" s="58">
        <v>38</v>
      </c>
      <c r="D49" s="65"/>
      <c r="E49" s="63"/>
      <c r="F49" s="59">
        <f t="shared" si="102"/>
        <v>0</v>
      </c>
      <c r="G49" s="58">
        <f t="shared" si="103"/>
        <v>0</v>
      </c>
      <c r="H49" s="64">
        <v>13</v>
      </c>
      <c r="I49" s="63">
        <v>21</v>
      </c>
      <c r="J49" s="59">
        <f t="shared" si="104"/>
        <v>0.75</v>
      </c>
      <c r="K49" s="58">
        <f t="shared" si="105"/>
        <v>7.25</v>
      </c>
      <c r="L49" s="61">
        <v>13</v>
      </c>
      <c r="M49" s="59">
        <v>21</v>
      </c>
      <c r="N49" s="59">
        <f t="shared" si="106"/>
        <v>0.75</v>
      </c>
      <c r="O49" s="58">
        <f t="shared" si="107"/>
        <v>7.25</v>
      </c>
      <c r="P49" s="191">
        <v>9</v>
      </c>
      <c r="Q49" s="59">
        <v>18</v>
      </c>
      <c r="R49" s="59">
        <f t="shared" si="108"/>
        <v>0.75</v>
      </c>
      <c r="S49" s="58">
        <f t="shared" si="109"/>
        <v>8.25</v>
      </c>
      <c r="T49" s="61">
        <v>10</v>
      </c>
      <c r="U49" s="59">
        <v>18</v>
      </c>
      <c r="V49" s="59">
        <f t="shared" si="110"/>
        <v>0.75</v>
      </c>
      <c r="W49" s="62">
        <f t="shared" si="111"/>
        <v>7.25</v>
      </c>
      <c r="X49" s="61">
        <v>10</v>
      </c>
      <c r="Y49" s="59">
        <v>18</v>
      </c>
      <c r="Z49" s="59">
        <f t="shared" si="112"/>
        <v>0.75</v>
      </c>
      <c r="AA49" s="58">
        <f t="shared" si="113"/>
        <v>7.25</v>
      </c>
      <c r="AB49" s="60"/>
      <c r="AC49" s="59"/>
      <c r="AD49" s="59">
        <f t="shared" si="114"/>
        <v>0</v>
      </c>
      <c r="AE49" s="58">
        <f t="shared" si="115"/>
        <v>0</v>
      </c>
      <c r="AF49" s="9">
        <f t="shared" si="116"/>
        <v>37.25</v>
      </c>
    </row>
    <row r="50" spans="1:32" x14ac:dyDescent="0.25">
      <c r="A50" s="229" t="s">
        <v>65</v>
      </c>
      <c r="B50" s="61">
        <v>38</v>
      </c>
      <c r="C50" s="58">
        <v>38</v>
      </c>
      <c r="D50" s="65">
        <v>10</v>
      </c>
      <c r="E50" s="63">
        <v>18</v>
      </c>
      <c r="F50" s="59">
        <f t="shared" si="102"/>
        <v>0.75</v>
      </c>
      <c r="G50" s="58">
        <f t="shared" si="103"/>
        <v>7.25</v>
      </c>
      <c r="H50" s="64">
        <v>13</v>
      </c>
      <c r="I50" s="63">
        <v>21</v>
      </c>
      <c r="J50" s="59">
        <f t="shared" si="104"/>
        <v>0.75</v>
      </c>
      <c r="K50" s="58">
        <f t="shared" si="105"/>
        <v>7.25</v>
      </c>
      <c r="L50" s="61">
        <v>10</v>
      </c>
      <c r="M50" s="59">
        <v>18</v>
      </c>
      <c r="N50" s="59">
        <f t="shared" si="106"/>
        <v>0.75</v>
      </c>
      <c r="O50" s="58">
        <f t="shared" si="107"/>
        <v>7.25</v>
      </c>
      <c r="P50" s="60"/>
      <c r="Q50" s="59"/>
      <c r="R50" s="59">
        <f t="shared" si="108"/>
        <v>0</v>
      </c>
      <c r="S50" s="58">
        <f t="shared" si="109"/>
        <v>0</v>
      </c>
      <c r="T50" s="61">
        <v>10</v>
      </c>
      <c r="U50" s="59">
        <v>21</v>
      </c>
      <c r="V50" s="59">
        <f t="shared" si="110"/>
        <v>1.25</v>
      </c>
      <c r="W50" s="62">
        <f t="shared" si="111"/>
        <v>9.75</v>
      </c>
      <c r="X50" s="61"/>
      <c r="Y50" s="59"/>
      <c r="Z50" s="59">
        <f t="shared" si="112"/>
        <v>0</v>
      </c>
      <c r="AA50" s="58">
        <f t="shared" si="113"/>
        <v>0</v>
      </c>
      <c r="AB50" s="60">
        <v>11</v>
      </c>
      <c r="AC50" s="59">
        <v>18</v>
      </c>
      <c r="AD50" s="59">
        <f t="shared" si="114"/>
        <v>0.5</v>
      </c>
      <c r="AE50" s="58">
        <f t="shared" si="115"/>
        <v>6.5</v>
      </c>
      <c r="AF50" s="9">
        <f t="shared" si="116"/>
        <v>38</v>
      </c>
    </row>
    <row r="51" spans="1:32" x14ac:dyDescent="0.25">
      <c r="A51" s="229" t="s">
        <v>64</v>
      </c>
      <c r="B51" s="61">
        <v>13</v>
      </c>
      <c r="C51" s="58">
        <v>32</v>
      </c>
      <c r="D51" s="65">
        <v>10</v>
      </c>
      <c r="E51" s="63">
        <v>18</v>
      </c>
      <c r="F51" s="59">
        <f t="shared" si="102"/>
        <v>0.75</v>
      </c>
      <c r="G51" s="58">
        <f t="shared" si="103"/>
        <v>7.25</v>
      </c>
      <c r="H51" s="64"/>
      <c r="I51" s="63"/>
      <c r="J51" s="59">
        <f t="shared" si="104"/>
        <v>0</v>
      </c>
      <c r="K51" s="58">
        <f t="shared" si="105"/>
        <v>0</v>
      </c>
      <c r="L51" s="61"/>
      <c r="M51" s="59"/>
      <c r="N51" s="59">
        <f t="shared" si="106"/>
        <v>0</v>
      </c>
      <c r="O51" s="58">
        <f t="shared" si="107"/>
        <v>0</v>
      </c>
      <c r="P51" s="60">
        <v>10</v>
      </c>
      <c r="Q51" s="59">
        <v>21</v>
      </c>
      <c r="R51" s="59">
        <f t="shared" si="108"/>
        <v>1.25</v>
      </c>
      <c r="S51" s="58">
        <f t="shared" si="109"/>
        <v>9.75</v>
      </c>
      <c r="T51" s="61">
        <v>10</v>
      </c>
      <c r="U51" s="59">
        <v>18</v>
      </c>
      <c r="V51" s="59">
        <f t="shared" si="110"/>
        <v>0.75</v>
      </c>
      <c r="W51" s="62">
        <f t="shared" si="111"/>
        <v>7.25</v>
      </c>
      <c r="X51" s="61"/>
      <c r="Y51" s="59"/>
      <c r="Z51" s="59">
        <f t="shared" si="112"/>
        <v>0</v>
      </c>
      <c r="AA51" s="58">
        <f t="shared" si="113"/>
        <v>0</v>
      </c>
      <c r="AB51" s="60">
        <v>12</v>
      </c>
      <c r="AC51" s="59">
        <v>18</v>
      </c>
      <c r="AD51" s="59">
        <f t="shared" si="114"/>
        <v>0.5</v>
      </c>
      <c r="AE51" s="58">
        <f t="shared" si="115"/>
        <v>5.5</v>
      </c>
      <c r="AF51" s="9">
        <f t="shared" si="116"/>
        <v>29.75</v>
      </c>
    </row>
    <row r="52" spans="1:32" x14ac:dyDescent="0.25">
      <c r="A52" s="229" t="s">
        <v>63</v>
      </c>
      <c r="B52" s="61">
        <v>13</v>
      </c>
      <c r="C52" s="58">
        <v>32</v>
      </c>
      <c r="D52" s="65"/>
      <c r="E52" s="63"/>
      <c r="F52" s="59">
        <f t="shared" si="102"/>
        <v>0</v>
      </c>
      <c r="G52" s="58">
        <f t="shared" si="103"/>
        <v>0</v>
      </c>
      <c r="H52" s="64"/>
      <c r="I52" s="63"/>
      <c r="J52" s="59">
        <f t="shared" si="104"/>
        <v>0</v>
      </c>
      <c r="K52" s="58">
        <f t="shared" si="105"/>
        <v>0</v>
      </c>
      <c r="L52" s="61"/>
      <c r="M52" s="59"/>
      <c r="N52" s="59">
        <f t="shared" si="106"/>
        <v>0</v>
      </c>
      <c r="O52" s="58">
        <f t="shared" si="107"/>
        <v>0</v>
      </c>
      <c r="P52" s="60">
        <v>10</v>
      </c>
      <c r="Q52" s="59">
        <v>21</v>
      </c>
      <c r="R52" s="59">
        <f t="shared" si="108"/>
        <v>1.25</v>
      </c>
      <c r="S52" s="58">
        <f t="shared" si="109"/>
        <v>9.75</v>
      </c>
      <c r="T52" s="61">
        <v>13</v>
      </c>
      <c r="U52" s="59">
        <v>21</v>
      </c>
      <c r="V52" s="59">
        <f t="shared" si="110"/>
        <v>0.75</v>
      </c>
      <c r="W52" s="62">
        <f t="shared" si="111"/>
        <v>7.25</v>
      </c>
      <c r="X52" s="61">
        <v>10</v>
      </c>
      <c r="Y52" s="59">
        <v>18</v>
      </c>
      <c r="Z52" s="59">
        <f t="shared" si="112"/>
        <v>0.75</v>
      </c>
      <c r="AA52" s="58">
        <f t="shared" si="113"/>
        <v>7.25</v>
      </c>
      <c r="AB52" s="60"/>
      <c r="AC52" s="59"/>
      <c r="AD52" s="59">
        <f t="shared" si="114"/>
        <v>0</v>
      </c>
      <c r="AE52" s="58">
        <f t="shared" si="115"/>
        <v>0</v>
      </c>
      <c r="AF52" s="9">
        <f t="shared" si="116"/>
        <v>24.25</v>
      </c>
    </row>
    <row r="53" spans="1:32" x14ac:dyDescent="0.25">
      <c r="A53" s="229" t="s">
        <v>62</v>
      </c>
      <c r="B53" s="61">
        <v>13</v>
      </c>
      <c r="C53" s="58">
        <v>32</v>
      </c>
      <c r="D53" s="65">
        <v>13</v>
      </c>
      <c r="E53" s="63">
        <v>21</v>
      </c>
      <c r="F53" s="59">
        <f t="shared" si="102"/>
        <v>0.75</v>
      </c>
      <c r="G53" s="58">
        <f t="shared" si="103"/>
        <v>7.25</v>
      </c>
      <c r="H53" s="117">
        <v>9</v>
      </c>
      <c r="I53" s="63">
        <v>18</v>
      </c>
      <c r="J53" s="59">
        <f t="shared" si="104"/>
        <v>0.75</v>
      </c>
      <c r="K53" s="58">
        <f t="shared" si="105"/>
        <v>8.25</v>
      </c>
      <c r="L53" s="61">
        <v>13</v>
      </c>
      <c r="M53" s="59">
        <v>21</v>
      </c>
      <c r="N53" s="59">
        <f t="shared" si="106"/>
        <v>0.75</v>
      </c>
      <c r="O53" s="58">
        <f t="shared" si="107"/>
        <v>7.25</v>
      </c>
      <c r="P53" s="60"/>
      <c r="Q53" s="59"/>
      <c r="R53" s="59">
        <f t="shared" si="108"/>
        <v>0</v>
      </c>
      <c r="S53" s="58">
        <f t="shared" si="109"/>
        <v>0</v>
      </c>
      <c r="T53" s="61"/>
      <c r="U53" s="59"/>
      <c r="V53" s="59">
        <f t="shared" si="110"/>
        <v>0</v>
      </c>
      <c r="W53" s="62">
        <f t="shared" si="111"/>
        <v>0</v>
      </c>
      <c r="X53" s="61"/>
      <c r="Y53" s="59"/>
      <c r="Z53" s="59">
        <f t="shared" si="112"/>
        <v>0</v>
      </c>
      <c r="AA53" s="58">
        <f t="shared" si="113"/>
        <v>0</v>
      </c>
      <c r="AB53" s="181"/>
      <c r="AC53" s="177"/>
      <c r="AD53" s="177">
        <f t="shared" si="114"/>
        <v>0</v>
      </c>
      <c r="AE53" s="178">
        <f t="shared" si="115"/>
        <v>0</v>
      </c>
      <c r="AF53" s="9">
        <f t="shared" si="116"/>
        <v>22.75</v>
      </c>
    </row>
    <row r="54" spans="1:32" x14ac:dyDescent="0.25">
      <c r="A54" s="229" t="s">
        <v>61</v>
      </c>
      <c r="B54" s="61">
        <v>13</v>
      </c>
      <c r="C54" s="58">
        <v>32</v>
      </c>
      <c r="D54" s="175"/>
      <c r="E54" s="176"/>
      <c r="F54" s="177">
        <f t="shared" si="102"/>
        <v>0</v>
      </c>
      <c r="G54" s="178">
        <f t="shared" si="103"/>
        <v>0</v>
      </c>
      <c r="H54" s="179"/>
      <c r="I54" s="176"/>
      <c r="J54" s="177">
        <f t="shared" si="104"/>
        <v>0</v>
      </c>
      <c r="K54" s="178">
        <f t="shared" si="105"/>
        <v>0</v>
      </c>
      <c r="L54" s="180"/>
      <c r="M54" s="177"/>
      <c r="N54" s="177">
        <f t="shared" si="106"/>
        <v>0</v>
      </c>
      <c r="O54" s="178">
        <f t="shared" si="107"/>
        <v>0</v>
      </c>
      <c r="P54" s="181"/>
      <c r="Q54" s="177"/>
      <c r="R54" s="177">
        <f t="shared" si="108"/>
        <v>0</v>
      </c>
      <c r="S54" s="178">
        <f t="shared" si="109"/>
        <v>0</v>
      </c>
      <c r="T54" s="180"/>
      <c r="U54" s="177"/>
      <c r="V54" s="177">
        <f t="shared" si="110"/>
        <v>0</v>
      </c>
      <c r="W54" s="182">
        <f t="shared" si="111"/>
        <v>0</v>
      </c>
      <c r="X54" s="180"/>
      <c r="Y54" s="177"/>
      <c r="Z54" s="177">
        <f t="shared" si="112"/>
        <v>0</v>
      </c>
      <c r="AA54" s="178">
        <f t="shared" si="113"/>
        <v>0</v>
      </c>
      <c r="AB54" s="181"/>
      <c r="AC54" s="177"/>
      <c r="AD54" s="177">
        <f t="shared" si="114"/>
        <v>0</v>
      </c>
      <c r="AE54" s="178">
        <f t="shared" si="115"/>
        <v>0</v>
      </c>
      <c r="AF54" s="9">
        <f t="shared" si="116"/>
        <v>0</v>
      </c>
    </row>
    <row r="55" spans="1:32" x14ac:dyDescent="0.25">
      <c r="A55" s="229" t="s">
        <v>59</v>
      </c>
      <c r="B55" s="61">
        <v>3</v>
      </c>
      <c r="C55" s="58">
        <v>12</v>
      </c>
      <c r="D55" s="65"/>
      <c r="E55" s="63"/>
      <c r="F55" s="59">
        <f t="shared" si="102"/>
        <v>0</v>
      </c>
      <c r="G55" s="58">
        <f t="shared" si="103"/>
        <v>0</v>
      </c>
      <c r="H55" s="64"/>
      <c r="I55" s="63"/>
      <c r="J55" s="59">
        <f t="shared" si="104"/>
        <v>0</v>
      </c>
      <c r="K55" s="58">
        <f t="shared" si="105"/>
        <v>0</v>
      </c>
      <c r="L55" s="61"/>
      <c r="M55" s="59"/>
      <c r="N55" s="59">
        <f t="shared" si="106"/>
        <v>0</v>
      </c>
      <c r="O55" s="58">
        <f t="shared" si="107"/>
        <v>0</v>
      </c>
      <c r="P55" s="60"/>
      <c r="Q55" s="59"/>
      <c r="R55" s="59">
        <f t="shared" si="108"/>
        <v>0</v>
      </c>
      <c r="S55" s="58">
        <f t="shared" si="109"/>
        <v>0</v>
      </c>
      <c r="T55" s="61"/>
      <c r="U55" s="59"/>
      <c r="V55" s="59">
        <f t="shared" si="110"/>
        <v>0</v>
      </c>
      <c r="W55" s="62">
        <f t="shared" si="111"/>
        <v>0</v>
      </c>
      <c r="X55" s="61">
        <v>10</v>
      </c>
      <c r="Y55" s="59">
        <v>17</v>
      </c>
      <c r="Z55" s="59">
        <f t="shared" si="112"/>
        <v>0.5</v>
      </c>
      <c r="AA55" s="58">
        <f t="shared" si="113"/>
        <v>6.5</v>
      </c>
      <c r="AB55" s="60">
        <v>11</v>
      </c>
      <c r="AC55" s="59">
        <v>17</v>
      </c>
      <c r="AD55" s="59">
        <f t="shared" si="114"/>
        <v>0.5</v>
      </c>
      <c r="AE55" s="58">
        <f t="shared" si="115"/>
        <v>5.5</v>
      </c>
      <c r="AF55" s="9">
        <f t="shared" si="116"/>
        <v>12</v>
      </c>
    </row>
    <row r="56" spans="1:32" x14ac:dyDescent="0.25">
      <c r="A56" s="229" t="s">
        <v>60</v>
      </c>
      <c r="B56" s="61">
        <v>3</v>
      </c>
      <c r="C56" s="58">
        <v>12</v>
      </c>
      <c r="D56" s="65"/>
      <c r="E56" s="63"/>
      <c r="F56" s="59">
        <f t="shared" si="102"/>
        <v>0</v>
      </c>
      <c r="G56" s="58">
        <f t="shared" si="103"/>
        <v>0</v>
      </c>
      <c r="H56" s="64"/>
      <c r="I56" s="63"/>
      <c r="J56" s="59">
        <f t="shared" si="104"/>
        <v>0</v>
      </c>
      <c r="K56" s="58">
        <f t="shared" si="105"/>
        <v>0</v>
      </c>
      <c r="L56" s="61"/>
      <c r="M56" s="59"/>
      <c r="N56" s="59">
        <f t="shared" si="106"/>
        <v>0</v>
      </c>
      <c r="O56" s="58">
        <f t="shared" si="107"/>
        <v>0</v>
      </c>
      <c r="P56" s="60"/>
      <c r="Q56" s="59"/>
      <c r="R56" s="59">
        <f t="shared" si="108"/>
        <v>0</v>
      </c>
      <c r="S56" s="58">
        <f t="shared" si="109"/>
        <v>0</v>
      </c>
      <c r="T56" s="61"/>
      <c r="U56" s="59"/>
      <c r="V56" s="59">
        <f t="shared" si="110"/>
        <v>0</v>
      </c>
      <c r="W56" s="62">
        <f t="shared" si="111"/>
        <v>0</v>
      </c>
      <c r="X56" s="61"/>
      <c r="Y56" s="59"/>
      <c r="Z56" s="59">
        <f t="shared" si="112"/>
        <v>0</v>
      </c>
      <c r="AA56" s="58">
        <f t="shared" si="113"/>
        <v>0</v>
      </c>
      <c r="AB56" s="60">
        <v>11</v>
      </c>
      <c r="AC56" s="59">
        <v>18</v>
      </c>
      <c r="AD56" s="59">
        <f t="shared" si="114"/>
        <v>0.5</v>
      </c>
      <c r="AE56" s="58">
        <f t="shared" si="115"/>
        <v>6.5</v>
      </c>
      <c r="AF56" s="9">
        <f t="shared" si="116"/>
        <v>6.5</v>
      </c>
    </row>
    <row r="57" spans="1:32" x14ac:dyDescent="0.25">
      <c r="A57" s="229" t="s">
        <v>76</v>
      </c>
      <c r="B57" s="61">
        <v>3</v>
      </c>
      <c r="C57" s="58">
        <v>12</v>
      </c>
      <c r="D57" s="65"/>
      <c r="E57" s="63"/>
      <c r="F57" s="59">
        <f t="shared" si="102"/>
        <v>0</v>
      </c>
      <c r="G57" s="58">
        <f t="shared" si="103"/>
        <v>0</v>
      </c>
      <c r="H57" s="64"/>
      <c r="I57" s="63"/>
      <c r="J57" s="59">
        <f t="shared" si="104"/>
        <v>0</v>
      </c>
      <c r="K57" s="58">
        <f t="shared" si="105"/>
        <v>0</v>
      </c>
      <c r="L57" s="61"/>
      <c r="M57" s="59"/>
      <c r="N57" s="59">
        <f t="shared" si="106"/>
        <v>0</v>
      </c>
      <c r="O57" s="58">
        <f t="shared" si="107"/>
        <v>0</v>
      </c>
      <c r="P57" s="60"/>
      <c r="Q57" s="59"/>
      <c r="R57" s="59">
        <f t="shared" si="108"/>
        <v>0</v>
      </c>
      <c r="S57" s="58">
        <f t="shared" si="109"/>
        <v>0</v>
      </c>
      <c r="T57" s="61">
        <v>18</v>
      </c>
      <c r="U57" s="59">
        <v>21</v>
      </c>
      <c r="V57" s="59">
        <f t="shared" si="110"/>
        <v>0</v>
      </c>
      <c r="W57" s="62">
        <f t="shared" si="111"/>
        <v>3</v>
      </c>
      <c r="X57" s="61"/>
      <c r="Y57" s="59"/>
      <c r="Z57" s="59">
        <f t="shared" si="112"/>
        <v>0</v>
      </c>
      <c r="AA57" s="58">
        <f t="shared" si="113"/>
        <v>0</v>
      </c>
      <c r="AB57" s="60">
        <v>11</v>
      </c>
      <c r="AC57" s="59">
        <v>18</v>
      </c>
      <c r="AD57" s="59">
        <f t="shared" si="114"/>
        <v>0.5</v>
      </c>
      <c r="AE57" s="58">
        <f t="shared" si="115"/>
        <v>6.5</v>
      </c>
      <c r="AF57" s="9">
        <f t="shared" si="116"/>
        <v>9.5</v>
      </c>
    </row>
    <row r="58" spans="1:32" ht="15.75" thickBot="1" x14ac:dyDescent="0.3">
      <c r="A58" s="229" t="s">
        <v>138</v>
      </c>
      <c r="B58" s="61">
        <v>3</v>
      </c>
      <c r="C58" s="58">
        <v>12</v>
      </c>
      <c r="D58" s="65"/>
      <c r="E58" s="63"/>
      <c r="F58" s="59">
        <f t="shared" ref="F58" si="117">IF(E58-D58&lt;=4,0,IF(AND(E58-D58&gt;=4,E58-D58&lt;=5),0.25,IF(AND(E58-D58&gt;=6,E58-D58&lt;=7.9),0.5,IF(AND(E58-D58&gt;=8,E58-D58&lt;=10.99),0.75,IF(AND(E58-D58&gt;=11,E58-D58&lt;=15),1.25,0)))))</f>
        <v>0</v>
      </c>
      <c r="G58" s="58">
        <f t="shared" ref="G58" si="118">E58-D58-F58</f>
        <v>0</v>
      </c>
      <c r="H58" s="64"/>
      <c r="I58" s="63"/>
      <c r="J58" s="59">
        <f t="shared" ref="J58" si="119">IF(I58-H58&lt;=4,0,IF(AND(I58-H58&gt;=4,I58-H58&lt;=5),0.25,IF(AND(I58-H58&gt;=6,I58-H58&lt;=7.9),0.5,IF(AND(I58-H58&gt;=8,I58-H58&lt;=10.99),0.75,IF(AND(I58-H58&gt;=11,I58-H58&lt;=15),1.25,0)))))</f>
        <v>0</v>
      </c>
      <c r="K58" s="58">
        <f t="shared" ref="K58" si="120">I58-H58-J58</f>
        <v>0</v>
      </c>
      <c r="L58" s="61"/>
      <c r="M58" s="59"/>
      <c r="N58" s="59">
        <f t="shared" ref="N58" si="121">IF(M58-L58&lt;=4,0,IF(AND(M58-L58&gt;=4,M58-L58&lt;=5),0.25,IF(AND(M58-L58&gt;=6,M58-L58&lt;=7.9),0.5,IF(AND(M58-L58&gt;=8,M58-L58&lt;=10.99),0.75,IF(AND(M58-L58&gt;=11,M58-L58&lt;=15),1.25,0)))))</f>
        <v>0</v>
      </c>
      <c r="O58" s="58">
        <f t="shared" ref="O58" si="122">M58-L58-N58</f>
        <v>0</v>
      </c>
      <c r="P58" s="60"/>
      <c r="Q58" s="59"/>
      <c r="R58" s="59">
        <f t="shared" ref="R58" si="123">IF(Q58-P58&lt;=4,0,IF(AND(Q58-P58&gt;=4,Q58-P58&lt;=5),0.25,IF(AND(Q58-P58&gt;=6,Q58-P58&lt;=7.9),0.5,IF(AND(Q58-P58&gt;=8,Q58-P58&lt;=10.99),0.75,IF(AND(Q58-P58&gt;=11,Q58-P58&lt;=15),1.25,0)))))</f>
        <v>0</v>
      </c>
      <c r="S58" s="58">
        <f t="shared" ref="S58" si="124">Q58-P58-R58</f>
        <v>0</v>
      </c>
      <c r="T58" s="61"/>
      <c r="U58" s="59"/>
      <c r="V58" s="59">
        <f t="shared" ref="V58" si="125">IF(U58-T58&lt;=4,0,IF(AND(U58-T58&gt;=4,U58-T58&lt;=5),0.25,IF(AND(U58-T58&gt;=6,U58-T58&lt;=7.9),0.5,IF(AND(U58-T58&gt;=8,U58-T58&lt;=10.99),0.75,IF(AND(U58-T58&gt;=11,U58-T58&lt;=15),1.25,0)))))</f>
        <v>0</v>
      </c>
      <c r="W58" s="62">
        <f t="shared" ref="W58" si="126">U58-T58-V58</f>
        <v>0</v>
      </c>
      <c r="X58" s="61">
        <v>11</v>
      </c>
      <c r="Y58" s="59">
        <v>17</v>
      </c>
      <c r="Z58" s="59">
        <f t="shared" ref="Z58" si="127">IF(Y58-X58&lt;=4,0,IF(AND(Y58-X58&gt;=4,Y58-X58&lt;=5),0.25,IF(AND(Y58-X58&gt;=6,Y58-X58&lt;=7.9),0.5,IF(AND(Y58-X58&gt;=8,Y58-X58&lt;=10.99),0.75,IF(AND(Y58-X58&gt;=11,Y58-X58&lt;=15),1.25,0)))))</f>
        <v>0.5</v>
      </c>
      <c r="AA58" s="58">
        <f t="shared" ref="AA58" si="128">Y58-X58-Z58</f>
        <v>5.5</v>
      </c>
      <c r="AB58" s="60"/>
      <c r="AC58" s="59"/>
      <c r="AD58" s="59">
        <f t="shared" ref="AD58" si="129">IF(AC58-AB58&lt;=4,0,IF(AND(AC58-AB58&gt;=4,AC58-AB58&lt;=5),0.25,IF(AND(AC58-AB58&gt;=6,AC58-AB58&lt;=7.9),0.5,IF(AND(AC58-AB58&gt;=8,AC58-AB58&lt;=10.99),0.75,IF(AND(AC58-AB58&gt;=11,AC58-AB58&lt;=15),1.25,0)))))</f>
        <v>0</v>
      </c>
      <c r="AE58" s="58">
        <f t="shared" ref="AE58" si="130">AC58-AB58-AD58</f>
        <v>0</v>
      </c>
      <c r="AF58" s="9">
        <f t="shared" ref="AF58" si="131">G58+K58+O58+S58+W58+AA58+AE58</f>
        <v>5.5</v>
      </c>
    </row>
    <row r="59" spans="1:32" ht="15.75" thickBot="1" x14ac:dyDescent="0.3">
      <c r="A59" s="90"/>
      <c r="B59" s="230"/>
      <c r="C59" s="231"/>
      <c r="D59" s="285">
        <f>SUM(G48:G57)</f>
        <v>29.25</v>
      </c>
      <c r="E59" s="286"/>
      <c r="F59" s="286"/>
      <c r="G59" s="287"/>
      <c r="H59" s="285">
        <f t="shared" ref="H59" si="132">SUM(K48:K57)</f>
        <v>31</v>
      </c>
      <c r="I59" s="286"/>
      <c r="J59" s="286"/>
      <c r="K59" s="287"/>
      <c r="L59" s="285">
        <f t="shared" ref="L59" si="133">SUM(O48:O57)</f>
        <v>29</v>
      </c>
      <c r="M59" s="286"/>
      <c r="N59" s="286"/>
      <c r="O59" s="287"/>
      <c r="P59" s="285">
        <f t="shared" ref="P59" si="134">SUM(S48:S57)</f>
        <v>35.25</v>
      </c>
      <c r="Q59" s="286"/>
      <c r="R59" s="286"/>
      <c r="S59" s="287"/>
      <c r="T59" s="285">
        <f t="shared" ref="T59" si="135">SUM(W48:W57)</f>
        <v>34.5</v>
      </c>
      <c r="U59" s="286"/>
      <c r="V59" s="286"/>
      <c r="W59" s="287"/>
      <c r="X59" s="285">
        <f t="shared" ref="X59" si="136">SUM(AA48:AA57)</f>
        <v>26.5</v>
      </c>
      <c r="Y59" s="286"/>
      <c r="Z59" s="286"/>
      <c r="AA59" s="287"/>
      <c r="AB59" s="285">
        <f t="shared" ref="AB59" si="137">SUM(AE48:AE57)</f>
        <v>30.5</v>
      </c>
      <c r="AC59" s="286"/>
      <c r="AD59" s="286"/>
      <c r="AE59" s="287"/>
      <c r="AF59" s="6">
        <f>SUM(AF48:AF57)</f>
        <v>216</v>
      </c>
    </row>
    <row r="60" spans="1:32" x14ac:dyDescent="0.25">
      <c r="A60" s="229" t="s">
        <v>58</v>
      </c>
      <c r="B60" s="61">
        <v>38</v>
      </c>
      <c r="C60" s="58">
        <v>38</v>
      </c>
      <c r="D60" s="65">
        <v>10</v>
      </c>
      <c r="E60" s="63">
        <v>18</v>
      </c>
      <c r="F60" s="59">
        <f t="shared" ref="F60:F71" si="138">IF(E60-D60&lt;=4,0,IF(AND(E60-D60&gt;=4,E60-D60&lt;=5),0.25,IF(AND(E60-D60&gt;=6,E60-D60&lt;=7.9),0.5,IF(AND(E60-D60&gt;=8,E60-D60&lt;=10.99),0.75,IF(AND(E60-D60&gt;=11,E60-D60&lt;=15),1.25,0)))))</f>
        <v>0.75</v>
      </c>
      <c r="G60" s="58">
        <f t="shared" ref="G60:G71" si="139">E60-D60-F60</f>
        <v>7.25</v>
      </c>
      <c r="H60" s="65">
        <v>9</v>
      </c>
      <c r="I60" s="63">
        <v>10</v>
      </c>
      <c r="J60" s="59">
        <f t="shared" ref="J60:J71" si="140">IF(I60-H60&lt;=4,0,IF(AND(I60-H60&gt;=4,I60-H60&lt;=5),0.25,IF(AND(I60-H60&gt;=6,I60-H60&lt;=7.9),0.5,IF(AND(I60-H60&gt;=8,I60-H60&lt;=10.99),0.75,IF(AND(I60-H60&gt;=11,I60-H60&lt;=15),1.25,0)))))</f>
        <v>0</v>
      </c>
      <c r="K60" s="58">
        <f t="shared" ref="K60:K71" si="141">I60-H60-J60</f>
        <v>1</v>
      </c>
      <c r="L60" s="60">
        <v>11</v>
      </c>
      <c r="M60" s="59">
        <v>21.25</v>
      </c>
      <c r="N60" s="59">
        <f t="shared" ref="N60:N71" si="142">IF(M60-L60&lt;=4,0,IF(AND(M60-L60&gt;=4,M60-L60&lt;=5),0.25,IF(AND(M60-L60&gt;=6,M60-L60&lt;=7.9),0.5,IF(AND(M60-L60&gt;=8,M60-L60&lt;=10.99),0.75,IF(AND(M60-L60&gt;=11,M60-L60&lt;=15),1.25,0)))))</f>
        <v>0.75</v>
      </c>
      <c r="O60" s="58">
        <f t="shared" ref="O60:O71" si="143">M60-L60-N60</f>
        <v>9.5</v>
      </c>
      <c r="P60" s="60">
        <v>13</v>
      </c>
      <c r="Q60" s="59">
        <v>21</v>
      </c>
      <c r="R60" s="59">
        <f t="shared" ref="R60:R71" si="144">IF(Q60-P60&lt;=4,0,IF(AND(Q60-P60&gt;=4,Q60-P60&lt;=5),0.25,IF(AND(Q60-P60&gt;=6,Q60-P60&lt;=7.9),0.5,IF(AND(Q60-P60&gt;=8,Q60-P60&lt;=10.99),0.75,IF(AND(Q60-P60&gt;=11,Q60-P60&lt;=15),1.25,0)))))</f>
        <v>0.75</v>
      </c>
      <c r="S60" s="58">
        <f t="shared" ref="S60:S71" si="145">Q60-P60-R60</f>
        <v>7.25</v>
      </c>
      <c r="T60" s="61">
        <v>10</v>
      </c>
      <c r="U60" s="59">
        <v>16.5</v>
      </c>
      <c r="V60" s="59">
        <f t="shared" ref="V60:V71" si="146">IF(U60-T60&lt;=4,0,IF(AND(U60-T60&gt;=4,U60-T60&lt;=5),0.25,IF(AND(U60-T60&gt;=6,U60-T60&lt;=7.9),0.5,IF(AND(U60-T60&gt;=8,U60-T60&lt;=10.99),0.75,IF(AND(U60-T60&gt;=11,U60-T60&lt;=15),1.25,0)))))</f>
        <v>0.5</v>
      </c>
      <c r="W60" s="62">
        <f t="shared" ref="W60:W71" si="147">U60-T60-V60</f>
        <v>6</v>
      </c>
      <c r="X60" s="61">
        <v>11</v>
      </c>
      <c r="Y60" s="59">
        <v>18.25</v>
      </c>
      <c r="Z60" s="59">
        <f t="shared" ref="Z60:Z71" si="148">IF(Y60-X60&lt;=4,0,IF(AND(Y60-X60&gt;=4,Y60-X60&lt;=5),0.25,IF(AND(Y60-X60&gt;=6,Y60-X60&lt;=7.9),0.5,IF(AND(Y60-X60&gt;=8,Y60-X60&lt;=10.99),0.75,IF(AND(Y60-X60&gt;=11,Y60-X60&lt;=15),1.25,0)))))</f>
        <v>0.5</v>
      </c>
      <c r="AA60" s="58">
        <f t="shared" ref="AA60:AA71" si="149">Y60-X60-Z60</f>
        <v>6.75</v>
      </c>
      <c r="AB60" s="60"/>
      <c r="AC60" s="59"/>
      <c r="AD60" s="59">
        <f t="shared" ref="AD60:AD71" si="150">IF(AC60-AB60&lt;=4,0,IF(AND(AC60-AB60&gt;=4,AC60-AB60&lt;=5),0.25,IF(AND(AC60-AB60&gt;=6,AC60-AB60&lt;=7.9),0.5,IF(AND(AC60-AB60&gt;=8,AC60-AB60&lt;=10.99),0.75,IF(AND(AC60-AB60&gt;=11,AC60-AB60&lt;=15),1.25,0)))))</f>
        <v>0</v>
      </c>
      <c r="AE60" s="58">
        <f t="shared" ref="AE60:AE71" si="151">AC60-AB60-AD60</f>
        <v>0</v>
      </c>
      <c r="AF60" s="9">
        <f t="shared" ref="AF60:AF71" si="152">G60+K60+O60+S60+W60+AA60+AE60</f>
        <v>37.75</v>
      </c>
    </row>
    <row r="61" spans="1:32" x14ac:dyDescent="0.25">
      <c r="A61" s="229" t="s">
        <v>109</v>
      </c>
      <c r="B61" s="61">
        <v>38</v>
      </c>
      <c r="C61" s="58">
        <v>38</v>
      </c>
      <c r="D61" s="65">
        <v>10</v>
      </c>
      <c r="E61" s="63">
        <v>21</v>
      </c>
      <c r="F61" s="59">
        <f t="shared" si="138"/>
        <v>1.25</v>
      </c>
      <c r="G61" s="58">
        <f t="shared" si="139"/>
        <v>9.75</v>
      </c>
      <c r="H61" s="65">
        <v>10</v>
      </c>
      <c r="I61" s="63">
        <v>18</v>
      </c>
      <c r="J61" s="59">
        <f t="shared" si="140"/>
        <v>0.75</v>
      </c>
      <c r="K61" s="58">
        <f t="shared" si="141"/>
        <v>7.25</v>
      </c>
      <c r="L61" s="60">
        <v>13</v>
      </c>
      <c r="M61" s="59">
        <v>21</v>
      </c>
      <c r="N61" s="59">
        <f t="shared" si="142"/>
        <v>0.75</v>
      </c>
      <c r="O61" s="58">
        <f t="shared" si="143"/>
        <v>7.25</v>
      </c>
      <c r="P61" s="60">
        <v>10</v>
      </c>
      <c r="Q61" s="59">
        <v>18</v>
      </c>
      <c r="R61" s="59">
        <f t="shared" si="144"/>
        <v>0.75</v>
      </c>
      <c r="S61" s="58">
        <f t="shared" si="145"/>
        <v>7.25</v>
      </c>
      <c r="T61" s="61"/>
      <c r="U61" s="59"/>
      <c r="V61" s="59">
        <f t="shared" si="146"/>
        <v>0</v>
      </c>
      <c r="W61" s="62">
        <f t="shared" si="147"/>
        <v>0</v>
      </c>
      <c r="X61" s="61"/>
      <c r="Y61" s="59"/>
      <c r="Z61" s="59">
        <f t="shared" si="148"/>
        <v>0</v>
      </c>
      <c r="AA61" s="58">
        <f t="shared" si="149"/>
        <v>0</v>
      </c>
      <c r="AB61" s="60">
        <v>11</v>
      </c>
      <c r="AC61" s="59">
        <v>18</v>
      </c>
      <c r="AD61" s="59">
        <f t="shared" si="150"/>
        <v>0.5</v>
      </c>
      <c r="AE61" s="58">
        <f t="shared" si="151"/>
        <v>6.5</v>
      </c>
      <c r="AF61" s="9">
        <f t="shared" si="152"/>
        <v>38</v>
      </c>
    </row>
    <row r="62" spans="1:32" x14ac:dyDescent="0.25">
      <c r="A62" s="229" t="s">
        <v>57</v>
      </c>
      <c r="B62" s="61">
        <v>38</v>
      </c>
      <c r="C62" s="58">
        <v>38</v>
      </c>
      <c r="D62" s="192">
        <v>10</v>
      </c>
      <c r="E62" s="193">
        <v>18</v>
      </c>
      <c r="F62" s="59">
        <f t="shared" si="138"/>
        <v>0.75</v>
      </c>
      <c r="G62" s="194">
        <f t="shared" si="139"/>
        <v>7.25</v>
      </c>
      <c r="H62" s="195">
        <v>10</v>
      </c>
      <c r="I62" s="193">
        <v>21</v>
      </c>
      <c r="J62" s="59">
        <f t="shared" si="140"/>
        <v>1.25</v>
      </c>
      <c r="K62" s="194">
        <f t="shared" si="141"/>
        <v>9.75</v>
      </c>
      <c r="L62" s="192">
        <v>10</v>
      </c>
      <c r="M62" s="193">
        <v>18</v>
      </c>
      <c r="N62" s="59">
        <f t="shared" si="142"/>
        <v>0.75</v>
      </c>
      <c r="O62" s="194">
        <f t="shared" si="143"/>
        <v>7.25</v>
      </c>
      <c r="P62" s="195">
        <v>13</v>
      </c>
      <c r="Q62" s="193">
        <v>21</v>
      </c>
      <c r="R62" s="59">
        <f t="shared" si="144"/>
        <v>0.75</v>
      </c>
      <c r="S62" s="194">
        <f t="shared" si="145"/>
        <v>7.25</v>
      </c>
      <c r="T62" s="192"/>
      <c r="U62" s="193"/>
      <c r="V62" s="59">
        <f t="shared" si="146"/>
        <v>0</v>
      </c>
      <c r="W62" s="196">
        <f t="shared" si="147"/>
        <v>0</v>
      </c>
      <c r="X62" s="192"/>
      <c r="Y62" s="193"/>
      <c r="Z62" s="59">
        <f t="shared" si="148"/>
        <v>0</v>
      </c>
      <c r="AA62" s="197">
        <f t="shared" si="149"/>
        <v>0</v>
      </c>
      <c r="AB62" s="195"/>
      <c r="AC62" s="193"/>
      <c r="AD62" s="59">
        <f t="shared" si="150"/>
        <v>0</v>
      </c>
      <c r="AE62" s="194">
        <f t="shared" si="151"/>
        <v>0</v>
      </c>
      <c r="AF62" s="9">
        <f t="shared" si="152"/>
        <v>31.5</v>
      </c>
    </row>
    <row r="63" spans="1:32" x14ac:dyDescent="0.25">
      <c r="A63" s="229" t="s">
        <v>56</v>
      </c>
      <c r="B63" s="235">
        <v>28</v>
      </c>
      <c r="C63" s="236">
        <v>28</v>
      </c>
      <c r="D63" s="65"/>
      <c r="E63" s="63"/>
      <c r="F63" s="59">
        <f t="shared" si="138"/>
        <v>0</v>
      </c>
      <c r="G63" s="58">
        <f t="shared" si="139"/>
        <v>0</v>
      </c>
      <c r="H63" s="65">
        <v>13</v>
      </c>
      <c r="I63" s="63">
        <v>21</v>
      </c>
      <c r="J63" s="59">
        <f t="shared" si="140"/>
        <v>0.75</v>
      </c>
      <c r="K63" s="58">
        <f t="shared" si="141"/>
        <v>7.25</v>
      </c>
      <c r="L63" s="60"/>
      <c r="M63" s="59"/>
      <c r="N63" s="59">
        <f t="shared" si="142"/>
        <v>0</v>
      </c>
      <c r="O63" s="58">
        <f t="shared" si="143"/>
        <v>0</v>
      </c>
      <c r="P63" s="191">
        <v>9</v>
      </c>
      <c r="Q63" s="59">
        <v>18</v>
      </c>
      <c r="R63" s="59">
        <f t="shared" si="144"/>
        <v>0.75</v>
      </c>
      <c r="S63" s="58">
        <f t="shared" si="145"/>
        <v>8.25</v>
      </c>
      <c r="T63" s="61">
        <v>10</v>
      </c>
      <c r="U63" s="59">
        <v>21</v>
      </c>
      <c r="V63" s="59">
        <f t="shared" si="146"/>
        <v>1.25</v>
      </c>
      <c r="W63" s="62">
        <f t="shared" si="147"/>
        <v>9.75</v>
      </c>
      <c r="X63" s="61"/>
      <c r="Y63" s="59"/>
      <c r="Z63" s="59">
        <f t="shared" si="148"/>
        <v>0</v>
      </c>
      <c r="AA63" s="58">
        <f t="shared" si="149"/>
        <v>0</v>
      </c>
      <c r="AB63" s="60">
        <v>11</v>
      </c>
      <c r="AC63" s="59">
        <v>18</v>
      </c>
      <c r="AD63" s="59">
        <f t="shared" si="150"/>
        <v>0.5</v>
      </c>
      <c r="AE63" s="58">
        <f t="shared" si="151"/>
        <v>6.5</v>
      </c>
      <c r="AF63" s="9">
        <f t="shared" si="152"/>
        <v>31.75</v>
      </c>
    </row>
    <row r="64" spans="1:32" x14ac:dyDescent="0.25">
      <c r="A64" s="229" t="s">
        <v>55</v>
      </c>
      <c r="B64" s="61">
        <v>13</v>
      </c>
      <c r="C64" s="58">
        <v>32</v>
      </c>
      <c r="D64" s="65">
        <v>13</v>
      </c>
      <c r="E64" s="63">
        <v>21</v>
      </c>
      <c r="F64" s="59">
        <f t="shared" si="138"/>
        <v>0.75</v>
      </c>
      <c r="G64" s="58">
        <f t="shared" si="139"/>
        <v>7.25</v>
      </c>
      <c r="H64" s="65"/>
      <c r="I64" s="63"/>
      <c r="J64" s="59">
        <f t="shared" si="140"/>
        <v>0</v>
      </c>
      <c r="K64" s="58">
        <f t="shared" si="141"/>
        <v>0</v>
      </c>
      <c r="L64" s="60"/>
      <c r="M64" s="59"/>
      <c r="N64" s="59">
        <f t="shared" si="142"/>
        <v>0</v>
      </c>
      <c r="O64" s="58">
        <f t="shared" si="143"/>
        <v>0</v>
      </c>
      <c r="P64" s="60"/>
      <c r="Q64" s="59"/>
      <c r="R64" s="59">
        <f t="shared" si="144"/>
        <v>0</v>
      </c>
      <c r="S64" s="58">
        <f t="shared" si="145"/>
        <v>0</v>
      </c>
      <c r="T64" s="61">
        <v>13</v>
      </c>
      <c r="U64" s="59">
        <v>21</v>
      </c>
      <c r="V64" s="59">
        <f t="shared" si="146"/>
        <v>0.75</v>
      </c>
      <c r="W64" s="62">
        <f t="shared" si="147"/>
        <v>7.25</v>
      </c>
      <c r="X64" s="61">
        <v>10</v>
      </c>
      <c r="Y64" s="59">
        <v>18</v>
      </c>
      <c r="Z64" s="59">
        <f t="shared" si="148"/>
        <v>0.75</v>
      </c>
      <c r="AA64" s="58">
        <f t="shared" si="149"/>
        <v>7.25</v>
      </c>
      <c r="AB64" s="60"/>
      <c r="AC64" s="59"/>
      <c r="AD64" s="59">
        <f t="shared" si="150"/>
        <v>0</v>
      </c>
      <c r="AE64" s="58">
        <f t="shared" si="151"/>
        <v>0</v>
      </c>
      <c r="AF64" s="9">
        <f t="shared" si="152"/>
        <v>21.75</v>
      </c>
    </row>
    <row r="65" spans="1:32" x14ac:dyDescent="0.25">
      <c r="A65" s="229" t="s">
        <v>54</v>
      </c>
      <c r="B65" s="61">
        <v>13</v>
      </c>
      <c r="C65" s="58">
        <v>32</v>
      </c>
      <c r="D65" s="65"/>
      <c r="E65" s="63"/>
      <c r="F65" s="59">
        <f t="shared" si="138"/>
        <v>0</v>
      </c>
      <c r="G65" s="58">
        <f t="shared" si="139"/>
        <v>0</v>
      </c>
      <c r="H65" s="65"/>
      <c r="I65" s="63"/>
      <c r="J65" s="59">
        <f t="shared" si="140"/>
        <v>0</v>
      </c>
      <c r="K65" s="58">
        <f t="shared" si="141"/>
        <v>0</v>
      </c>
      <c r="L65" s="60"/>
      <c r="M65" s="59"/>
      <c r="N65" s="59">
        <f t="shared" si="142"/>
        <v>0</v>
      </c>
      <c r="O65" s="58">
        <f t="shared" si="143"/>
        <v>0</v>
      </c>
      <c r="P65" s="60">
        <v>18</v>
      </c>
      <c r="Q65" s="59">
        <v>21</v>
      </c>
      <c r="R65" s="59">
        <f t="shared" si="144"/>
        <v>0</v>
      </c>
      <c r="S65" s="58">
        <f t="shared" si="145"/>
        <v>3</v>
      </c>
      <c r="T65" s="61"/>
      <c r="U65" s="59"/>
      <c r="V65" s="59">
        <f t="shared" si="146"/>
        <v>0</v>
      </c>
      <c r="W65" s="62">
        <f t="shared" si="147"/>
        <v>0</v>
      </c>
      <c r="X65" s="61">
        <v>10</v>
      </c>
      <c r="Y65" s="59">
        <v>18</v>
      </c>
      <c r="Z65" s="59">
        <f t="shared" si="148"/>
        <v>0.75</v>
      </c>
      <c r="AA65" s="58">
        <f t="shared" si="149"/>
        <v>7.25</v>
      </c>
      <c r="AB65" s="60"/>
      <c r="AC65" s="59"/>
      <c r="AD65" s="59">
        <f t="shared" si="150"/>
        <v>0</v>
      </c>
      <c r="AE65" s="58">
        <f t="shared" si="151"/>
        <v>0</v>
      </c>
      <c r="AF65" s="9">
        <f t="shared" si="152"/>
        <v>10.25</v>
      </c>
    </row>
    <row r="66" spans="1:32" x14ac:dyDescent="0.25">
      <c r="A66" s="229" t="s">
        <v>53</v>
      </c>
      <c r="B66" s="235">
        <v>3</v>
      </c>
      <c r="C66" s="236">
        <v>12</v>
      </c>
      <c r="D66" s="65"/>
      <c r="E66" s="63"/>
      <c r="F66" s="59">
        <f t="shared" si="138"/>
        <v>0</v>
      </c>
      <c r="G66" s="58">
        <f t="shared" si="139"/>
        <v>0</v>
      </c>
      <c r="H66" s="65"/>
      <c r="I66" s="63"/>
      <c r="J66" s="59">
        <f t="shared" si="140"/>
        <v>0</v>
      </c>
      <c r="K66" s="58">
        <f t="shared" si="141"/>
        <v>0</v>
      </c>
      <c r="L66" s="60"/>
      <c r="M66" s="59"/>
      <c r="N66" s="59">
        <f t="shared" si="142"/>
        <v>0</v>
      </c>
      <c r="O66" s="58">
        <f t="shared" si="143"/>
        <v>0</v>
      </c>
      <c r="P66" s="60"/>
      <c r="Q66" s="59"/>
      <c r="R66" s="59">
        <f t="shared" si="144"/>
        <v>0</v>
      </c>
      <c r="S66" s="58">
        <f t="shared" si="145"/>
        <v>0</v>
      </c>
      <c r="T66" s="61"/>
      <c r="U66" s="59"/>
      <c r="V66" s="59">
        <f t="shared" si="146"/>
        <v>0</v>
      </c>
      <c r="W66" s="62">
        <f t="shared" si="147"/>
        <v>0</v>
      </c>
      <c r="X66" s="61"/>
      <c r="Y66" s="59"/>
      <c r="Z66" s="59">
        <f t="shared" si="148"/>
        <v>0</v>
      </c>
      <c r="AA66" s="58">
        <f t="shared" si="149"/>
        <v>0</v>
      </c>
      <c r="AB66" s="60">
        <v>12</v>
      </c>
      <c r="AC66" s="59">
        <v>18</v>
      </c>
      <c r="AD66" s="59">
        <f t="shared" si="150"/>
        <v>0.5</v>
      </c>
      <c r="AE66" s="58">
        <f t="shared" si="151"/>
        <v>5.5</v>
      </c>
      <c r="AF66" s="9">
        <f t="shared" si="152"/>
        <v>5.5</v>
      </c>
    </row>
    <row r="67" spans="1:32" x14ac:dyDescent="0.25">
      <c r="A67" s="237" t="s">
        <v>52</v>
      </c>
      <c r="B67" s="238">
        <v>38</v>
      </c>
      <c r="C67" s="239">
        <v>38</v>
      </c>
      <c r="D67" s="65"/>
      <c r="E67" s="63"/>
      <c r="F67" s="59">
        <f t="shared" si="138"/>
        <v>0</v>
      </c>
      <c r="G67" s="58">
        <f t="shared" si="139"/>
        <v>0</v>
      </c>
      <c r="H67" s="41">
        <v>9</v>
      </c>
      <c r="I67" s="63">
        <v>18</v>
      </c>
      <c r="J67" s="59">
        <f t="shared" si="140"/>
        <v>0.75</v>
      </c>
      <c r="K67" s="58">
        <f t="shared" si="141"/>
        <v>8.25</v>
      </c>
      <c r="L67" s="60">
        <v>10</v>
      </c>
      <c r="M67" s="59">
        <v>18</v>
      </c>
      <c r="N67" s="59">
        <f t="shared" si="142"/>
        <v>0.75</v>
      </c>
      <c r="O67" s="58">
        <f t="shared" si="143"/>
        <v>7.25</v>
      </c>
      <c r="P67" s="60">
        <v>10</v>
      </c>
      <c r="Q67" s="59">
        <v>18</v>
      </c>
      <c r="R67" s="59">
        <f t="shared" si="144"/>
        <v>0.75</v>
      </c>
      <c r="S67" s="58">
        <f t="shared" si="145"/>
        <v>7.25</v>
      </c>
      <c r="T67" s="61">
        <v>10</v>
      </c>
      <c r="U67" s="59">
        <v>18</v>
      </c>
      <c r="V67" s="59">
        <f t="shared" si="146"/>
        <v>0.75</v>
      </c>
      <c r="W67" s="62">
        <f t="shared" si="147"/>
        <v>7.25</v>
      </c>
      <c r="X67" s="61">
        <v>10</v>
      </c>
      <c r="Y67" s="59">
        <v>18</v>
      </c>
      <c r="Z67" s="59">
        <f t="shared" si="148"/>
        <v>0.75</v>
      </c>
      <c r="AA67" s="58">
        <f t="shared" si="149"/>
        <v>7.25</v>
      </c>
      <c r="AB67" s="60"/>
      <c r="AC67" s="59"/>
      <c r="AD67" s="59">
        <f t="shared" si="150"/>
        <v>0</v>
      </c>
      <c r="AE67" s="58">
        <f t="shared" si="151"/>
        <v>0</v>
      </c>
      <c r="AF67" s="9">
        <f t="shared" si="152"/>
        <v>37.25</v>
      </c>
    </row>
    <row r="68" spans="1:32" x14ac:dyDescent="0.25">
      <c r="A68" s="229" t="s">
        <v>50</v>
      </c>
      <c r="B68" s="61">
        <v>3</v>
      </c>
      <c r="C68" s="58">
        <v>12</v>
      </c>
      <c r="D68" s="183"/>
      <c r="E68" s="184"/>
      <c r="F68" s="185">
        <f t="shared" si="138"/>
        <v>0</v>
      </c>
      <c r="G68" s="186">
        <f t="shared" si="139"/>
        <v>0</v>
      </c>
      <c r="H68" s="183"/>
      <c r="I68" s="184"/>
      <c r="J68" s="185">
        <f t="shared" si="140"/>
        <v>0</v>
      </c>
      <c r="K68" s="186">
        <f t="shared" si="141"/>
        <v>0</v>
      </c>
      <c r="L68" s="189"/>
      <c r="M68" s="185"/>
      <c r="N68" s="185">
        <f t="shared" si="142"/>
        <v>0</v>
      </c>
      <c r="O68" s="186">
        <f t="shared" si="143"/>
        <v>0</v>
      </c>
      <c r="P68" s="189"/>
      <c r="Q68" s="185"/>
      <c r="R68" s="185">
        <f t="shared" si="144"/>
        <v>0</v>
      </c>
      <c r="S68" s="186">
        <f t="shared" si="145"/>
        <v>0</v>
      </c>
      <c r="T68" s="188"/>
      <c r="U68" s="185"/>
      <c r="V68" s="185">
        <f t="shared" si="146"/>
        <v>0</v>
      </c>
      <c r="W68" s="190">
        <f t="shared" si="147"/>
        <v>0</v>
      </c>
      <c r="X68" s="188"/>
      <c r="Y68" s="185"/>
      <c r="Z68" s="185">
        <f t="shared" si="148"/>
        <v>0</v>
      </c>
      <c r="AA68" s="186">
        <f t="shared" si="149"/>
        <v>0</v>
      </c>
      <c r="AB68" s="189"/>
      <c r="AC68" s="185"/>
      <c r="AD68" s="185">
        <f t="shared" si="150"/>
        <v>0</v>
      </c>
      <c r="AE68" s="186">
        <f t="shared" si="151"/>
        <v>0</v>
      </c>
      <c r="AF68" s="9">
        <f t="shared" si="152"/>
        <v>0</v>
      </c>
    </row>
    <row r="69" spans="1:32" x14ac:dyDescent="0.25">
      <c r="A69" s="229" t="s">
        <v>49</v>
      </c>
      <c r="B69" s="61">
        <v>3</v>
      </c>
      <c r="C69" s="58">
        <v>12</v>
      </c>
      <c r="D69" s="175"/>
      <c r="E69" s="176"/>
      <c r="F69" s="177">
        <f t="shared" si="138"/>
        <v>0</v>
      </c>
      <c r="G69" s="178">
        <f t="shared" si="139"/>
        <v>0</v>
      </c>
      <c r="H69" s="175"/>
      <c r="I69" s="176"/>
      <c r="J69" s="177">
        <f t="shared" si="140"/>
        <v>0</v>
      </c>
      <c r="K69" s="178">
        <f t="shared" si="141"/>
        <v>0</v>
      </c>
      <c r="L69" s="181"/>
      <c r="M69" s="177"/>
      <c r="N69" s="177">
        <f t="shared" si="142"/>
        <v>0</v>
      </c>
      <c r="O69" s="178">
        <f t="shared" si="143"/>
        <v>0</v>
      </c>
      <c r="P69" s="181"/>
      <c r="Q69" s="177"/>
      <c r="R69" s="177">
        <f t="shared" si="144"/>
        <v>0</v>
      </c>
      <c r="S69" s="178">
        <f t="shared" si="145"/>
        <v>0</v>
      </c>
      <c r="T69" s="180"/>
      <c r="U69" s="177"/>
      <c r="V69" s="177">
        <f t="shared" si="146"/>
        <v>0</v>
      </c>
      <c r="W69" s="182">
        <f t="shared" si="147"/>
        <v>0</v>
      </c>
      <c r="X69" s="180"/>
      <c r="Y69" s="177"/>
      <c r="Z69" s="177">
        <f t="shared" si="148"/>
        <v>0</v>
      </c>
      <c r="AA69" s="178">
        <f t="shared" si="149"/>
        <v>0</v>
      </c>
      <c r="AB69" s="181"/>
      <c r="AC69" s="177"/>
      <c r="AD69" s="177">
        <f t="shared" si="150"/>
        <v>0</v>
      </c>
      <c r="AE69" s="178">
        <f t="shared" si="151"/>
        <v>0</v>
      </c>
      <c r="AF69" s="9">
        <f t="shared" si="152"/>
        <v>0</v>
      </c>
    </row>
    <row r="70" spans="1:32" x14ac:dyDescent="0.25">
      <c r="A70" s="229" t="s">
        <v>133</v>
      </c>
      <c r="B70" s="61">
        <v>3</v>
      </c>
      <c r="C70" s="58">
        <v>12</v>
      </c>
      <c r="D70" s="65"/>
      <c r="E70" s="63"/>
      <c r="F70" s="59">
        <f t="shared" si="138"/>
        <v>0</v>
      </c>
      <c r="G70" s="58">
        <f t="shared" si="139"/>
        <v>0</v>
      </c>
      <c r="H70" s="65"/>
      <c r="I70" s="63"/>
      <c r="J70" s="59">
        <f t="shared" si="140"/>
        <v>0</v>
      </c>
      <c r="K70" s="58">
        <f t="shared" si="141"/>
        <v>0</v>
      </c>
      <c r="L70" s="60"/>
      <c r="M70" s="59"/>
      <c r="N70" s="59">
        <f t="shared" si="142"/>
        <v>0</v>
      </c>
      <c r="O70" s="58">
        <f t="shared" si="143"/>
        <v>0</v>
      </c>
      <c r="P70" s="60"/>
      <c r="Q70" s="59"/>
      <c r="R70" s="59">
        <f t="shared" si="144"/>
        <v>0</v>
      </c>
      <c r="S70" s="58">
        <f t="shared" si="145"/>
        <v>0</v>
      </c>
      <c r="T70" s="61">
        <v>18</v>
      </c>
      <c r="U70" s="59">
        <v>21</v>
      </c>
      <c r="V70" s="59">
        <f t="shared" si="146"/>
        <v>0</v>
      </c>
      <c r="W70" s="62">
        <f t="shared" si="147"/>
        <v>3</v>
      </c>
      <c r="X70" s="61"/>
      <c r="Y70" s="59"/>
      <c r="Z70" s="59">
        <f t="shared" si="148"/>
        <v>0</v>
      </c>
      <c r="AA70" s="58">
        <f t="shared" si="149"/>
        <v>0</v>
      </c>
      <c r="AB70" s="60">
        <v>12</v>
      </c>
      <c r="AC70" s="59">
        <v>18</v>
      </c>
      <c r="AD70" s="59">
        <f t="shared" si="150"/>
        <v>0.5</v>
      </c>
      <c r="AE70" s="58">
        <f t="shared" si="151"/>
        <v>5.5</v>
      </c>
      <c r="AF70" s="9">
        <f t="shared" si="152"/>
        <v>8.5</v>
      </c>
    </row>
    <row r="71" spans="1:32" x14ac:dyDescent="0.25">
      <c r="A71" s="229" t="s">
        <v>106</v>
      </c>
      <c r="B71" s="61">
        <v>3</v>
      </c>
      <c r="C71" s="58">
        <v>12</v>
      </c>
      <c r="D71" s="65"/>
      <c r="E71" s="63"/>
      <c r="F71" s="59">
        <f t="shared" si="138"/>
        <v>0</v>
      </c>
      <c r="G71" s="58">
        <f t="shared" si="139"/>
        <v>0</v>
      </c>
      <c r="H71" s="65"/>
      <c r="I71" s="63"/>
      <c r="J71" s="59">
        <f t="shared" si="140"/>
        <v>0</v>
      </c>
      <c r="K71" s="58">
        <f t="shared" si="141"/>
        <v>0</v>
      </c>
      <c r="L71" s="61"/>
      <c r="M71" s="59"/>
      <c r="N71" s="59">
        <f t="shared" si="142"/>
        <v>0</v>
      </c>
      <c r="O71" s="58">
        <f t="shared" si="143"/>
        <v>0</v>
      </c>
      <c r="P71" s="61"/>
      <c r="Q71" s="59"/>
      <c r="R71" s="59">
        <f t="shared" si="144"/>
        <v>0</v>
      </c>
      <c r="S71" s="58">
        <f t="shared" si="145"/>
        <v>0</v>
      </c>
      <c r="T71" s="61"/>
      <c r="U71" s="59"/>
      <c r="V71" s="59">
        <f t="shared" si="146"/>
        <v>0</v>
      </c>
      <c r="W71" s="58">
        <f t="shared" si="147"/>
        <v>0</v>
      </c>
      <c r="X71" s="61"/>
      <c r="Y71" s="59"/>
      <c r="Z71" s="59">
        <f t="shared" si="148"/>
        <v>0</v>
      </c>
      <c r="AA71" s="58">
        <f t="shared" si="149"/>
        <v>0</v>
      </c>
      <c r="AB71" s="61"/>
      <c r="AC71" s="59"/>
      <c r="AD71" s="59">
        <f t="shared" si="150"/>
        <v>0</v>
      </c>
      <c r="AE71" s="58">
        <f t="shared" si="151"/>
        <v>0</v>
      </c>
      <c r="AF71" s="74">
        <f t="shared" si="152"/>
        <v>0</v>
      </c>
    </row>
    <row r="72" spans="1:32" ht="15.75" thickBot="1" x14ac:dyDescent="0.3">
      <c r="A72" s="229" t="s">
        <v>139</v>
      </c>
      <c r="B72" s="61">
        <v>3</v>
      </c>
      <c r="C72" s="58">
        <v>12</v>
      </c>
      <c r="D72" s="65"/>
      <c r="E72" s="63"/>
      <c r="F72" s="59">
        <f t="shared" ref="F72" si="153">IF(E72-D72&lt;=4,0,IF(AND(E72-D72&gt;=4,E72-D72&lt;=5),0.25,IF(AND(E72-D72&gt;=6,E72-D72&lt;=7.9),0.5,IF(AND(E72-D72&gt;=8,E72-D72&lt;=10.99),0.75,IF(AND(E72-D72&gt;=11,E72-D72&lt;=15),1.25,0)))))</f>
        <v>0</v>
      </c>
      <c r="G72" s="58">
        <f t="shared" ref="G72" si="154">E72-D72-F72</f>
        <v>0</v>
      </c>
      <c r="H72" s="65"/>
      <c r="I72" s="63"/>
      <c r="J72" s="59">
        <f t="shared" ref="J72" si="155">IF(I72-H72&lt;=4,0,IF(AND(I72-H72&gt;=4,I72-H72&lt;=5),0.25,IF(AND(I72-H72&gt;=6,I72-H72&lt;=7.9),0.5,IF(AND(I72-H72&gt;=8,I72-H72&lt;=10.99),0.75,IF(AND(I72-H72&gt;=11,I72-H72&lt;=15),1.25,0)))))</f>
        <v>0</v>
      </c>
      <c r="K72" s="58">
        <f t="shared" ref="K72" si="156">I72-H72-J72</f>
        <v>0</v>
      </c>
      <c r="L72" s="61"/>
      <c r="M72" s="59"/>
      <c r="N72" s="59">
        <f t="shared" ref="N72" si="157">IF(M72-L72&lt;=4,0,IF(AND(M72-L72&gt;=4,M72-L72&lt;=5),0.25,IF(AND(M72-L72&gt;=6,M72-L72&lt;=7.9),0.5,IF(AND(M72-L72&gt;=8,M72-L72&lt;=10.99),0.75,IF(AND(M72-L72&gt;=11,M72-L72&lt;=15),1.25,0)))))</f>
        <v>0</v>
      </c>
      <c r="O72" s="58">
        <f t="shared" ref="O72" si="158">M72-L72-N72</f>
        <v>0</v>
      </c>
      <c r="P72" s="61"/>
      <c r="Q72" s="59"/>
      <c r="R72" s="59">
        <f t="shared" ref="R72" si="159">IF(Q72-P72&lt;=4,0,IF(AND(Q72-P72&gt;=4,Q72-P72&lt;=5),0.25,IF(AND(Q72-P72&gt;=6,Q72-P72&lt;=7.9),0.5,IF(AND(Q72-P72&gt;=8,Q72-P72&lt;=10.99),0.75,IF(AND(Q72-P72&gt;=11,Q72-P72&lt;=15),1.25,0)))))</f>
        <v>0</v>
      </c>
      <c r="S72" s="58">
        <f t="shared" ref="S72" si="160">Q72-P72-R72</f>
        <v>0</v>
      </c>
      <c r="T72" s="61">
        <v>12</v>
      </c>
      <c r="U72" s="59">
        <v>18</v>
      </c>
      <c r="V72" s="59">
        <f t="shared" ref="V72" si="161">IF(U72-T72&lt;=4,0,IF(AND(U72-T72&gt;=4,U72-T72&lt;=5),0.25,IF(AND(U72-T72&gt;=6,U72-T72&lt;=7.9),0.5,IF(AND(U72-T72&gt;=8,U72-T72&lt;=10.99),0.75,IF(AND(U72-T72&gt;=11,U72-T72&lt;=15),1.25,0)))))</f>
        <v>0.5</v>
      </c>
      <c r="W72" s="58">
        <f t="shared" ref="W72" si="162">U72-T72-V72</f>
        <v>5.5</v>
      </c>
      <c r="X72" s="61">
        <v>11</v>
      </c>
      <c r="Y72" s="59">
        <v>17</v>
      </c>
      <c r="Z72" s="59">
        <f t="shared" ref="Z72" si="163">IF(Y72-X72&lt;=4,0,IF(AND(Y72-X72&gt;=4,Y72-X72&lt;=5),0.25,IF(AND(Y72-X72&gt;=6,Y72-X72&lt;=7.9),0.5,IF(AND(Y72-X72&gt;=8,Y72-X72&lt;=10.99),0.75,IF(AND(Y72-X72&gt;=11,Y72-X72&lt;=15),1.25,0)))))</f>
        <v>0.5</v>
      </c>
      <c r="AA72" s="58">
        <f t="shared" ref="AA72" si="164">Y72-X72-Z72</f>
        <v>5.5</v>
      </c>
      <c r="AB72" s="61"/>
      <c r="AC72" s="59"/>
      <c r="AD72" s="59">
        <f t="shared" ref="AD72" si="165">IF(AC72-AB72&lt;=4,0,IF(AND(AC72-AB72&gt;=4,AC72-AB72&lt;=5),0.25,IF(AND(AC72-AB72&gt;=6,AC72-AB72&lt;=7.9),0.5,IF(AND(AC72-AB72&gt;=8,AC72-AB72&lt;=10.99),0.75,IF(AND(AC72-AB72&gt;=11,AC72-AB72&lt;=15),1.25,0)))))</f>
        <v>0</v>
      </c>
      <c r="AE72" s="58">
        <f t="shared" ref="AE72" si="166">AC72-AB72-AD72</f>
        <v>0</v>
      </c>
      <c r="AF72" s="74">
        <f t="shared" ref="AF72" si="167">G72+K72+O72+S72+W72+AA72+AE72</f>
        <v>11</v>
      </c>
    </row>
    <row r="73" spans="1:32" ht="15.75" thickBot="1" x14ac:dyDescent="0.3">
      <c r="A73" s="90"/>
      <c r="B73" s="230"/>
      <c r="C73" s="231"/>
      <c r="D73" s="285">
        <f>SUM(G60:G71)</f>
        <v>31.5</v>
      </c>
      <c r="E73" s="286"/>
      <c r="F73" s="286"/>
      <c r="G73" s="287"/>
      <c r="H73" s="285">
        <f>SUM(K60:K71)</f>
        <v>33.5</v>
      </c>
      <c r="I73" s="286"/>
      <c r="J73" s="286"/>
      <c r="K73" s="287"/>
      <c r="L73" s="285">
        <f>SUM(O60:O71)</f>
        <v>31.25</v>
      </c>
      <c r="M73" s="286"/>
      <c r="N73" s="286"/>
      <c r="O73" s="287"/>
      <c r="P73" s="285">
        <f>SUM(S60:S71)</f>
        <v>40.25</v>
      </c>
      <c r="Q73" s="286"/>
      <c r="R73" s="286"/>
      <c r="S73" s="287"/>
      <c r="T73" s="285">
        <f>SUM(W60:W71)</f>
        <v>33.25</v>
      </c>
      <c r="U73" s="286"/>
      <c r="V73" s="286"/>
      <c r="W73" s="287"/>
      <c r="X73" s="285">
        <f>SUM(AA60:AA71)</f>
        <v>28.5</v>
      </c>
      <c r="Y73" s="286"/>
      <c r="Z73" s="286"/>
      <c r="AA73" s="287"/>
      <c r="AB73" s="285">
        <f>SUM(AE60:AE71)</f>
        <v>24</v>
      </c>
      <c r="AC73" s="286"/>
      <c r="AD73" s="286"/>
      <c r="AE73" s="287"/>
      <c r="AF73" s="6">
        <f>SUM(AF60:AF72)</f>
        <v>233.25</v>
      </c>
    </row>
    <row r="74" spans="1:32" x14ac:dyDescent="0.25">
      <c r="A74" s="232" t="s">
        <v>48</v>
      </c>
      <c r="B74" s="167">
        <v>38</v>
      </c>
      <c r="C74" s="240">
        <v>38</v>
      </c>
      <c r="D74" s="65"/>
      <c r="E74" s="63"/>
      <c r="F74" s="59">
        <f t="shared" ref="F74:F79" si="168">IF(E74-D74&lt;=4,0,IF(AND(E74-D74&gt;=4,E74-D74&lt;=5),0.25,IF(AND(E74-D74&gt;=6,E74-D74&lt;=7.9),0.5,IF(AND(E74-D74&gt;=8,E74-D74&lt;=10.99),0.75,IF(AND(E74-D74&gt;=11,E74-D74&lt;=15),1.25,0)))))</f>
        <v>0</v>
      </c>
      <c r="G74" s="58">
        <f t="shared" ref="G74:G79" si="169">E74-D74-F74</f>
        <v>0</v>
      </c>
      <c r="H74" s="198">
        <v>9</v>
      </c>
      <c r="I74" s="199">
        <v>15</v>
      </c>
      <c r="J74" s="200">
        <f t="shared" ref="J74:J79" si="170">IF(I74-H74&lt;=4,0,IF(AND(I74-H74&gt;=4,I74-H74&lt;=5),0.25,IF(AND(I74-H74&gt;=6,I74-H74&lt;=7.9),0.5,IF(AND(I74-H74&gt;=8,I74-H74&lt;=10.99),0.75,IF(AND(I74-H74&gt;=11,I74-H74&lt;=15),1.25,0)))))</f>
        <v>0.5</v>
      </c>
      <c r="K74" s="164">
        <f t="shared" ref="K74:K79" si="171">I74-H74-J74</f>
        <v>5.5</v>
      </c>
      <c r="L74" s="163">
        <v>10</v>
      </c>
      <c r="M74" s="200">
        <v>21</v>
      </c>
      <c r="N74" s="200">
        <f t="shared" ref="N74:N79" si="172">IF(M74-L74&lt;=4,0,IF(AND(M74-L74&gt;=4,M74-L74&lt;=5),0.25,IF(AND(M74-L74&gt;=6,M74-L74&lt;=7.9),0.5,IF(AND(M74-L74&gt;=8,M74-L74&lt;=10.99),0.75,IF(AND(M74-L74&gt;=11,M74-L74&lt;=15),1.25,0)))))</f>
        <v>1.25</v>
      </c>
      <c r="O74" s="164">
        <f t="shared" ref="O74:O79" si="173">M74-L74-N74</f>
        <v>9.75</v>
      </c>
      <c r="P74" s="163">
        <v>10</v>
      </c>
      <c r="Q74" s="200">
        <v>21</v>
      </c>
      <c r="R74" s="200">
        <f t="shared" ref="R74:R79" si="174">IF(Q74-P74&lt;=4,0,IF(AND(Q74-P74&gt;=4,Q74-P74&lt;=5),0.25,IF(AND(Q74-P74&gt;=6,Q74-P74&lt;=7.9),0.5,IF(AND(Q74-P74&gt;=8,Q74-P74&lt;=10.99),0.75,IF(AND(Q74-P74&gt;=11,Q74-P74&lt;=15),1.25,0)))))</f>
        <v>1.25</v>
      </c>
      <c r="S74" s="164">
        <f t="shared" ref="S74:S79" si="175">Q74-P74-R74</f>
        <v>9.75</v>
      </c>
      <c r="T74" s="256"/>
      <c r="U74" s="257"/>
      <c r="V74" s="257">
        <f t="shared" ref="V74:V79" si="176">IF(U74-T74&lt;=4,0,IF(AND(U74-T74&gt;=4,U74-T74&lt;=5),0.25,IF(AND(U74-T74&gt;=6,U74-T74&lt;=7.9),0.5,IF(AND(U74-T74&gt;=8,U74-T74&lt;=10.99),0.75,IF(AND(U74-T74&gt;=11,U74-T74&lt;=15),1.25,0)))))</f>
        <v>0</v>
      </c>
      <c r="W74" s="258">
        <f t="shared" ref="W74:W79" si="177">U74-T74-V74</f>
        <v>0</v>
      </c>
      <c r="X74" s="256"/>
      <c r="Y74" s="257"/>
      <c r="Z74" s="257">
        <f t="shared" ref="Z74:Z79" si="178">IF(Y74-X74&lt;=4,0,IF(AND(Y74-X74&gt;=4,Y74-X74&lt;=5),0.25,IF(AND(Y74-X74&gt;=6,Y74-X74&lt;=7.9),0.5,IF(AND(Y74-X74&gt;=8,Y74-X74&lt;=10.99),0.75,IF(AND(Y74-X74&gt;=11,Y74-X74&lt;=15),1.25,0)))))</f>
        <v>0</v>
      </c>
      <c r="AA74" s="258">
        <f t="shared" ref="AA74:AA79" si="179">Y74-X74-Z74</f>
        <v>0</v>
      </c>
      <c r="AB74" s="163">
        <v>11</v>
      </c>
      <c r="AC74" s="200">
        <v>18</v>
      </c>
      <c r="AD74" s="200">
        <f t="shared" ref="AD74:AD79" si="180">IF(AC74-AB74&lt;=4,0,IF(AND(AC74-AB74&gt;=4,AC74-AB74&lt;=5),0.25,IF(AND(AC74-AB74&gt;=6,AC74-AB74&lt;=7.9),0.5,IF(AND(AC74-AB74&gt;=8,AC74-AB74&lt;=10.99),0.75,IF(AND(AC74-AB74&gt;=11,AC74-AB74&lt;=15),1.25,0)))))</f>
        <v>0.5</v>
      </c>
      <c r="AE74" s="164">
        <f t="shared" ref="AE74:AE79" si="181">AC74-AB74-AD74</f>
        <v>6.5</v>
      </c>
      <c r="AF74" s="27">
        <f t="shared" ref="AF74:AF79" si="182">G74+K74+O74+S74+W74+AA74+AE74</f>
        <v>31.5</v>
      </c>
    </row>
    <row r="75" spans="1:32" x14ac:dyDescent="0.25">
      <c r="A75" s="232" t="s">
        <v>47</v>
      </c>
      <c r="B75" s="61">
        <v>13</v>
      </c>
      <c r="C75" s="62">
        <v>32</v>
      </c>
      <c r="D75" s="65"/>
      <c r="E75" s="63"/>
      <c r="F75" s="59">
        <f t="shared" si="168"/>
        <v>0</v>
      </c>
      <c r="G75" s="58">
        <f t="shared" si="169"/>
        <v>0</v>
      </c>
      <c r="H75" s="65">
        <v>13</v>
      </c>
      <c r="I75" s="63">
        <v>21</v>
      </c>
      <c r="J75" s="59">
        <f t="shared" si="170"/>
        <v>0.75</v>
      </c>
      <c r="K75" s="58">
        <f t="shared" si="171"/>
        <v>7.25</v>
      </c>
      <c r="L75" s="61">
        <v>10</v>
      </c>
      <c r="M75" s="59">
        <v>18</v>
      </c>
      <c r="N75" s="59">
        <f t="shared" si="172"/>
        <v>0.75</v>
      </c>
      <c r="O75" s="58">
        <f t="shared" si="173"/>
        <v>7.25</v>
      </c>
      <c r="P75" s="201">
        <v>9</v>
      </c>
      <c r="Q75" s="59">
        <v>18</v>
      </c>
      <c r="R75" s="59">
        <f t="shared" si="174"/>
        <v>0.75</v>
      </c>
      <c r="S75" s="58">
        <f t="shared" si="175"/>
        <v>8.25</v>
      </c>
      <c r="T75" s="61">
        <v>10</v>
      </c>
      <c r="U75" s="59">
        <v>18</v>
      </c>
      <c r="V75" s="59">
        <f t="shared" si="176"/>
        <v>0.75</v>
      </c>
      <c r="W75" s="58">
        <f t="shared" si="177"/>
        <v>7.25</v>
      </c>
      <c r="X75" s="61"/>
      <c r="Y75" s="59"/>
      <c r="Z75" s="59">
        <f t="shared" si="178"/>
        <v>0</v>
      </c>
      <c r="AA75" s="58">
        <f t="shared" si="179"/>
        <v>0</v>
      </c>
      <c r="AB75" s="61">
        <v>11</v>
      </c>
      <c r="AC75" s="59">
        <v>18</v>
      </c>
      <c r="AD75" s="59">
        <f t="shared" si="180"/>
        <v>0.5</v>
      </c>
      <c r="AE75" s="58">
        <f t="shared" si="181"/>
        <v>6.5</v>
      </c>
      <c r="AF75" s="74">
        <f t="shared" si="182"/>
        <v>36.5</v>
      </c>
    </row>
    <row r="76" spans="1:32" x14ac:dyDescent="0.25">
      <c r="A76" s="232" t="s">
        <v>46</v>
      </c>
      <c r="B76" s="61">
        <v>13</v>
      </c>
      <c r="C76" s="62">
        <v>32</v>
      </c>
      <c r="D76" s="65">
        <v>10</v>
      </c>
      <c r="E76" s="63">
        <v>18</v>
      </c>
      <c r="F76" s="59">
        <f t="shared" si="168"/>
        <v>0.75</v>
      </c>
      <c r="G76" s="58">
        <f t="shared" si="169"/>
        <v>7.25</v>
      </c>
      <c r="H76" s="175"/>
      <c r="I76" s="176"/>
      <c r="J76" s="177">
        <f t="shared" si="170"/>
        <v>0</v>
      </c>
      <c r="K76" s="178">
        <f t="shared" si="171"/>
        <v>0</v>
      </c>
      <c r="L76" s="180"/>
      <c r="M76" s="177"/>
      <c r="N76" s="177">
        <f t="shared" si="172"/>
        <v>0</v>
      </c>
      <c r="O76" s="178">
        <f t="shared" si="173"/>
        <v>0</v>
      </c>
      <c r="P76" s="180"/>
      <c r="Q76" s="177"/>
      <c r="R76" s="177">
        <f t="shared" si="174"/>
        <v>0</v>
      </c>
      <c r="S76" s="178">
        <f t="shared" si="175"/>
        <v>0</v>
      </c>
      <c r="T76" s="61"/>
      <c r="U76" s="59"/>
      <c r="V76" s="59">
        <f t="shared" si="176"/>
        <v>0</v>
      </c>
      <c r="W76" s="58">
        <f t="shared" si="177"/>
        <v>0</v>
      </c>
      <c r="X76" s="61">
        <v>10</v>
      </c>
      <c r="Y76" s="59">
        <v>18</v>
      </c>
      <c r="Z76" s="59">
        <f t="shared" si="178"/>
        <v>0.75</v>
      </c>
      <c r="AA76" s="58">
        <f t="shared" si="179"/>
        <v>7.25</v>
      </c>
      <c r="AB76" s="61"/>
      <c r="AC76" s="59"/>
      <c r="AD76" s="59">
        <f t="shared" si="180"/>
        <v>0</v>
      </c>
      <c r="AE76" s="58">
        <f t="shared" si="181"/>
        <v>0</v>
      </c>
      <c r="AF76" s="74">
        <f t="shared" si="182"/>
        <v>14.5</v>
      </c>
    </row>
    <row r="77" spans="1:32" x14ac:dyDescent="0.25">
      <c r="A77" s="232" t="s">
        <v>45</v>
      </c>
      <c r="B77" s="61">
        <v>13</v>
      </c>
      <c r="C77" s="62">
        <v>32</v>
      </c>
      <c r="D77" s="202">
        <v>10</v>
      </c>
      <c r="E77" s="203">
        <v>21</v>
      </c>
      <c r="F77" s="204">
        <f t="shared" si="168"/>
        <v>1.25</v>
      </c>
      <c r="G77" s="205">
        <f t="shared" si="169"/>
        <v>9.75</v>
      </c>
      <c r="H77" s="202"/>
      <c r="I77" s="203"/>
      <c r="J77" s="204">
        <f t="shared" si="170"/>
        <v>0</v>
      </c>
      <c r="K77" s="205">
        <f t="shared" si="171"/>
        <v>0</v>
      </c>
      <c r="L77" s="206"/>
      <c r="M77" s="204"/>
      <c r="N77" s="204">
        <f t="shared" si="172"/>
        <v>0</v>
      </c>
      <c r="O77" s="205">
        <f t="shared" si="173"/>
        <v>0</v>
      </c>
      <c r="P77" s="206">
        <v>13</v>
      </c>
      <c r="Q77" s="204">
        <v>21</v>
      </c>
      <c r="R77" s="204">
        <f t="shared" si="174"/>
        <v>0.75</v>
      </c>
      <c r="S77" s="205">
        <f t="shared" si="175"/>
        <v>7.25</v>
      </c>
      <c r="T77" s="206">
        <v>10</v>
      </c>
      <c r="U77" s="204">
        <v>21</v>
      </c>
      <c r="V77" s="204">
        <f t="shared" si="176"/>
        <v>1.25</v>
      </c>
      <c r="W77" s="205">
        <f t="shared" si="177"/>
        <v>9.75</v>
      </c>
      <c r="X77" s="206">
        <v>11</v>
      </c>
      <c r="Y77" s="204">
        <v>18</v>
      </c>
      <c r="Z77" s="204">
        <f t="shared" si="178"/>
        <v>0.5</v>
      </c>
      <c r="AA77" s="205">
        <f t="shared" si="179"/>
        <v>6.5</v>
      </c>
      <c r="AB77" s="206">
        <v>12</v>
      </c>
      <c r="AC77" s="204">
        <v>17</v>
      </c>
      <c r="AD77" s="204">
        <f t="shared" si="180"/>
        <v>0.25</v>
      </c>
      <c r="AE77" s="205">
        <f t="shared" si="181"/>
        <v>4.75</v>
      </c>
      <c r="AF77" s="74">
        <f t="shared" si="182"/>
        <v>38</v>
      </c>
    </row>
    <row r="78" spans="1:32" x14ac:dyDescent="0.25">
      <c r="A78" s="229" t="s">
        <v>44</v>
      </c>
      <c r="B78" s="61">
        <v>13</v>
      </c>
      <c r="C78" s="62">
        <v>32</v>
      </c>
      <c r="D78" s="65">
        <v>13</v>
      </c>
      <c r="E78" s="63">
        <v>21</v>
      </c>
      <c r="F78" s="59">
        <f t="shared" si="168"/>
        <v>0.75</v>
      </c>
      <c r="G78" s="58">
        <f t="shared" si="169"/>
        <v>7.25</v>
      </c>
      <c r="H78" s="65">
        <v>13</v>
      </c>
      <c r="I78" s="63">
        <v>21</v>
      </c>
      <c r="J78" s="59">
        <f t="shared" si="170"/>
        <v>0.75</v>
      </c>
      <c r="K78" s="58">
        <f t="shared" si="171"/>
        <v>7.25</v>
      </c>
      <c r="L78" s="61">
        <v>13</v>
      </c>
      <c r="M78" s="59">
        <v>21</v>
      </c>
      <c r="N78" s="59">
        <f t="shared" si="172"/>
        <v>0.75</v>
      </c>
      <c r="O78" s="58">
        <f t="shared" si="173"/>
        <v>7.25</v>
      </c>
      <c r="P78" s="180"/>
      <c r="Q78" s="177"/>
      <c r="R78" s="177">
        <f t="shared" si="174"/>
        <v>0</v>
      </c>
      <c r="S78" s="178">
        <f t="shared" si="175"/>
        <v>0</v>
      </c>
      <c r="T78" s="180"/>
      <c r="U78" s="177"/>
      <c r="V78" s="177">
        <f t="shared" si="176"/>
        <v>0</v>
      </c>
      <c r="W78" s="178">
        <f t="shared" si="177"/>
        <v>0</v>
      </c>
      <c r="X78" s="180"/>
      <c r="Y78" s="177"/>
      <c r="Z78" s="177">
        <f t="shared" si="178"/>
        <v>0</v>
      </c>
      <c r="AA78" s="178">
        <f t="shared" si="179"/>
        <v>0</v>
      </c>
      <c r="AB78" s="180"/>
      <c r="AC78" s="177"/>
      <c r="AD78" s="177">
        <f t="shared" si="180"/>
        <v>0</v>
      </c>
      <c r="AE78" s="178">
        <f t="shared" si="181"/>
        <v>0</v>
      </c>
      <c r="AF78" s="74">
        <f t="shared" si="182"/>
        <v>21.75</v>
      </c>
    </row>
    <row r="79" spans="1:32" ht="15.75" thickBot="1" x14ac:dyDescent="0.3">
      <c r="A79" s="232" t="s">
        <v>42</v>
      </c>
      <c r="B79" s="61">
        <v>13</v>
      </c>
      <c r="C79" s="62">
        <v>32</v>
      </c>
      <c r="D79" s="65"/>
      <c r="E79" s="63"/>
      <c r="F79" s="59">
        <f t="shared" si="168"/>
        <v>0</v>
      </c>
      <c r="G79" s="58">
        <f t="shared" si="169"/>
        <v>0</v>
      </c>
      <c r="H79" s="117">
        <v>9</v>
      </c>
      <c r="I79" s="63">
        <v>18</v>
      </c>
      <c r="J79" s="59">
        <f t="shared" si="170"/>
        <v>0.75</v>
      </c>
      <c r="K79" s="58">
        <f t="shared" si="171"/>
        <v>8.25</v>
      </c>
      <c r="L79" s="61"/>
      <c r="M79" s="59"/>
      <c r="N79" s="59">
        <f t="shared" si="172"/>
        <v>0</v>
      </c>
      <c r="O79" s="58">
        <f t="shared" si="173"/>
        <v>0</v>
      </c>
      <c r="P79" s="60"/>
      <c r="Q79" s="59"/>
      <c r="R79" s="59">
        <f t="shared" si="174"/>
        <v>0</v>
      </c>
      <c r="S79" s="58">
        <f t="shared" si="175"/>
        <v>0</v>
      </c>
      <c r="T79" s="61">
        <v>13</v>
      </c>
      <c r="U79" s="59">
        <v>21</v>
      </c>
      <c r="V79" s="59">
        <f t="shared" si="176"/>
        <v>0.75</v>
      </c>
      <c r="W79" s="62">
        <f t="shared" si="177"/>
        <v>7.25</v>
      </c>
      <c r="X79" s="61">
        <v>10</v>
      </c>
      <c r="Y79" s="59">
        <v>18</v>
      </c>
      <c r="Z79" s="59">
        <f t="shared" si="178"/>
        <v>0.75</v>
      </c>
      <c r="AA79" s="58">
        <f t="shared" si="179"/>
        <v>7.25</v>
      </c>
      <c r="AB79" s="60">
        <v>11</v>
      </c>
      <c r="AC79" s="59">
        <v>18</v>
      </c>
      <c r="AD79" s="59">
        <f t="shared" si="180"/>
        <v>0.5</v>
      </c>
      <c r="AE79" s="58">
        <f t="shared" si="181"/>
        <v>6.5</v>
      </c>
      <c r="AF79" s="9">
        <f t="shared" si="182"/>
        <v>29.25</v>
      </c>
    </row>
    <row r="80" spans="1:32" ht="15.75" thickBot="1" x14ac:dyDescent="0.3">
      <c r="A80" s="90"/>
      <c r="B80" s="230"/>
      <c r="C80" s="231"/>
      <c r="D80" s="317">
        <f>SUM(G74:G79)</f>
        <v>24.25</v>
      </c>
      <c r="E80" s="317"/>
      <c r="F80" s="317"/>
      <c r="G80" s="317"/>
      <c r="H80" s="317">
        <f t="shared" ref="H80" si="183">SUM(K74:K79)</f>
        <v>28.25</v>
      </c>
      <c r="I80" s="317"/>
      <c r="J80" s="317"/>
      <c r="K80" s="317"/>
      <c r="L80" s="317">
        <f t="shared" ref="L80" si="184">SUM(O74:O79)</f>
        <v>24.25</v>
      </c>
      <c r="M80" s="317"/>
      <c r="N80" s="317"/>
      <c r="O80" s="317"/>
      <c r="P80" s="317">
        <f t="shared" ref="P80" si="185">SUM(S74:S79)</f>
        <v>25.25</v>
      </c>
      <c r="Q80" s="317"/>
      <c r="R80" s="317"/>
      <c r="S80" s="317"/>
      <c r="T80" s="317">
        <f t="shared" ref="T80" si="186">SUM(W74:W79)</f>
        <v>24.25</v>
      </c>
      <c r="U80" s="317"/>
      <c r="V80" s="317"/>
      <c r="W80" s="317"/>
      <c r="X80" s="317">
        <f t="shared" ref="X80" si="187">SUM(AA74:AA79)</f>
        <v>21</v>
      </c>
      <c r="Y80" s="317"/>
      <c r="Z80" s="317"/>
      <c r="AA80" s="317"/>
      <c r="AB80" s="317">
        <f t="shared" ref="AB80" si="188">SUM(AE74:AE79)</f>
        <v>24.25</v>
      </c>
      <c r="AC80" s="317"/>
      <c r="AD80" s="317"/>
      <c r="AE80" s="317"/>
      <c r="AF80" s="6">
        <f>SUM(AF74:AF79)</f>
        <v>171.5</v>
      </c>
    </row>
    <row r="81" spans="1:32" x14ac:dyDescent="0.25">
      <c r="A81" s="171" t="s">
        <v>41</v>
      </c>
      <c r="B81" s="60">
        <v>13</v>
      </c>
      <c r="C81" s="58">
        <v>32</v>
      </c>
      <c r="D81" s="65">
        <v>9</v>
      </c>
      <c r="E81" s="63">
        <v>14</v>
      </c>
      <c r="F81" s="59">
        <f t="shared" ref="F81:F89" si="189">IF(E81-D81&lt;=4,0,IF(AND(E81-D81&gt;=4,E81-D81&lt;=5),0.25,IF(AND(E81-D81&gt;=6,E81-D81&lt;=7.9),0.5,IF(AND(E81-D81&gt;=8,E81-D81&lt;=10.99),0.75,IF(AND(E81-D81&gt;=11,E81-D81&lt;=15),1.25,0)))))</f>
        <v>0.25</v>
      </c>
      <c r="G81" s="58">
        <f t="shared" ref="G81:G89" si="190">E81-D81-F81</f>
        <v>4.75</v>
      </c>
      <c r="H81" s="64"/>
      <c r="I81" s="63"/>
      <c r="J81" s="59">
        <f t="shared" ref="J81:J89" si="191">IF(I81-H81&lt;=4,0,IF(AND(I81-H81&gt;=4,I81-H81&lt;=5),0.25,IF(AND(I81-H81&gt;=6,I81-H81&lt;=7.9),0.5,IF(AND(I81-H81&gt;=8,I81-H81&lt;=10.99),0.75,IF(AND(I81-H81&gt;=11,I81-H81&lt;=15),1.25,0)))))</f>
        <v>0</v>
      </c>
      <c r="K81" s="58">
        <f t="shared" ref="K81:K89" si="192">I81-H81-J81</f>
        <v>0</v>
      </c>
      <c r="L81" s="61">
        <v>9</v>
      </c>
      <c r="M81" s="59">
        <v>14</v>
      </c>
      <c r="N81" s="59">
        <f t="shared" ref="N81:N89" si="193">IF(M81-L81&lt;=4,0,IF(AND(M81-L81&gt;=4,M81-L81&lt;=5),0.25,IF(AND(M81-L81&gt;=6,M81-L81&lt;=7.9),0.5,IF(AND(M81-L81&gt;=8,M81-L81&lt;=10.99),0.75,IF(AND(M81-L81&gt;=11,M81-L81&lt;=15),1.25,0)))))</f>
        <v>0.25</v>
      </c>
      <c r="O81" s="58">
        <f t="shared" ref="O81:O89" si="194">M81-L81-N81</f>
        <v>4.75</v>
      </c>
      <c r="P81" s="60"/>
      <c r="Q81" s="59"/>
      <c r="R81" s="59">
        <f t="shared" ref="R81:R89" si="195">IF(Q81-P81&lt;=4,0,IF(AND(Q81-P81&gt;=4,Q81-P81&lt;=5),0.25,IF(AND(Q81-P81&gt;=6,Q81-P81&lt;=7.9),0.5,IF(AND(Q81-P81&gt;=8,Q81-P81&lt;=10.99),0.75,IF(AND(Q81-P81&gt;=11,Q81-P81&lt;=15),1.25,0)))))</f>
        <v>0</v>
      </c>
      <c r="S81" s="58">
        <f t="shared" ref="S81:S89" si="196">Q81-P81-R81</f>
        <v>0</v>
      </c>
      <c r="T81" s="61"/>
      <c r="U81" s="59"/>
      <c r="V81" s="59">
        <f t="shared" ref="V81:V89" si="197">IF(U81-T81&lt;=4,0,IF(AND(U81-T81&gt;=4,U81-T81&lt;=5),0.25,IF(AND(U81-T81&gt;=6,U81-T81&lt;=7.9),0.5,IF(AND(U81-T81&gt;=8,U81-T81&lt;=10.99),0.75,IF(AND(U81-T81&gt;=11,U81-T81&lt;=15),1.25,0)))))</f>
        <v>0</v>
      </c>
      <c r="W81" s="62">
        <f t="shared" ref="W81:W89" si="198">U81-T81-V81</f>
        <v>0</v>
      </c>
      <c r="X81" s="61"/>
      <c r="Y81" s="59"/>
      <c r="Z81" s="59">
        <f t="shared" ref="Z81:Z89" si="199">IF(Y81-X81&lt;=4,0,IF(AND(Y81-X81&gt;=4,Y81-X81&lt;=5),0.25,IF(AND(Y81-X81&gt;=6,Y81-X81&lt;=7.9),0.5,IF(AND(Y81-X81&gt;=8,Y81-X81&lt;=10.99),0.75,IF(AND(Y81-X81&gt;=11,Y81-X81&lt;=15),1.25,0)))))</f>
        <v>0</v>
      </c>
      <c r="AA81" s="58">
        <f t="shared" ref="AA81:AA89" si="200">Y81-X81-Z81</f>
        <v>0</v>
      </c>
      <c r="AB81" s="60">
        <v>11</v>
      </c>
      <c r="AC81" s="59">
        <v>18</v>
      </c>
      <c r="AD81" s="59">
        <f t="shared" ref="AD81:AD89" si="201">IF(AC81-AB81&lt;=4,0,IF(AND(AC81-AB81&gt;=4,AC81-AB81&lt;=5),0.25,IF(AND(AC81-AB81&gt;=6,AC81-AB81&lt;=7.9),0.5,IF(AND(AC81-AB81&gt;=8,AC81-AB81&lt;=10.99),0.75,IF(AND(AC81-AB81&gt;=11,AC81-AB81&lt;=15),1.25,0)))))</f>
        <v>0.5</v>
      </c>
      <c r="AE81" s="58">
        <f t="shared" ref="AE81:AE89" si="202">AC81-AB81-AD81</f>
        <v>6.5</v>
      </c>
      <c r="AF81" s="9">
        <f t="shared" ref="AF81:AF88" si="203">G81+K81+O81+S81+W81+AA81+AE81</f>
        <v>16</v>
      </c>
    </row>
    <row r="82" spans="1:32" x14ac:dyDescent="0.25">
      <c r="A82" s="171" t="s">
        <v>40</v>
      </c>
      <c r="B82" s="60">
        <v>13</v>
      </c>
      <c r="C82" s="58">
        <v>32</v>
      </c>
      <c r="D82" s="65">
        <v>10</v>
      </c>
      <c r="E82" s="63">
        <v>17.5</v>
      </c>
      <c r="F82" s="59">
        <f t="shared" si="189"/>
        <v>0.5</v>
      </c>
      <c r="G82" s="58">
        <f t="shared" si="190"/>
        <v>7</v>
      </c>
      <c r="H82" s="64">
        <v>13</v>
      </c>
      <c r="I82" s="63">
        <v>21</v>
      </c>
      <c r="J82" s="59">
        <f t="shared" si="191"/>
        <v>0.75</v>
      </c>
      <c r="K82" s="58">
        <f t="shared" si="192"/>
        <v>7.25</v>
      </c>
      <c r="L82" s="61"/>
      <c r="M82" s="59"/>
      <c r="N82" s="59">
        <f t="shared" si="193"/>
        <v>0</v>
      </c>
      <c r="O82" s="58">
        <f t="shared" si="194"/>
        <v>0</v>
      </c>
      <c r="P82" s="60">
        <v>13</v>
      </c>
      <c r="Q82" s="59">
        <v>21</v>
      </c>
      <c r="R82" s="59">
        <f t="shared" si="195"/>
        <v>0.75</v>
      </c>
      <c r="S82" s="58">
        <f t="shared" si="196"/>
        <v>7.25</v>
      </c>
      <c r="T82" s="61">
        <v>10</v>
      </c>
      <c r="U82" s="59">
        <v>17.5</v>
      </c>
      <c r="V82" s="59">
        <f t="shared" si="197"/>
        <v>0.5</v>
      </c>
      <c r="W82" s="62">
        <f t="shared" si="198"/>
        <v>7</v>
      </c>
      <c r="X82" s="61">
        <v>10</v>
      </c>
      <c r="Y82" s="59">
        <v>18</v>
      </c>
      <c r="Z82" s="59">
        <f t="shared" si="199"/>
        <v>0.75</v>
      </c>
      <c r="AA82" s="58">
        <f t="shared" si="200"/>
        <v>7.25</v>
      </c>
      <c r="AB82" s="60"/>
      <c r="AC82" s="59"/>
      <c r="AD82" s="59">
        <f t="shared" si="201"/>
        <v>0</v>
      </c>
      <c r="AE82" s="58">
        <f t="shared" si="202"/>
        <v>0</v>
      </c>
      <c r="AF82" s="9">
        <f t="shared" si="203"/>
        <v>35.75</v>
      </c>
    </row>
    <row r="83" spans="1:32" x14ac:dyDescent="0.25">
      <c r="A83" s="171" t="s">
        <v>39</v>
      </c>
      <c r="B83" s="60">
        <v>13</v>
      </c>
      <c r="C83" s="58">
        <v>32</v>
      </c>
      <c r="D83" s="65"/>
      <c r="E83" s="63"/>
      <c r="F83" s="59">
        <f t="shared" si="189"/>
        <v>0</v>
      </c>
      <c r="G83" s="58">
        <f t="shared" si="190"/>
        <v>0</v>
      </c>
      <c r="H83" s="64"/>
      <c r="I83" s="63"/>
      <c r="J83" s="59">
        <f t="shared" si="191"/>
        <v>0</v>
      </c>
      <c r="K83" s="58">
        <f t="shared" si="192"/>
        <v>0</v>
      </c>
      <c r="L83" s="61">
        <v>13</v>
      </c>
      <c r="M83" s="59">
        <v>21</v>
      </c>
      <c r="N83" s="59">
        <f t="shared" si="193"/>
        <v>0.75</v>
      </c>
      <c r="O83" s="58">
        <f t="shared" si="194"/>
        <v>7.25</v>
      </c>
      <c r="P83" s="60"/>
      <c r="Q83" s="59"/>
      <c r="R83" s="59">
        <f t="shared" si="195"/>
        <v>0</v>
      </c>
      <c r="S83" s="58">
        <f t="shared" si="196"/>
        <v>0</v>
      </c>
      <c r="T83" s="61">
        <v>10</v>
      </c>
      <c r="U83" s="59">
        <v>17.5</v>
      </c>
      <c r="V83" s="59">
        <f t="shared" si="197"/>
        <v>0.5</v>
      </c>
      <c r="W83" s="62">
        <f t="shared" si="198"/>
        <v>7</v>
      </c>
      <c r="X83" s="61">
        <v>11</v>
      </c>
      <c r="Y83" s="59">
        <v>17</v>
      </c>
      <c r="Z83" s="59">
        <f t="shared" si="199"/>
        <v>0.5</v>
      </c>
      <c r="AA83" s="58">
        <f t="shared" si="200"/>
        <v>5.5</v>
      </c>
      <c r="AB83" s="60"/>
      <c r="AC83" s="59"/>
      <c r="AD83" s="59">
        <f t="shared" si="201"/>
        <v>0</v>
      </c>
      <c r="AE83" s="58">
        <f t="shared" si="202"/>
        <v>0</v>
      </c>
      <c r="AF83" s="9">
        <f t="shared" si="203"/>
        <v>19.75</v>
      </c>
    </row>
    <row r="84" spans="1:32" x14ac:dyDescent="0.25">
      <c r="A84" s="241" t="s">
        <v>38</v>
      </c>
      <c r="B84" s="60">
        <v>13</v>
      </c>
      <c r="C84" s="58">
        <v>32</v>
      </c>
      <c r="D84" s="65">
        <v>13</v>
      </c>
      <c r="E84" s="63">
        <v>21</v>
      </c>
      <c r="F84" s="59">
        <f t="shared" si="189"/>
        <v>0.75</v>
      </c>
      <c r="G84" s="58">
        <f t="shared" si="190"/>
        <v>7.25</v>
      </c>
      <c r="H84" s="64">
        <v>10</v>
      </c>
      <c r="I84" s="63">
        <v>17.5</v>
      </c>
      <c r="J84" s="59">
        <f t="shared" si="191"/>
        <v>0.5</v>
      </c>
      <c r="K84" s="58">
        <f t="shared" si="192"/>
        <v>7</v>
      </c>
      <c r="L84" s="61"/>
      <c r="M84" s="59"/>
      <c r="N84" s="59">
        <f t="shared" si="193"/>
        <v>0</v>
      </c>
      <c r="O84" s="58">
        <f t="shared" si="194"/>
        <v>0</v>
      </c>
      <c r="P84" s="60">
        <v>10</v>
      </c>
      <c r="Q84" s="59">
        <v>21</v>
      </c>
      <c r="R84" s="59">
        <f t="shared" si="195"/>
        <v>1.25</v>
      </c>
      <c r="S84" s="58">
        <f t="shared" si="196"/>
        <v>9.75</v>
      </c>
      <c r="T84" s="61"/>
      <c r="U84" s="59"/>
      <c r="V84" s="59">
        <f t="shared" si="197"/>
        <v>0</v>
      </c>
      <c r="W84" s="62">
        <f t="shared" si="198"/>
        <v>0</v>
      </c>
      <c r="X84" s="61">
        <v>10</v>
      </c>
      <c r="Y84" s="59">
        <v>18</v>
      </c>
      <c r="Z84" s="59">
        <f t="shared" si="199"/>
        <v>0.75</v>
      </c>
      <c r="AA84" s="58">
        <f t="shared" si="200"/>
        <v>7.25</v>
      </c>
      <c r="AB84" s="60"/>
      <c r="AC84" s="59"/>
      <c r="AD84" s="59">
        <f t="shared" si="201"/>
        <v>0</v>
      </c>
      <c r="AE84" s="58">
        <f t="shared" si="202"/>
        <v>0</v>
      </c>
      <c r="AF84" s="9">
        <f t="shared" si="203"/>
        <v>31.25</v>
      </c>
    </row>
    <row r="85" spans="1:32" x14ac:dyDescent="0.25">
      <c r="A85" s="171" t="s">
        <v>37</v>
      </c>
      <c r="B85" s="60">
        <v>13</v>
      </c>
      <c r="C85" s="58">
        <v>32</v>
      </c>
      <c r="D85" s="65">
        <v>10</v>
      </c>
      <c r="E85" s="63">
        <v>17.5</v>
      </c>
      <c r="F85" s="59">
        <f t="shared" si="189"/>
        <v>0.5</v>
      </c>
      <c r="G85" s="58">
        <f t="shared" si="190"/>
        <v>7</v>
      </c>
      <c r="H85" s="64"/>
      <c r="I85" s="63"/>
      <c r="J85" s="59">
        <f t="shared" si="191"/>
        <v>0</v>
      </c>
      <c r="K85" s="58">
        <f t="shared" si="192"/>
        <v>0</v>
      </c>
      <c r="L85" s="61">
        <v>13</v>
      </c>
      <c r="M85" s="59">
        <v>21</v>
      </c>
      <c r="N85" s="59">
        <f t="shared" si="193"/>
        <v>0.75</v>
      </c>
      <c r="O85" s="58">
        <f t="shared" si="194"/>
        <v>7.25</v>
      </c>
      <c r="P85" s="60"/>
      <c r="Q85" s="59"/>
      <c r="R85" s="59">
        <f t="shared" si="195"/>
        <v>0</v>
      </c>
      <c r="S85" s="58">
        <f t="shared" si="196"/>
        <v>0</v>
      </c>
      <c r="T85" s="61">
        <v>13</v>
      </c>
      <c r="U85" s="59">
        <v>21</v>
      </c>
      <c r="V85" s="59">
        <f t="shared" si="197"/>
        <v>0.75</v>
      </c>
      <c r="W85" s="62">
        <f t="shared" si="198"/>
        <v>7.25</v>
      </c>
      <c r="X85" s="61"/>
      <c r="Y85" s="59"/>
      <c r="Z85" s="59">
        <f t="shared" si="199"/>
        <v>0</v>
      </c>
      <c r="AA85" s="58">
        <f t="shared" si="200"/>
        <v>0</v>
      </c>
      <c r="AB85" s="60"/>
      <c r="AC85" s="59"/>
      <c r="AD85" s="59">
        <f t="shared" si="201"/>
        <v>0</v>
      </c>
      <c r="AE85" s="58">
        <f t="shared" si="202"/>
        <v>0</v>
      </c>
      <c r="AF85" s="9">
        <f t="shared" si="203"/>
        <v>21.5</v>
      </c>
    </row>
    <row r="86" spans="1:32" x14ac:dyDescent="0.25">
      <c r="A86" s="171" t="s">
        <v>36</v>
      </c>
      <c r="B86" s="60">
        <v>13</v>
      </c>
      <c r="C86" s="58">
        <v>32</v>
      </c>
      <c r="D86" s="65"/>
      <c r="E86" s="63"/>
      <c r="F86" s="59">
        <f t="shared" si="189"/>
        <v>0</v>
      </c>
      <c r="G86" s="58">
        <f t="shared" si="190"/>
        <v>0</v>
      </c>
      <c r="H86" s="26">
        <v>10</v>
      </c>
      <c r="I86" s="25">
        <v>14</v>
      </c>
      <c r="J86" s="23">
        <f t="shared" si="191"/>
        <v>0</v>
      </c>
      <c r="K86" s="22">
        <f t="shared" si="192"/>
        <v>4</v>
      </c>
      <c r="L86" s="61"/>
      <c r="M86" s="59"/>
      <c r="N86" s="59">
        <f t="shared" si="193"/>
        <v>0</v>
      </c>
      <c r="O86" s="58">
        <f t="shared" si="194"/>
        <v>0</v>
      </c>
      <c r="P86" s="24">
        <v>10</v>
      </c>
      <c r="Q86" s="23">
        <v>14</v>
      </c>
      <c r="R86" s="23">
        <f t="shared" si="195"/>
        <v>0</v>
      </c>
      <c r="S86" s="22">
        <f t="shared" si="196"/>
        <v>4</v>
      </c>
      <c r="T86" s="207">
        <v>10</v>
      </c>
      <c r="U86" s="23">
        <v>14</v>
      </c>
      <c r="V86" s="23">
        <f t="shared" si="197"/>
        <v>0</v>
      </c>
      <c r="W86" s="208">
        <f t="shared" si="198"/>
        <v>4</v>
      </c>
      <c r="X86" s="61"/>
      <c r="Y86" s="59"/>
      <c r="Z86" s="59">
        <f t="shared" si="199"/>
        <v>0</v>
      </c>
      <c r="AA86" s="58">
        <f t="shared" si="200"/>
        <v>0</v>
      </c>
      <c r="AB86" s="60"/>
      <c r="AC86" s="59"/>
      <c r="AD86" s="59">
        <f t="shared" si="201"/>
        <v>0</v>
      </c>
      <c r="AE86" s="58">
        <f t="shared" si="202"/>
        <v>0</v>
      </c>
      <c r="AF86" s="9">
        <f t="shared" si="203"/>
        <v>12</v>
      </c>
    </row>
    <row r="87" spans="1:32" x14ac:dyDescent="0.25">
      <c r="A87" s="171" t="s">
        <v>35</v>
      </c>
      <c r="B87" s="60">
        <v>13</v>
      </c>
      <c r="C87" s="58">
        <v>32</v>
      </c>
      <c r="D87" s="175"/>
      <c r="E87" s="176"/>
      <c r="F87" s="177">
        <f t="shared" si="189"/>
        <v>0</v>
      </c>
      <c r="G87" s="178">
        <f t="shared" si="190"/>
        <v>0</v>
      </c>
      <c r="H87" s="64">
        <v>10</v>
      </c>
      <c r="I87" s="63">
        <v>21</v>
      </c>
      <c r="J87" s="59">
        <f t="shared" si="191"/>
        <v>1.25</v>
      </c>
      <c r="K87" s="58">
        <f t="shared" si="192"/>
        <v>9.75</v>
      </c>
      <c r="L87" s="61">
        <v>10</v>
      </c>
      <c r="M87" s="59">
        <v>17.5</v>
      </c>
      <c r="N87" s="59">
        <f t="shared" si="193"/>
        <v>0.5</v>
      </c>
      <c r="O87" s="58">
        <f t="shared" si="194"/>
        <v>7</v>
      </c>
      <c r="P87" s="60"/>
      <c r="Q87" s="59"/>
      <c r="R87" s="59">
        <f t="shared" si="195"/>
        <v>0</v>
      </c>
      <c r="S87" s="58">
        <f t="shared" si="196"/>
        <v>0</v>
      </c>
      <c r="T87" s="61"/>
      <c r="U87" s="59"/>
      <c r="V87" s="59">
        <f t="shared" si="197"/>
        <v>0</v>
      </c>
      <c r="W87" s="62">
        <f t="shared" si="198"/>
        <v>0</v>
      </c>
      <c r="X87" s="61"/>
      <c r="Y87" s="59"/>
      <c r="Z87" s="59">
        <f t="shared" si="199"/>
        <v>0</v>
      </c>
      <c r="AA87" s="58">
        <f t="shared" si="200"/>
        <v>0</v>
      </c>
      <c r="AB87" s="181"/>
      <c r="AC87" s="177"/>
      <c r="AD87" s="177">
        <f t="shared" si="201"/>
        <v>0</v>
      </c>
      <c r="AE87" s="178">
        <f t="shared" si="202"/>
        <v>0</v>
      </c>
      <c r="AF87" s="9">
        <f t="shared" si="203"/>
        <v>16.75</v>
      </c>
    </row>
    <row r="88" spans="1:32" x14ac:dyDescent="0.25">
      <c r="A88" s="171" t="s">
        <v>34</v>
      </c>
      <c r="B88" s="60">
        <v>13</v>
      </c>
      <c r="C88" s="58">
        <v>32</v>
      </c>
      <c r="D88" s="65">
        <v>13</v>
      </c>
      <c r="E88" s="63">
        <v>21</v>
      </c>
      <c r="F88" s="59">
        <f t="shared" si="189"/>
        <v>0.75</v>
      </c>
      <c r="G88" s="58">
        <f t="shared" si="190"/>
        <v>7.25</v>
      </c>
      <c r="H88" s="64"/>
      <c r="I88" s="63"/>
      <c r="J88" s="59">
        <f t="shared" si="191"/>
        <v>0</v>
      </c>
      <c r="K88" s="58">
        <f t="shared" si="192"/>
        <v>0</v>
      </c>
      <c r="L88" s="61">
        <v>10</v>
      </c>
      <c r="M88" s="59">
        <v>17.5</v>
      </c>
      <c r="N88" s="59">
        <f t="shared" si="193"/>
        <v>0.5</v>
      </c>
      <c r="O88" s="58">
        <f t="shared" si="194"/>
        <v>7</v>
      </c>
      <c r="P88" s="60">
        <v>10</v>
      </c>
      <c r="Q88" s="59">
        <v>17.5</v>
      </c>
      <c r="R88" s="59">
        <f t="shared" si="195"/>
        <v>0.5</v>
      </c>
      <c r="S88" s="58">
        <f t="shared" si="196"/>
        <v>7</v>
      </c>
      <c r="T88" s="61">
        <v>11.5</v>
      </c>
      <c r="U88" s="59">
        <v>21</v>
      </c>
      <c r="V88" s="59">
        <f t="shared" si="197"/>
        <v>0.75</v>
      </c>
      <c r="W88" s="62">
        <f t="shared" si="198"/>
        <v>8.75</v>
      </c>
      <c r="X88" s="61"/>
      <c r="Y88" s="59"/>
      <c r="Z88" s="59">
        <f t="shared" si="199"/>
        <v>0</v>
      </c>
      <c r="AA88" s="58">
        <f t="shared" si="200"/>
        <v>0</v>
      </c>
      <c r="AB88" s="60">
        <v>11</v>
      </c>
      <c r="AC88" s="59">
        <v>18</v>
      </c>
      <c r="AD88" s="59">
        <f t="shared" si="201"/>
        <v>0.5</v>
      </c>
      <c r="AE88" s="58">
        <f t="shared" si="202"/>
        <v>6.5</v>
      </c>
      <c r="AF88" s="47">
        <f t="shared" si="203"/>
        <v>36.5</v>
      </c>
    </row>
    <row r="89" spans="1:32" ht="15.75" thickBot="1" x14ac:dyDescent="0.3">
      <c r="A89" s="242" t="s">
        <v>33</v>
      </c>
      <c r="B89" s="243">
        <v>3</v>
      </c>
      <c r="C89" s="244">
        <v>12</v>
      </c>
      <c r="D89" s="65"/>
      <c r="E89" s="63"/>
      <c r="F89" s="59">
        <f t="shared" si="189"/>
        <v>0</v>
      </c>
      <c r="G89" s="58">
        <f t="shared" si="190"/>
        <v>0</v>
      </c>
      <c r="H89" s="64"/>
      <c r="I89" s="63"/>
      <c r="J89" s="59">
        <f t="shared" si="191"/>
        <v>0</v>
      </c>
      <c r="K89" s="58">
        <f t="shared" si="192"/>
        <v>0</v>
      </c>
      <c r="L89" s="61"/>
      <c r="M89" s="59"/>
      <c r="N89" s="59">
        <f t="shared" si="193"/>
        <v>0</v>
      </c>
      <c r="O89" s="58">
        <f t="shared" si="194"/>
        <v>0</v>
      </c>
      <c r="P89" s="60"/>
      <c r="Q89" s="59"/>
      <c r="R89" s="59">
        <f t="shared" si="195"/>
        <v>0</v>
      </c>
      <c r="S89" s="58">
        <f t="shared" si="196"/>
        <v>0</v>
      </c>
      <c r="T89" s="61"/>
      <c r="U89" s="59"/>
      <c r="V89" s="59">
        <f t="shared" si="197"/>
        <v>0</v>
      </c>
      <c r="W89" s="62">
        <f t="shared" si="198"/>
        <v>0</v>
      </c>
      <c r="X89" s="61"/>
      <c r="Y89" s="59"/>
      <c r="Z89" s="59">
        <f t="shared" si="199"/>
        <v>0</v>
      </c>
      <c r="AA89" s="58">
        <f t="shared" si="200"/>
        <v>0</v>
      </c>
      <c r="AB89" s="60">
        <v>11</v>
      </c>
      <c r="AC89" s="59">
        <v>18</v>
      </c>
      <c r="AD89" s="59">
        <f t="shared" si="201"/>
        <v>0.5</v>
      </c>
      <c r="AE89" s="58">
        <f t="shared" si="202"/>
        <v>6.5</v>
      </c>
      <c r="AF89" s="170">
        <f>AE89+AA89+W89+S89+O89+K89+G89</f>
        <v>6.5</v>
      </c>
    </row>
    <row r="90" spans="1:32" ht="15.75" thickBot="1" x14ac:dyDescent="0.3">
      <c r="A90" s="90"/>
      <c r="B90" s="230"/>
      <c r="C90" s="231"/>
      <c r="D90" s="285">
        <f>SUM(G81:G89)</f>
        <v>33.25</v>
      </c>
      <c r="E90" s="286"/>
      <c r="F90" s="286"/>
      <c r="G90" s="287"/>
      <c r="H90" s="285">
        <f>SUM(K81:K89)</f>
        <v>28</v>
      </c>
      <c r="I90" s="286"/>
      <c r="J90" s="286"/>
      <c r="K90" s="287"/>
      <c r="L90" s="285">
        <f>SUM(O81:O89)</f>
        <v>33.25</v>
      </c>
      <c r="M90" s="286"/>
      <c r="N90" s="286"/>
      <c r="O90" s="287"/>
      <c r="P90" s="285">
        <f>SUM(S81:S89)</f>
        <v>28</v>
      </c>
      <c r="Q90" s="286"/>
      <c r="R90" s="286"/>
      <c r="S90" s="287"/>
      <c r="T90" s="285">
        <f>SUM(W81:W89)</f>
        <v>34</v>
      </c>
      <c r="U90" s="286"/>
      <c r="V90" s="286"/>
      <c r="W90" s="287"/>
      <c r="X90" s="285">
        <f>SUM(AA81:AA89)</f>
        <v>20</v>
      </c>
      <c r="Y90" s="286"/>
      <c r="Z90" s="286"/>
      <c r="AA90" s="287"/>
      <c r="AB90" s="285">
        <f>SUM(AE81:AE89)</f>
        <v>19.5</v>
      </c>
      <c r="AC90" s="286"/>
      <c r="AD90" s="286"/>
      <c r="AE90" s="287"/>
      <c r="AF90" s="6">
        <f>SUM(AF81:AF89)</f>
        <v>196</v>
      </c>
    </row>
    <row r="91" spans="1:32" x14ac:dyDescent="0.25">
      <c r="A91" s="229" t="s">
        <v>84</v>
      </c>
      <c r="B91" s="245">
        <v>38</v>
      </c>
      <c r="C91" s="246">
        <v>38</v>
      </c>
      <c r="D91" s="175"/>
      <c r="E91" s="176"/>
      <c r="F91" s="177">
        <f t="shared" ref="F91:F104" si="204">IF(E91-D91&lt;=4,0,IF(AND(E91-D91&gt;=4,E91-D91&lt;=5),0.25,IF(AND(E91-D91&gt;=6,E91-D91&lt;=7.9),0.5,IF(AND(E91-D91&gt;=8,E91-D91&lt;=10.99),0.75,IF(AND(E91-D91&gt;=11,E91-D91&lt;=15),1.25,0)))))</f>
        <v>0</v>
      </c>
      <c r="G91" s="178">
        <f t="shared" ref="G91:G104" si="205">E91-D91-F91</f>
        <v>0</v>
      </c>
      <c r="H91" s="179"/>
      <c r="I91" s="176"/>
      <c r="J91" s="177">
        <f t="shared" ref="J91:J104" si="206">IF(I91-H91&lt;=4,0,IF(AND(I91-H91&gt;=4,I91-H91&lt;=5),0.25,IF(AND(I91-H91&gt;=6,I91-H91&lt;=7.9),0.5,IF(AND(I91-H91&gt;=8,I91-H91&lt;=10.99),0.75,IF(AND(I91-H91&gt;=11,I91-H91&lt;=15),1.25,0)))))</f>
        <v>0</v>
      </c>
      <c r="K91" s="178">
        <f t="shared" ref="K91:K104" si="207">I91-H91-J91</f>
        <v>0</v>
      </c>
      <c r="L91" s="180"/>
      <c r="M91" s="177"/>
      <c r="N91" s="177">
        <f t="shared" ref="N91:N104" si="208">IF(M91-L91&lt;=4,0,IF(AND(M91-L91&gt;=4,M91-L91&lt;=5),0.25,IF(AND(M91-L91&gt;=6,M91-L91&lt;=7.9),0.5,IF(AND(M91-L91&gt;=8,M91-L91&lt;=10.99),0.75,IF(AND(M91-L91&gt;=11,M91-L91&lt;=15),1.25,0)))))</f>
        <v>0</v>
      </c>
      <c r="O91" s="178">
        <f t="shared" ref="O91:O104" si="209">M91-L91-N91</f>
        <v>0</v>
      </c>
      <c r="P91" s="181"/>
      <c r="Q91" s="177"/>
      <c r="R91" s="177">
        <f t="shared" ref="R91:R104" si="210">IF(Q91-P91&lt;=4,0,IF(AND(Q91-P91&gt;=4,Q91-P91&lt;=5),0.25,IF(AND(Q91-P91&gt;=6,Q91-P91&lt;=7.9),0.5,IF(AND(Q91-P91&gt;=8,Q91-P91&lt;=10.99),0.75,IF(AND(Q91-P91&gt;=11,Q91-P91&lt;=15),1.25,0)))))</f>
        <v>0</v>
      </c>
      <c r="S91" s="178">
        <f t="shared" ref="S91:S104" si="211">Q91-P91-R91</f>
        <v>0</v>
      </c>
      <c r="T91" s="180"/>
      <c r="U91" s="177"/>
      <c r="V91" s="177">
        <f t="shared" ref="V91:V104" si="212">IF(U91-T91&lt;=4,0,IF(AND(U91-T91&gt;=4,U91-T91&lt;=5),0.25,IF(AND(U91-T91&gt;=6,U91-T91&lt;=7.9),0.5,IF(AND(U91-T91&gt;=8,U91-T91&lt;=10.99),0.75,IF(AND(U91-T91&gt;=11,U91-T91&lt;=15),1.25,0)))))</f>
        <v>0</v>
      </c>
      <c r="W91" s="182">
        <f t="shared" ref="W91:W104" si="213">U91-T91-V91</f>
        <v>0</v>
      </c>
      <c r="X91" s="180"/>
      <c r="Y91" s="177"/>
      <c r="Z91" s="177">
        <f t="shared" ref="Z91:Z104" si="214">IF(Y91-X91&lt;=4,0,IF(AND(Y91-X91&gt;=4,Y91-X91&lt;=5),0.25,IF(AND(Y91-X91&gt;=6,Y91-X91&lt;=7.9),0.5,IF(AND(Y91-X91&gt;=8,Y91-X91&lt;=10.99),0.75,IF(AND(Y91-X91&gt;=11,Y91-X91&lt;=15),1.25,0)))))</f>
        <v>0</v>
      </c>
      <c r="AA91" s="178">
        <f t="shared" ref="AA91:AA104" si="215">Y91-X91-Z91</f>
        <v>0</v>
      </c>
      <c r="AB91" s="181"/>
      <c r="AC91" s="177"/>
      <c r="AD91" s="177">
        <f t="shared" ref="AD91:AD104" si="216">IF(AC91-AB91&lt;=4,0,IF(AND(AC91-AB91&gt;=4,AC91-AB91&lt;=5),0.25,IF(AND(AC91-AB91&gt;=6,AC91-AB91&lt;=7.9),0.5,IF(AND(AC91-AB91&gt;=8,AC91-AB91&lt;=10.99),0.75,IF(AND(AC91-AB91&gt;=11,AC91-AB91&lt;=15),1.25,0)))))</f>
        <v>0</v>
      </c>
      <c r="AE91" s="178">
        <f t="shared" ref="AE91:AE104" si="217">AC91-AB91-AD91</f>
        <v>0</v>
      </c>
      <c r="AF91" s="47">
        <f t="shared" ref="AF91:AF102" si="218">AE91+AA91+W91+S91+O91+K91+G91</f>
        <v>0</v>
      </c>
    </row>
    <row r="92" spans="1:32" x14ac:dyDescent="0.25">
      <c r="A92" s="229" t="s">
        <v>32</v>
      </c>
      <c r="B92" s="61">
        <v>38</v>
      </c>
      <c r="C92" s="58">
        <v>38</v>
      </c>
      <c r="D92" s="65">
        <v>9</v>
      </c>
      <c r="E92" s="63">
        <v>18</v>
      </c>
      <c r="F92" s="59">
        <f t="shared" si="204"/>
        <v>0.75</v>
      </c>
      <c r="G92" s="58">
        <f t="shared" si="205"/>
        <v>8.25</v>
      </c>
      <c r="H92" s="64">
        <v>13</v>
      </c>
      <c r="I92" s="63">
        <v>21</v>
      </c>
      <c r="J92" s="59">
        <f t="shared" si="206"/>
        <v>0.75</v>
      </c>
      <c r="K92" s="58">
        <f t="shared" si="207"/>
        <v>7.25</v>
      </c>
      <c r="L92" s="61"/>
      <c r="M92" s="59"/>
      <c r="N92" s="59">
        <f t="shared" si="208"/>
        <v>0</v>
      </c>
      <c r="O92" s="58">
        <f t="shared" si="209"/>
        <v>0</v>
      </c>
      <c r="P92" s="60">
        <v>9</v>
      </c>
      <c r="Q92" s="59">
        <v>18</v>
      </c>
      <c r="R92" s="59">
        <f t="shared" si="210"/>
        <v>0.75</v>
      </c>
      <c r="S92" s="58">
        <f t="shared" si="211"/>
        <v>8.25</v>
      </c>
      <c r="T92" s="61">
        <v>13</v>
      </c>
      <c r="U92" s="59">
        <v>21</v>
      </c>
      <c r="V92" s="59">
        <f t="shared" si="212"/>
        <v>0.75</v>
      </c>
      <c r="W92" s="62">
        <f t="shared" si="213"/>
        <v>7.25</v>
      </c>
      <c r="X92" s="61"/>
      <c r="Y92" s="59"/>
      <c r="Z92" s="59">
        <f t="shared" si="214"/>
        <v>0</v>
      </c>
      <c r="AA92" s="58">
        <f t="shared" si="215"/>
        <v>0</v>
      </c>
      <c r="AB92" s="60">
        <v>10</v>
      </c>
      <c r="AC92" s="59">
        <v>17</v>
      </c>
      <c r="AD92" s="59">
        <f t="shared" si="216"/>
        <v>0.5</v>
      </c>
      <c r="AE92" s="58">
        <f t="shared" si="217"/>
        <v>6.5</v>
      </c>
      <c r="AF92" s="47">
        <f t="shared" si="218"/>
        <v>37.5</v>
      </c>
    </row>
    <row r="93" spans="1:32" x14ac:dyDescent="0.25">
      <c r="A93" s="229" t="s">
        <v>31</v>
      </c>
      <c r="B93" s="61">
        <v>13</v>
      </c>
      <c r="C93" s="58">
        <v>32</v>
      </c>
      <c r="D93" s="209"/>
      <c r="E93" s="210"/>
      <c r="F93" s="211">
        <f t="shared" si="204"/>
        <v>0</v>
      </c>
      <c r="G93" s="212">
        <f t="shared" si="205"/>
        <v>0</v>
      </c>
      <c r="H93" s="213"/>
      <c r="I93" s="210"/>
      <c r="J93" s="211">
        <f t="shared" si="206"/>
        <v>0</v>
      </c>
      <c r="K93" s="212">
        <f t="shared" si="207"/>
        <v>0</v>
      </c>
      <c r="L93" s="214"/>
      <c r="M93" s="211"/>
      <c r="N93" s="211">
        <f t="shared" si="208"/>
        <v>0</v>
      </c>
      <c r="O93" s="212">
        <f t="shared" si="209"/>
        <v>0</v>
      </c>
      <c r="P93" s="215"/>
      <c r="Q93" s="211"/>
      <c r="R93" s="211">
        <f t="shared" si="210"/>
        <v>0</v>
      </c>
      <c r="S93" s="212">
        <f t="shared" si="211"/>
        <v>0</v>
      </c>
      <c r="T93" s="214"/>
      <c r="U93" s="211"/>
      <c r="V93" s="211">
        <f t="shared" si="212"/>
        <v>0</v>
      </c>
      <c r="W93" s="216">
        <f t="shared" si="213"/>
        <v>0</v>
      </c>
      <c r="X93" s="214"/>
      <c r="Y93" s="211"/>
      <c r="Z93" s="211">
        <f t="shared" si="214"/>
        <v>0</v>
      </c>
      <c r="AA93" s="212">
        <f t="shared" si="215"/>
        <v>0</v>
      </c>
      <c r="AB93" s="215"/>
      <c r="AC93" s="211"/>
      <c r="AD93" s="211">
        <f t="shared" si="216"/>
        <v>0</v>
      </c>
      <c r="AE93" s="212">
        <f t="shared" si="217"/>
        <v>0</v>
      </c>
      <c r="AF93" s="47">
        <f t="shared" si="218"/>
        <v>0</v>
      </c>
    </row>
    <row r="94" spans="1:32" x14ac:dyDescent="0.25">
      <c r="A94" s="229" t="s">
        <v>30</v>
      </c>
      <c r="B94" s="61">
        <v>13</v>
      </c>
      <c r="C94" s="58">
        <v>32</v>
      </c>
      <c r="D94" s="209"/>
      <c r="E94" s="210"/>
      <c r="F94" s="211">
        <f t="shared" si="204"/>
        <v>0</v>
      </c>
      <c r="G94" s="212">
        <f t="shared" si="205"/>
        <v>0</v>
      </c>
      <c r="H94" s="213"/>
      <c r="I94" s="210"/>
      <c r="J94" s="211">
        <f t="shared" si="206"/>
        <v>0</v>
      </c>
      <c r="K94" s="212">
        <f t="shared" si="207"/>
        <v>0</v>
      </c>
      <c r="L94" s="214"/>
      <c r="M94" s="211"/>
      <c r="N94" s="211">
        <f t="shared" si="208"/>
        <v>0</v>
      </c>
      <c r="O94" s="212">
        <f t="shared" si="209"/>
        <v>0</v>
      </c>
      <c r="P94" s="215"/>
      <c r="Q94" s="211"/>
      <c r="R94" s="211">
        <f t="shared" si="210"/>
        <v>0</v>
      </c>
      <c r="S94" s="212">
        <f t="shared" si="211"/>
        <v>0</v>
      </c>
      <c r="T94" s="214"/>
      <c r="U94" s="211"/>
      <c r="V94" s="211">
        <f t="shared" si="212"/>
        <v>0</v>
      </c>
      <c r="W94" s="216">
        <f t="shared" si="213"/>
        <v>0</v>
      </c>
      <c r="X94" s="214"/>
      <c r="Y94" s="211"/>
      <c r="Z94" s="211">
        <f t="shared" si="214"/>
        <v>0</v>
      </c>
      <c r="AA94" s="212">
        <f t="shared" si="215"/>
        <v>0</v>
      </c>
      <c r="AB94" s="215"/>
      <c r="AC94" s="211"/>
      <c r="AD94" s="211">
        <f t="shared" si="216"/>
        <v>0</v>
      </c>
      <c r="AE94" s="212">
        <f t="shared" si="217"/>
        <v>0</v>
      </c>
      <c r="AF94" s="47">
        <f t="shared" si="218"/>
        <v>0</v>
      </c>
    </row>
    <row r="95" spans="1:32" x14ac:dyDescent="0.25">
      <c r="A95" s="229" t="s">
        <v>29</v>
      </c>
      <c r="B95" s="61">
        <v>13</v>
      </c>
      <c r="C95" s="58">
        <v>32</v>
      </c>
      <c r="D95" s="65"/>
      <c r="E95" s="63"/>
      <c r="F95" s="59">
        <f t="shared" si="204"/>
        <v>0</v>
      </c>
      <c r="G95" s="58">
        <f t="shared" si="205"/>
        <v>0</v>
      </c>
      <c r="H95" s="64"/>
      <c r="I95" s="63"/>
      <c r="J95" s="59">
        <f t="shared" si="206"/>
        <v>0</v>
      </c>
      <c r="K95" s="58">
        <f t="shared" si="207"/>
        <v>0</v>
      </c>
      <c r="L95" s="61">
        <v>18</v>
      </c>
      <c r="M95" s="59">
        <v>21</v>
      </c>
      <c r="N95" s="59">
        <f t="shared" si="208"/>
        <v>0</v>
      </c>
      <c r="O95" s="58">
        <f t="shared" si="209"/>
        <v>3</v>
      </c>
      <c r="P95" s="60">
        <v>13</v>
      </c>
      <c r="Q95" s="59">
        <v>21</v>
      </c>
      <c r="R95" s="59">
        <f t="shared" si="210"/>
        <v>0.75</v>
      </c>
      <c r="S95" s="58">
        <f t="shared" si="211"/>
        <v>7.25</v>
      </c>
      <c r="T95" s="61"/>
      <c r="U95" s="59"/>
      <c r="V95" s="59">
        <f t="shared" si="212"/>
        <v>0</v>
      </c>
      <c r="W95" s="62">
        <f t="shared" si="213"/>
        <v>0</v>
      </c>
      <c r="X95" s="61">
        <v>9</v>
      </c>
      <c r="Y95" s="59">
        <v>18</v>
      </c>
      <c r="Z95" s="59">
        <f t="shared" si="214"/>
        <v>0.75</v>
      </c>
      <c r="AA95" s="58">
        <f t="shared" si="215"/>
        <v>8.25</v>
      </c>
      <c r="AB95" s="60">
        <v>10</v>
      </c>
      <c r="AC95" s="59">
        <v>18</v>
      </c>
      <c r="AD95" s="59">
        <f t="shared" si="216"/>
        <v>0.75</v>
      </c>
      <c r="AE95" s="58">
        <f t="shared" si="217"/>
        <v>7.25</v>
      </c>
      <c r="AF95" s="47">
        <f t="shared" si="218"/>
        <v>25.75</v>
      </c>
    </row>
    <row r="96" spans="1:32" x14ac:dyDescent="0.25">
      <c r="A96" s="229" t="s">
        <v>28</v>
      </c>
      <c r="B96" s="61">
        <v>13</v>
      </c>
      <c r="C96" s="58">
        <v>32</v>
      </c>
      <c r="D96" s="65">
        <v>13</v>
      </c>
      <c r="E96" s="63">
        <v>21</v>
      </c>
      <c r="F96" s="59">
        <f t="shared" si="204"/>
        <v>0.75</v>
      </c>
      <c r="G96" s="58">
        <f t="shared" si="205"/>
        <v>7.25</v>
      </c>
      <c r="H96" s="64">
        <v>9</v>
      </c>
      <c r="I96" s="63">
        <v>18</v>
      </c>
      <c r="J96" s="59">
        <f t="shared" si="206"/>
        <v>0.75</v>
      </c>
      <c r="K96" s="58">
        <f t="shared" si="207"/>
        <v>8.25</v>
      </c>
      <c r="L96" s="61">
        <v>9</v>
      </c>
      <c r="M96" s="59">
        <v>18</v>
      </c>
      <c r="N96" s="59">
        <f t="shared" si="208"/>
        <v>0.75</v>
      </c>
      <c r="O96" s="58">
        <f t="shared" si="209"/>
        <v>8.25</v>
      </c>
      <c r="P96" s="60"/>
      <c r="Q96" s="59"/>
      <c r="R96" s="59">
        <f t="shared" si="210"/>
        <v>0</v>
      </c>
      <c r="S96" s="58">
        <f t="shared" si="211"/>
        <v>0</v>
      </c>
      <c r="T96" s="61">
        <v>9</v>
      </c>
      <c r="U96" s="59">
        <v>18</v>
      </c>
      <c r="V96" s="59">
        <f t="shared" si="212"/>
        <v>0.75</v>
      </c>
      <c r="W96" s="62">
        <f t="shared" si="213"/>
        <v>8.25</v>
      </c>
      <c r="X96" s="61">
        <v>11</v>
      </c>
      <c r="Y96" s="59">
        <v>17</v>
      </c>
      <c r="Z96" s="59">
        <f t="shared" si="214"/>
        <v>0.5</v>
      </c>
      <c r="AA96" s="58">
        <f t="shared" si="215"/>
        <v>5.5</v>
      </c>
      <c r="AB96" s="60"/>
      <c r="AC96" s="59"/>
      <c r="AD96" s="59">
        <f t="shared" si="216"/>
        <v>0</v>
      </c>
      <c r="AE96" s="58">
        <f t="shared" si="217"/>
        <v>0</v>
      </c>
      <c r="AF96" s="47">
        <f t="shared" si="218"/>
        <v>37.5</v>
      </c>
    </row>
    <row r="97" spans="1:32" x14ac:dyDescent="0.25">
      <c r="A97" s="229" t="s">
        <v>134</v>
      </c>
      <c r="B97" s="61">
        <v>13</v>
      </c>
      <c r="C97" s="58">
        <v>32</v>
      </c>
      <c r="D97" s="266">
        <v>10</v>
      </c>
      <c r="E97" s="267">
        <v>18</v>
      </c>
      <c r="F97" s="268">
        <f t="shared" ref="F97" si="219">IF(E97-D97&lt;=4,0,IF(AND(E97-D97&gt;=4,E97-D97&lt;=5),0.25,IF(AND(E97-D97&gt;=6,E97-D97&lt;=7.9),0.5,IF(AND(E97-D97&gt;=8,E97-D97&lt;=10.99),0.75,IF(AND(E97-D97&gt;=11,E97-D97&lt;=15),1.25,0)))))</f>
        <v>0.75</v>
      </c>
      <c r="G97" s="269">
        <f t="shared" ref="G97" si="220">E97-D97-F97</f>
        <v>7.25</v>
      </c>
      <c r="H97" s="270"/>
      <c r="I97" s="267"/>
      <c r="J97" s="268">
        <f t="shared" ref="J97" si="221">IF(I97-H97&lt;=4,0,IF(AND(I97-H97&gt;=4,I97-H97&lt;=5),0.25,IF(AND(I97-H97&gt;=6,I97-H97&lt;=7.9),0.5,IF(AND(I97-H97&gt;=8,I97-H97&lt;=10.99),0.75,IF(AND(I97-H97&gt;=11,I97-H97&lt;=15),1.25,0)))))</f>
        <v>0</v>
      </c>
      <c r="K97" s="269">
        <f t="shared" ref="K97" si="222">I97-H97-J97</f>
        <v>0</v>
      </c>
      <c r="L97" s="271">
        <v>13</v>
      </c>
      <c r="M97" s="268">
        <v>21</v>
      </c>
      <c r="N97" s="268">
        <f t="shared" ref="N97" si="223">IF(M97-L97&lt;=4,0,IF(AND(M97-L97&gt;=4,M97-L97&lt;=5),0.25,IF(AND(M97-L97&gt;=6,M97-L97&lt;=7.9),0.5,IF(AND(M97-L97&gt;=8,M97-L97&lt;=10.99),0.75,IF(AND(M97-L97&gt;=11,M97-L97&lt;=15),1.25,0)))))</f>
        <v>0.75</v>
      </c>
      <c r="O97" s="269">
        <f t="shared" ref="O97" si="224">M97-L97-N97</f>
        <v>7.25</v>
      </c>
      <c r="P97" s="272"/>
      <c r="Q97" s="268"/>
      <c r="R97" s="268">
        <f t="shared" ref="R97" si="225">IF(Q97-P97&lt;=4,0,IF(AND(Q97-P97&gt;=4,Q97-P97&lt;=5),0.25,IF(AND(Q97-P97&gt;=6,Q97-P97&lt;=7.9),0.5,IF(AND(Q97-P97&gt;=8,Q97-P97&lt;=10.99),0.75,IF(AND(Q97-P97&gt;=11,Q97-P97&lt;=15),1.25,0)))))</f>
        <v>0</v>
      </c>
      <c r="S97" s="269">
        <f t="shared" ref="S97" si="226">Q97-P97-R97</f>
        <v>0</v>
      </c>
      <c r="T97" s="271">
        <v>10</v>
      </c>
      <c r="U97" s="268">
        <v>18</v>
      </c>
      <c r="V97" s="268">
        <f t="shared" ref="V97" si="227">IF(U97-T97&lt;=4,0,IF(AND(U97-T97&gt;=4,U97-T97&lt;=5),0.25,IF(AND(U97-T97&gt;=6,U97-T97&lt;=7.9),0.5,IF(AND(U97-T97&gt;=8,U97-T97&lt;=10.99),0.75,IF(AND(U97-T97&gt;=11,U97-T97&lt;=15),1.25,0)))))</f>
        <v>0.75</v>
      </c>
      <c r="W97" s="273">
        <f t="shared" ref="W97" si="228">U97-T97-V97</f>
        <v>7.25</v>
      </c>
      <c r="X97" s="271">
        <v>10</v>
      </c>
      <c r="Y97" s="268">
        <v>16</v>
      </c>
      <c r="Z97" s="268">
        <f t="shared" ref="Z97" si="229">IF(Y97-X97&lt;=4,0,IF(AND(Y97-X97&gt;=4,Y97-X97&lt;=5),0.25,IF(AND(Y97-X97&gt;=6,Y97-X97&lt;=7.9),0.5,IF(AND(Y97-X97&gt;=8,Y97-X97&lt;=10.99),0.75,IF(AND(Y97-X97&gt;=11,Y97-X97&lt;=15),1.25,0)))))</f>
        <v>0.5</v>
      </c>
      <c r="AA97" s="269">
        <f t="shared" ref="AA97" si="230">Y97-X97-Z97</f>
        <v>5.5</v>
      </c>
      <c r="AB97" s="272"/>
      <c r="AC97" s="268"/>
      <c r="AD97" s="268">
        <f t="shared" ref="AD97" si="231">IF(AC97-AB97&lt;=4,0,IF(AND(AC97-AB97&gt;=4,AC97-AB97&lt;=5),0.25,IF(AND(AC97-AB97&gt;=6,AC97-AB97&lt;=7.9),0.5,IF(AND(AC97-AB97&gt;=8,AC97-AB97&lt;=10.99),0.75,IF(AND(AC97-AB97&gt;=11,AC97-AB97&lt;=15),1.25,0)))))</f>
        <v>0</v>
      </c>
      <c r="AE97" s="269">
        <f t="shared" ref="AE97" si="232">AC97-AB97-AD97</f>
        <v>0</v>
      </c>
      <c r="AF97" s="47">
        <f t="shared" ref="AF97" si="233">AE97+AA97+W97+S97+O97+K97+G97</f>
        <v>27.25</v>
      </c>
    </row>
    <row r="98" spans="1:32" x14ac:dyDescent="0.25">
      <c r="A98" s="229" t="s">
        <v>27</v>
      </c>
      <c r="B98" s="61">
        <v>13</v>
      </c>
      <c r="C98" s="58">
        <v>32</v>
      </c>
      <c r="D98" s="65"/>
      <c r="E98" s="63"/>
      <c r="F98" s="59">
        <f t="shared" si="204"/>
        <v>0</v>
      </c>
      <c r="G98" s="58">
        <f t="shared" si="205"/>
        <v>0</v>
      </c>
      <c r="H98" s="64">
        <v>9</v>
      </c>
      <c r="I98" s="63">
        <v>15</v>
      </c>
      <c r="J98" s="59">
        <f t="shared" si="206"/>
        <v>0.5</v>
      </c>
      <c r="K98" s="58">
        <f t="shared" si="207"/>
        <v>5.5</v>
      </c>
      <c r="L98" s="61"/>
      <c r="M98" s="59"/>
      <c r="N98" s="59">
        <f t="shared" si="208"/>
        <v>0</v>
      </c>
      <c r="O98" s="58">
        <f t="shared" si="209"/>
        <v>0</v>
      </c>
      <c r="P98" s="60">
        <v>9</v>
      </c>
      <c r="Q98" s="59">
        <v>15</v>
      </c>
      <c r="R98" s="59">
        <f t="shared" si="210"/>
        <v>0.5</v>
      </c>
      <c r="S98" s="58">
        <f t="shared" si="211"/>
        <v>5.5</v>
      </c>
      <c r="T98" s="61">
        <v>18</v>
      </c>
      <c r="U98" s="59">
        <v>21</v>
      </c>
      <c r="V98" s="59">
        <f t="shared" si="212"/>
        <v>0</v>
      </c>
      <c r="W98" s="62">
        <f t="shared" si="213"/>
        <v>3</v>
      </c>
      <c r="X98" s="61"/>
      <c r="Y98" s="59"/>
      <c r="Z98" s="59">
        <f t="shared" si="214"/>
        <v>0</v>
      </c>
      <c r="AA98" s="58">
        <f t="shared" si="215"/>
        <v>0</v>
      </c>
      <c r="AB98" s="60"/>
      <c r="AC98" s="59"/>
      <c r="AD98" s="59">
        <f t="shared" si="216"/>
        <v>0</v>
      </c>
      <c r="AE98" s="58">
        <f t="shared" si="217"/>
        <v>0</v>
      </c>
      <c r="AF98" s="47">
        <f t="shared" si="218"/>
        <v>14</v>
      </c>
    </row>
    <row r="99" spans="1:32" x14ac:dyDescent="0.25">
      <c r="A99" s="229" t="s">
        <v>26</v>
      </c>
      <c r="B99" s="61">
        <v>13</v>
      </c>
      <c r="C99" s="58">
        <v>32</v>
      </c>
      <c r="D99" s="65">
        <v>9</v>
      </c>
      <c r="E99" s="63">
        <v>18</v>
      </c>
      <c r="F99" s="59">
        <f t="shared" si="204"/>
        <v>0.75</v>
      </c>
      <c r="G99" s="58">
        <f t="shared" si="205"/>
        <v>8.25</v>
      </c>
      <c r="H99" s="64">
        <v>13</v>
      </c>
      <c r="I99" s="63">
        <v>21</v>
      </c>
      <c r="J99" s="59">
        <f t="shared" si="206"/>
        <v>0.75</v>
      </c>
      <c r="K99" s="58">
        <f t="shared" si="207"/>
        <v>7.25</v>
      </c>
      <c r="L99" s="61"/>
      <c r="M99" s="59"/>
      <c r="N99" s="59">
        <f t="shared" si="208"/>
        <v>0</v>
      </c>
      <c r="O99" s="58">
        <f t="shared" si="209"/>
        <v>0</v>
      </c>
      <c r="P99" s="60"/>
      <c r="Q99" s="59"/>
      <c r="R99" s="59">
        <f t="shared" si="210"/>
        <v>0</v>
      </c>
      <c r="S99" s="58">
        <f t="shared" si="211"/>
        <v>0</v>
      </c>
      <c r="T99" s="61"/>
      <c r="U99" s="59"/>
      <c r="V99" s="59">
        <f t="shared" si="212"/>
        <v>0</v>
      </c>
      <c r="W99" s="62">
        <f t="shared" si="213"/>
        <v>0</v>
      </c>
      <c r="X99" s="61">
        <v>9</v>
      </c>
      <c r="Y99" s="59">
        <v>18</v>
      </c>
      <c r="Z99" s="59">
        <f t="shared" si="214"/>
        <v>0.75</v>
      </c>
      <c r="AA99" s="58">
        <f t="shared" si="215"/>
        <v>8.25</v>
      </c>
      <c r="AB99" s="60"/>
      <c r="AC99" s="59"/>
      <c r="AD99" s="59">
        <f t="shared" si="216"/>
        <v>0</v>
      </c>
      <c r="AE99" s="58">
        <f t="shared" si="217"/>
        <v>0</v>
      </c>
      <c r="AF99" s="47">
        <f t="shared" si="218"/>
        <v>23.75</v>
      </c>
    </row>
    <row r="100" spans="1:32" x14ac:dyDescent="0.25">
      <c r="A100" s="229" t="s">
        <v>25</v>
      </c>
      <c r="B100" s="61">
        <v>13</v>
      </c>
      <c r="C100" s="58">
        <v>32</v>
      </c>
      <c r="D100" s="175"/>
      <c r="E100" s="176"/>
      <c r="F100" s="177">
        <f t="shared" si="204"/>
        <v>0</v>
      </c>
      <c r="G100" s="178">
        <f t="shared" si="205"/>
        <v>0</v>
      </c>
      <c r="H100" s="179"/>
      <c r="I100" s="176"/>
      <c r="J100" s="177">
        <f t="shared" si="206"/>
        <v>0</v>
      </c>
      <c r="K100" s="178">
        <f t="shared" si="207"/>
        <v>0</v>
      </c>
      <c r="L100" s="61">
        <v>9</v>
      </c>
      <c r="M100" s="59">
        <v>18</v>
      </c>
      <c r="N100" s="59">
        <f t="shared" si="208"/>
        <v>0.75</v>
      </c>
      <c r="O100" s="58">
        <f t="shared" si="209"/>
        <v>8.25</v>
      </c>
      <c r="P100" s="60">
        <v>10</v>
      </c>
      <c r="Q100" s="59">
        <v>18</v>
      </c>
      <c r="R100" s="59">
        <f t="shared" si="210"/>
        <v>0.75</v>
      </c>
      <c r="S100" s="58">
        <f t="shared" si="211"/>
        <v>7.25</v>
      </c>
      <c r="T100" s="271">
        <v>9</v>
      </c>
      <c r="U100" s="268">
        <v>18</v>
      </c>
      <c r="V100" s="268">
        <f t="shared" si="212"/>
        <v>0.75</v>
      </c>
      <c r="W100" s="273">
        <f t="shared" si="213"/>
        <v>8.25</v>
      </c>
      <c r="X100" s="61"/>
      <c r="Y100" s="59"/>
      <c r="Z100" s="59">
        <f t="shared" si="214"/>
        <v>0</v>
      </c>
      <c r="AA100" s="58">
        <f t="shared" si="215"/>
        <v>0</v>
      </c>
      <c r="AB100" s="60">
        <v>11</v>
      </c>
      <c r="AC100" s="59">
        <v>18</v>
      </c>
      <c r="AD100" s="59">
        <f t="shared" si="216"/>
        <v>0.5</v>
      </c>
      <c r="AE100" s="58">
        <f t="shared" si="217"/>
        <v>6.5</v>
      </c>
      <c r="AF100" s="47">
        <f t="shared" si="218"/>
        <v>30.25</v>
      </c>
    </row>
    <row r="101" spans="1:32" x14ac:dyDescent="0.25">
      <c r="A101" s="229" t="s">
        <v>24</v>
      </c>
      <c r="B101" s="61">
        <v>13</v>
      </c>
      <c r="C101" s="58">
        <v>32</v>
      </c>
      <c r="D101" s="65">
        <v>15</v>
      </c>
      <c r="E101" s="63">
        <v>21</v>
      </c>
      <c r="F101" s="59">
        <f t="shared" si="204"/>
        <v>0.5</v>
      </c>
      <c r="G101" s="58">
        <f t="shared" si="205"/>
        <v>5.5</v>
      </c>
      <c r="H101" s="64"/>
      <c r="I101" s="63"/>
      <c r="J101" s="59">
        <f t="shared" si="206"/>
        <v>0</v>
      </c>
      <c r="K101" s="58">
        <f t="shared" si="207"/>
        <v>0</v>
      </c>
      <c r="L101" s="61"/>
      <c r="M101" s="59"/>
      <c r="N101" s="59">
        <f t="shared" si="208"/>
        <v>0</v>
      </c>
      <c r="O101" s="58">
        <f t="shared" si="209"/>
        <v>0</v>
      </c>
      <c r="P101" s="60">
        <v>15</v>
      </c>
      <c r="Q101" s="59">
        <v>21</v>
      </c>
      <c r="R101" s="59">
        <f t="shared" si="210"/>
        <v>0.5</v>
      </c>
      <c r="S101" s="58">
        <f t="shared" si="211"/>
        <v>5.5</v>
      </c>
      <c r="T101" s="61"/>
      <c r="U101" s="59"/>
      <c r="V101" s="59">
        <f t="shared" si="212"/>
        <v>0</v>
      </c>
      <c r="W101" s="62">
        <f t="shared" si="213"/>
        <v>0</v>
      </c>
      <c r="X101" s="61">
        <v>12</v>
      </c>
      <c r="Y101" s="59">
        <v>17</v>
      </c>
      <c r="Z101" s="59">
        <f t="shared" si="214"/>
        <v>0.25</v>
      </c>
      <c r="AA101" s="58">
        <f t="shared" si="215"/>
        <v>4.75</v>
      </c>
      <c r="AB101" s="60"/>
      <c r="AC101" s="59"/>
      <c r="AD101" s="59">
        <f t="shared" si="216"/>
        <v>0</v>
      </c>
      <c r="AE101" s="58">
        <f t="shared" si="217"/>
        <v>0</v>
      </c>
      <c r="AF101" s="47">
        <f t="shared" si="218"/>
        <v>15.75</v>
      </c>
    </row>
    <row r="102" spans="1:32" x14ac:dyDescent="0.25">
      <c r="A102" s="247" t="s">
        <v>23</v>
      </c>
      <c r="B102" s="61">
        <v>3</v>
      </c>
      <c r="C102" s="58">
        <v>12</v>
      </c>
      <c r="D102" s="65"/>
      <c r="E102" s="63"/>
      <c r="F102" s="59">
        <f t="shared" si="204"/>
        <v>0</v>
      </c>
      <c r="G102" s="58">
        <f t="shared" si="205"/>
        <v>0</v>
      </c>
      <c r="H102" s="64"/>
      <c r="I102" s="63"/>
      <c r="J102" s="59">
        <f t="shared" si="206"/>
        <v>0</v>
      </c>
      <c r="K102" s="58">
        <f t="shared" si="207"/>
        <v>0</v>
      </c>
      <c r="L102" s="61"/>
      <c r="M102" s="59"/>
      <c r="N102" s="59">
        <f t="shared" si="208"/>
        <v>0</v>
      </c>
      <c r="O102" s="58">
        <f t="shared" si="209"/>
        <v>0</v>
      </c>
      <c r="P102" s="60">
        <v>18</v>
      </c>
      <c r="Q102" s="59">
        <v>21</v>
      </c>
      <c r="R102" s="59">
        <f t="shared" si="210"/>
        <v>0</v>
      </c>
      <c r="S102" s="58">
        <f t="shared" si="211"/>
        <v>3</v>
      </c>
      <c r="T102" s="61">
        <v>18</v>
      </c>
      <c r="U102" s="59">
        <v>21</v>
      </c>
      <c r="V102" s="59">
        <f t="shared" si="212"/>
        <v>0</v>
      </c>
      <c r="W102" s="58">
        <f t="shared" si="213"/>
        <v>3</v>
      </c>
      <c r="X102" s="60"/>
      <c r="Y102" s="59"/>
      <c r="Z102" s="59">
        <f t="shared" si="214"/>
        <v>0</v>
      </c>
      <c r="AA102" s="58">
        <f t="shared" si="215"/>
        <v>0</v>
      </c>
      <c r="AB102" s="60">
        <v>11</v>
      </c>
      <c r="AC102" s="59">
        <v>18</v>
      </c>
      <c r="AD102" s="59">
        <f t="shared" si="216"/>
        <v>0.5</v>
      </c>
      <c r="AE102" s="58">
        <f t="shared" si="217"/>
        <v>6.5</v>
      </c>
      <c r="AF102" s="47">
        <f t="shared" si="218"/>
        <v>12.5</v>
      </c>
    </row>
    <row r="103" spans="1:32" x14ac:dyDescent="0.25">
      <c r="A103" s="229" t="s">
        <v>22</v>
      </c>
      <c r="B103" s="61">
        <v>3</v>
      </c>
      <c r="C103" s="58">
        <v>12</v>
      </c>
      <c r="D103" s="65"/>
      <c r="E103" s="63"/>
      <c r="F103" s="59">
        <f t="shared" si="204"/>
        <v>0</v>
      </c>
      <c r="G103" s="58">
        <f t="shared" si="205"/>
        <v>0</v>
      </c>
      <c r="H103" s="65"/>
      <c r="I103" s="63"/>
      <c r="J103" s="59">
        <f t="shared" si="206"/>
        <v>0</v>
      </c>
      <c r="K103" s="58">
        <f t="shared" si="207"/>
        <v>0</v>
      </c>
      <c r="L103" s="65"/>
      <c r="M103" s="63"/>
      <c r="N103" s="59">
        <f t="shared" si="208"/>
        <v>0</v>
      </c>
      <c r="O103" s="58">
        <f t="shared" si="209"/>
        <v>0</v>
      </c>
      <c r="P103" s="65"/>
      <c r="Q103" s="63"/>
      <c r="R103" s="59">
        <f t="shared" si="210"/>
        <v>0</v>
      </c>
      <c r="S103" s="58">
        <f t="shared" si="211"/>
        <v>0</v>
      </c>
      <c r="T103" s="65"/>
      <c r="U103" s="63"/>
      <c r="V103" s="59">
        <f t="shared" si="212"/>
        <v>0</v>
      </c>
      <c r="W103" s="58">
        <f t="shared" si="213"/>
        <v>0</v>
      </c>
      <c r="X103" s="60">
        <v>10</v>
      </c>
      <c r="Y103" s="59">
        <v>18</v>
      </c>
      <c r="Z103" s="59">
        <f t="shared" si="214"/>
        <v>0.75</v>
      </c>
      <c r="AA103" s="58">
        <f t="shared" si="215"/>
        <v>7.25</v>
      </c>
      <c r="AB103" s="61">
        <v>12</v>
      </c>
      <c r="AC103" s="59">
        <v>17</v>
      </c>
      <c r="AD103" s="59">
        <f t="shared" si="216"/>
        <v>0.25</v>
      </c>
      <c r="AE103" s="58">
        <f t="shared" si="217"/>
        <v>4.75</v>
      </c>
      <c r="AF103" s="27">
        <f>G103+K103+O103+S103+W103+AA103+AE103</f>
        <v>12</v>
      </c>
    </row>
    <row r="104" spans="1:32" ht="15.75" thickBot="1" x14ac:dyDescent="0.3">
      <c r="A104" s="248" t="s">
        <v>21</v>
      </c>
      <c r="B104" s="61">
        <v>13</v>
      </c>
      <c r="C104" s="58">
        <v>32</v>
      </c>
      <c r="D104" s="65">
        <v>10</v>
      </c>
      <c r="E104" s="63">
        <v>17.5</v>
      </c>
      <c r="F104" s="59">
        <f t="shared" si="204"/>
        <v>0.5</v>
      </c>
      <c r="G104" s="58">
        <f t="shared" si="205"/>
        <v>7</v>
      </c>
      <c r="H104" s="65">
        <v>10</v>
      </c>
      <c r="I104" s="63">
        <v>17.5</v>
      </c>
      <c r="J104" s="59">
        <f t="shared" si="206"/>
        <v>0.5</v>
      </c>
      <c r="K104" s="58">
        <f t="shared" si="207"/>
        <v>7</v>
      </c>
      <c r="L104" s="61">
        <v>10</v>
      </c>
      <c r="M104" s="59">
        <v>17.5</v>
      </c>
      <c r="N104" s="59">
        <f t="shared" si="208"/>
        <v>0.5</v>
      </c>
      <c r="O104" s="58">
        <f t="shared" si="209"/>
        <v>7</v>
      </c>
      <c r="P104" s="60">
        <v>10</v>
      </c>
      <c r="Q104" s="59">
        <v>17.5</v>
      </c>
      <c r="R104" s="59">
        <f t="shared" si="210"/>
        <v>0.5</v>
      </c>
      <c r="S104" s="58">
        <f t="shared" si="211"/>
        <v>7</v>
      </c>
      <c r="T104" s="271">
        <v>10</v>
      </c>
      <c r="U104" s="268">
        <v>17.5</v>
      </c>
      <c r="V104" s="268">
        <f t="shared" si="212"/>
        <v>0.5</v>
      </c>
      <c r="W104" s="273">
        <f t="shared" si="213"/>
        <v>7</v>
      </c>
      <c r="X104" s="61"/>
      <c r="Y104" s="59"/>
      <c r="Z104" s="59">
        <f t="shared" si="214"/>
        <v>0</v>
      </c>
      <c r="AA104" s="58">
        <f t="shared" si="215"/>
        <v>0</v>
      </c>
      <c r="AB104" s="60"/>
      <c r="AC104" s="59"/>
      <c r="AD104" s="59">
        <f t="shared" si="216"/>
        <v>0</v>
      </c>
      <c r="AE104" s="58">
        <f t="shared" si="217"/>
        <v>0</v>
      </c>
      <c r="AF104" s="9">
        <f>G104+K104+O104+S104+W104+AA104+AE104</f>
        <v>35</v>
      </c>
    </row>
    <row r="105" spans="1:32" ht="15.75" thickBot="1" x14ac:dyDescent="0.3">
      <c r="A105" s="90"/>
      <c r="B105" s="249"/>
      <c r="C105" s="250"/>
      <c r="D105" s="285">
        <f>SUM(G91:G104)</f>
        <v>43.5</v>
      </c>
      <c r="E105" s="286"/>
      <c r="F105" s="286"/>
      <c r="G105" s="287"/>
      <c r="H105" s="285">
        <f>SUM(K91:K104)</f>
        <v>35.25</v>
      </c>
      <c r="I105" s="286"/>
      <c r="J105" s="286"/>
      <c r="K105" s="287"/>
      <c r="L105" s="285">
        <f>SUM(O91:O104)</f>
        <v>33.75</v>
      </c>
      <c r="M105" s="286"/>
      <c r="N105" s="286"/>
      <c r="O105" s="287"/>
      <c r="P105" s="285">
        <f>SUM(S91:S104)</f>
        <v>43.75</v>
      </c>
      <c r="Q105" s="286"/>
      <c r="R105" s="286"/>
      <c r="S105" s="287"/>
      <c r="T105" s="285">
        <f>SUM(W91:W104)</f>
        <v>44</v>
      </c>
      <c r="U105" s="286"/>
      <c r="V105" s="286"/>
      <c r="W105" s="287"/>
      <c r="X105" s="285">
        <f>SUM(AA91:AA104)</f>
        <v>39.5</v>
      </c>
      <c r="Y105" s="286"/>
      <c r="Z105" s="286"/>
      <c r="AA105" s="287"/>
      <c r="AB105" s="285">
        <f>SUM(AE91:AE104)</f>
        <v>31.5</v>
      </c>
      <c r="AC105" s="286"/>
      <c r="AD105" s="286"/>
      <c r="AE105" s="287"/>
      <c r="AF105" s="6">
        <f>SUM(AF91:AF104)</f>
        <v>271.25</v>
      </c>
    </row>
    <row r="106" spans="1:32" x14ac:dyDescent="0.25">
      <c r="A106" s="229" t="s">
        <v>20</v>
      </c>
      <c r="B106" s="251">
        <v>38</v>
      </c>
      <c r="C106" s="252">
        <v>38</v>
      </c>
      <c r="D106" s="65">
        <v>10</v>
      </c>
      <c r="E106" s="63">
        <v>18</v>
      </c>
      <c r="F106" s="59">
        <f>IF(E106-D106&lt;=4,0,IF(AND(E106-D106&gt;=4,E106-D106&lt;=5),0.25,IF(AND(E106-D106&gt;=6,E106-D106&lt;=7.9),0.5,IF(AND(E106-D106&gt;=8,E106-D106&lt;=10.99),0.75,IF(AND(E106-D106&gt;=11,E106-D106&lt;=15),1.25,0)))))</f>
        <v>0.75</v>
      </c>
      <c r="G106" s="58">
        <f>E106-D106-F106</f>
        <v>7.25</v>
      </c>
      <c r="H106" s="117">
        <v>9</v>
      </c>
      <c r="I106" s="63">
        <v>18</v>
      </c>
      <c r="J106" s="59">
        <f>IF(I106-H106&lt;=4,0,IF(AND(I106-H106&gt;=4,I106-H106&lt;=5),0.25,IF(AND(I106-H106&gt;=6,I106-H106&lt;=7.9),0.5,IF(AND(I106-H106&gt;=8,I106-H106&lt;=10.99),0.75,IF(AND(I106-H106&gt;=11,I106-H106&lt;=15),1.25,0)))))</f>
        <v>0.75</v>
      </c>
      <c r="K106" s="58">
        <f>I106-H106-J106</f>
        <v>8.25</v>
      </c>
      <c r="L106" s="61"/>
      <c r="M106" s="59"/>
      <c r="N106" s="59">
        <f>IF(M106-L106&lt;=4,0,IF(AND(M106-L106&gt;=4,M106-L106&lt;=5),0.25,IF(AND(M106-L106&gt;=6,M106-L106&lt;=7.9),0.5,IF(AND(M106-L106&gt;=8,M106-L106&lt;=10.99),0.75,IF(AND(M106-L106&gt;=11,M106-L106&lt;=15),1.25,0)))))</f>
        <v>0</v>
      </c>
      <c r="O106" s="58">
        <f>M106-L106-N106</f>
        <v>0</v>
      </c>
      <c r="P106" s="191">
        <v>9</v>
      </c>
      <c r="Q106" s="59">
        <v>18</v>
      </c>
      <c r="R106" s="59">
        <f>IF(Q106-P106&lt;=4,0,IF(AND(Q106-P106&gt;=4,Q106-P106&lt;=5),0.25,IF(AND(Q106-P106&gt;=6,Q106-P106&lt;=7.9),0.5,IF(AND(Q106-P106&gt;=8,Q106-P106&lt;=10.99),0.75,IF(AND(Q106-P106&gt;=11,Q106-P106&lt;=15),1.25,0)))))</f>
        <v>0.75</v>
      </c>
      <c r="S106" s="58">
        <f>Q106-P106-R106</f>
        <v>8.25</v>
      </c>
      <c r="T106" s="61">
        <v>13</v>
      </c>
      <c r="U106" s="59">
        <v>21</v>
      </c>
      <c r="V106" s="59">
        <f>IF(U106-T106&lt;=4,0,IF(AND(U106-T106&gt;=4,U106-T106&lt;=5),0.25,IF(AND(U106-T106&gt;=6,U106-T106&lt;=7.9),0.5,IF(AND(U106-T106&gt;=8,U106-T106&lt;=10.99),0.75,IF(AND(U106-T106&gt;=11,U106-T106&lt;=15),1.25,0)))))</f>
        <v>0.75</v>
      </c>
      <c r="W106" s="62">
        <f>U106-T106-V106</f>
        <v>7.25</v>
      </c>
      <c r="X106" s="61">
        <v>10</v>
      </c>
      <c r="Y106" s="59">
        <v>17</v>
      </c>
      <c r="Z106" s="59">
        <f>IF(Y106-X106&lt;=4,0,IF(AND(Y106-X106&gt;=4,Y106-X106&lt;=5),0.25,IF(AND(Y106-X106&gt;=6,Y106-X106&lt;=7.9),0.5,IF(AND(Y106-X106&gt;=8,Y106-X106&lt;=10.99),0.75,IF(AND(Y106-X106&gt;=11,Y106-X106&lt;=15),1.25,0)))))</f>
        <v>0.5</v>
      </c>
      <c r="AA106" s="58">
        <f>Y106-X106-Z106</f>
        <v>6.5</v>
      </c>
      <c r="AB106" s="60"/>
      <c r="AC106" s="59"/>
      <c r="AD106" s="59">
        <f>IF(AC106-AB106&lt;=4,0,IF(AND(AC106-AB106&gt;=4,AC106-AB106&lt;=5),0.25,IF(AND(AC106-AB106&gt;=6,AC106-AB106&lt;=7.9),0.5,IF(AND(AC106-AB106&gt;=8,AC106-AB106&lt;=10.99),0.75,IF(AND(AC106-AB106&gt;=11,AC106-AB106&lt;=15),1.25,0)))))</f>
        <v>0</v>
      </c>
      <c r="AE106" s="58">
        <f>AC106-AB106-AD106</f>
        <v>0</v>
      </c>
      <c r="AF106" s="9">
        <f>G106+K106+O106+S106+W106+AA106+AE106</f>
        <v>37.5</v>
      </c>
    </row>
    <row r="107" spans="1:32" x14ac:dyDescent="0.25">
      <c r="A107" s="229" t="s">
        <v>18</v>
      </c>
      <c r="B107" s="61">
        <v>38</v>
      </c>
      <c r="C107" s="58">
        <v>38</v>
      </c>
      <c r="D107" s="65">
        <v>13</v>
      </c>
      <c r="E107" s="63">
        <v>21</v>
      </c>
      <c r="F107" s="59">
        <f>IF(E107-D107&lt;=4,0,IF(AND(E107-D107&gt;=4,E107-D107&lt;=5),0.25,IF(AND(E107-D107&gt;=6,E107-D107&lt;=7.9),0.5,IF(AND(E107-D107&gt;=8,E107-D107&lt;=10.99),0.75,IF(AND(E107-D107&gt;=11,E107-D107&lt;=15),1.25,0)))))</f>
        <v>0.75</v>
      </c>
      <c r="G107" s="58">
        <f>E107-D107-F107</f>
        <v>7.25</v>
      </c>
      <c r="H107" s="64"/>
      <c r="I107" s="63"/>
      <c r="J107" s="59">
        <f>IF(I107-H107&lt;=4,0,IF(AND(I107-H107&gt;=4,I107-H107&lt;=5),0.25,IF(AND(I107-H107&gt;=6,I107-H107&lt;=7.9),0.5,IF(AND(I107-H107&gt;=8,I107-H107&lt;=10.99),0.75,IF(AND(I107-H107&gt;=11,I107-H107&lt;=15),1.25,0)))))</f>
        <v>0</v>
      </c>
      <c r="K107" s="58">
        <f>I107-H107-J107</f>
        <v>0</v>
      </c>
      <c r="L107" s="61">
        <v>10</v>
      </c>
      <c r="M107" s="59">
        <v>18</v>
      </c>
      <c r="N107" s="59">
        <f>IF(M107-L107&lt;=4,0,IF(AND(M107-L107&gt;=4,M107-L107&lt;=5),0.25,IF(AND(M107-L107&gt;=6,M107-L107&lt;=7.9),0.5,IF(AND(M107-L107&gt;=8,M107-L107&lt;=10.99),0.75,IF(AND(M107-L107&gt;=11,M107-L107&lt;=15),1.25,0)))))</f>
        <v>0.75</v>
      </c>
      <c r="O107" s="58">
        <f>M107-L107-N107</f>
        <v>7.25</v>
      </c>
      <c r="P107" s="181"/>
      <c r="Q107" s="177"/>
      <c r="R107" s="177">
        <f>IF(Q107-P107&lt;=4,0,IF(AND(Q107-P107&gt;=4,Q107-P107&lt;=5),0.25,IF(AND(Q107-P107&gt;=6,Q107-P107&lt;=7.9),0.5,IF(AND(Q107-P107&gt;=8,Q107-P107&lt;=10.99),0.75,IF(AND(Q107-P107&gt;=11,Q107-P107&lt;=15),1.25,0)))))</f>
        <v>0</v>
      </c>
      <c r="S107" s="178">
        <f>Q107-P107-R107</f>
        <v>0</v>
      </c>
      <c r="T107" s="180"/>
      <c r="U107" s="177"/>
      <c r="V107" s="177">
        <f>IF(U107-T107&lt;=4,0,IF(AND(U107-T107&gt;=4,U107-T107&lt;=5),0.25,IF(AND(U107-T107&gt;=6,U107-T107&lt;=7.9),0.5,IF(AND(U107-T107&gt;=8,U107-T107&lt;=10.99),0.75,IF(AND(U107-T107&gt;=11,U107-T107&lt;=15),1.25,0)))))</f>
        <v>0</v>
      </c>
      <c r="W107" s="182">
        <f>U107-T107-V107</f>
        <v>0</v>
      </c>
      <c r="X107" s="180"/>
      <c r="Y107" s="177"/>
      <c r="Z107" s="177">
        <f>IF(Y107-X107&lt;=4,0,IF(AND(Y107-X107&gt;=4,Y107-X107&lt;=5),0.25,IF(AND(Y107-X107&gt;=6,Y107-X107&lt;=7.9),0.5,IF(AND(Y107-X107&gt;=8,Y107-X107&lt;=10.99),0.75,IF(AND(Y107-X107&gt;=11,Y107-X107&lt;=15),1.25,0)))))</f>
        <v>0</v>
      </c>
      <c r="AA107" s="178">
        <f>Y107-X107-Z107</f>
        <v>0</v>
      </c>
      <c r="AB107" s="60">
        <v>11</v>
      </c>
      <c r="AC107" s="59">
        <v>18</v>
      </c>
      <c r="AD107" s="59">
        <f>IF(AC107-AB107&lt;=4,0,IF(AND(AC107-AB107&gt;=4,AC107-AB107&lt;=5),0.25,IF(AND(AC107-AB107&gt;=6,AC107-AB107&lt;=7.9),0.5,IF(AND(AC107-AB107&gt;=8,AC107-AB107&lt;=10.99),0.75,IF(AND(AC107-AB107&gt;=11,AC107-AB107&lt;=15),1.25,0)))))</f>
        <v>0.5</v>
      </c>
      <c r="AE107" s="58">
        <f>AC107-AB107-AD107</f>
        <v>6.5</v>
      </c>
      <c r="AF107" s="9">
        <f>G107+K107+O107+S107+W107+AA107+AE107</f>
        <v>21</v>
      </c>
    </row>
    <row r="108" spans="1:32" x14ac:dyDescent="0.25">
      <c r="A108" s="253" t="s">
        <v>17</v>
      </c>
      <c r="B108" s="61">
        <v>13</v>
      </c>
      <c r="C108" s="58">
        <v>32</v>
      </c>
      <c r="D108" s="65"/>
      <c r="E108" s="63"/>
      <c r="F108" s="59">
        <f>IF(E108-D108&lt;=4,0,IF(AND(E108-D108&gt;=4,E108-D108&lt;=5),0.25,IF(AND(E108-D108&gt;=6,E108-D108&lt;=7.9),0.5,IF(AND(E108-D108&gt;=8,E108-D108&lt;=10.99),0.75,IF(AND(E108-D108&gt;=11,E108-D108&lt;=15),1.25,0)))))</f>
        <v>0</v>
      </c>
      <c r="G108" s="58">
        <f>E108-D108-F108</f>
        <v>0</v>
      </c>
      <c r="H108" s="64">
        <v>13</v>
      </c>
      <c r="I108" s="63">
        <v>21</v>
      </c>
      <c r="J108" s="59">
        <f>IF(I108-H108&lt;=4,0,IF(AND(I108-H108&gt;=4,I108-H108&lt;=5),0.25,IF(AND(I108-H108&gt;=6,I108-H108&lt;=7.9),0.5,IF(AND(I108-H108&gt;=8,I108-H108&lt;=10.99),0.75,IF(AND(I108-H108&gt;=11,I108-H108&lt;=15),1.25,0)))))</f>
        <v>0.75</v>
      </c>
      <c r="K108" s="58">
        <f>I108-H108-J108</f>
        <v>7.25</v>
      </c>
      <c r="L108" s="61">
        <v>11</v>
      </c>
      <c r="M108" s="59">
        <v>19</v>
      </c>
      <c r="N108" s="59">
        <f>IF(M108-L108&lt;=4,0,IF(AND(M108-L108&gt;=4,M108-L108&lt;=5),0.25,IF(AND(M108-L108&gt;=6,M108-L108&lt;=7.9),0.5,IF(AND(M108-L108&gt;=8,M108-L108&lt;=10.99),0.75,IF(AND(M108-L108&gt;=11,M108-L108&lt;=15),1.25,0)))))</f>
        <v>0.75</v>
      </c>
      <c r="O108" s="58">
        <f>M108-L108-N108</f>
        <v>7.25</v>
      </c>
      <c r="P108" s="60">
        <v>13</v>
      </c>
      <c r="Q108" s="59">
        <v>21</v>
      </c>
      <c r="R108" s="59">
        <f>IF(Q108-P108&lt;=4,0,IF(AND(Q108-P108&gt;=4,Q108-P108&lt;=5),0.25,IF(AND(Q108-P108&gt;=6,Q108-P108&lt;=7.9),0.5,IF(AND(Q108-P108&gt;=8,Q108-P108&lt;=10.99),0.75,IF(AND(Q108-P108&gt;=11,Q108-P108&lt;=15),1.25,0)))))</f>
        <v>0.75</v>
      </c>
      <c r="S108" s="58">
        <f>Q108-P108-R108</f>
        <v>7.25</v>
      </c>
      <c r="T108" s="61">
        <v>10</v>
      </c>
      <c r="U108" s="59">
        <v>18</v>
      </c>
      <c r="V108" s="59">
        <f>IF(U108-T108&lt;=4,0,IF(AND(U108-T108&gt;=4,U108-T108&lt;=5),0.25,IF(AND(U108-T108&gt;=6,U108-T108&lt;=7.9),0.5,IF(AND(U108-T108&gt;=8,U108-T108&lt;=10.99),0.75,IF(AND(U108-T108&gt;=11,U108-T108&lt;=15),1.25,0)))))</f>
        <v>0.75</v>
      </c>
      <c r="W108" s="62">
        <f>U108-T108-V108</f>
        <v>7.25</v>
      </c>
      <c r="X108" s="61"/>
      <c r="Y108" s="59"/>
      <c r="Z108" s="59">
        <f>IF(Y108-X108&lt;=4,0,IF(AND(Y108-X108&gt;=4,Y108-X108&lt;=5),0.25,IF(AND(Y108-X108&gt;=6,Y108-X108&lt;=7.9),0.5,IF(AND(Y108-X108&gt;=8,Y108-X108&lt;=10.99),0.75,IF(AND(Y108-X108&gt;=11,Y108-X108&lt;=15),1.25,0)))))</f>
        <v>0</v>
      </c>
      <c r="AA108" s="58">
        <f>Y108-X108-Z108</f>
        <v>0</v>
      </c>
      <c r="AB108" s="60">
        <v>12</v>
      </c>
      <c r="AC108" s="59">
        <v>16</v>
      </c>
      <c r="AD108" s="59">
        <f>IF(AC108-AB108&lt;=4,0,IF(AND(AC108-AB108&gt;=4,AC108-AB108&lt;=5),0.25,IF(AND(AC108-AB108&gt;=6,AC108-AB108&lt;=7.9),0.5,IF(AND(AC108-AB108&gt;=8,AC108-AB108&lt;=10.99),0.75,IF(AND(AC108-AB108&gt;=11,AC108-AB108&lt;=15),1.25,0)))))</f>
        <v>0</v>
      </c>
      <c r="AE108" s="58">
        <f>AC108-AB108-AD108</f>
        <v>4</v>
      </c>
      <c r="AF108" s="9">
        <f>G108+K108+O108+S108+W108+AA108+AE108</f>
        <v>33</v>
      </c>
    </row>
    <row r="109" spans="1:32" x14ac:dyDescent="0.25">
      <c r="A109" s="229" t="s">
        <v>16</v>
      </c>
      <c r="B109" s="61">
        <v>13</v>
      </c>
      <c r="C109" s="58">
        <v>32</v>
      </c>
      <c r="D109" s="65"/>
      <c r="E109" s="63"/>
      <c r="F109" s="59">
        <f>IF(E109-D109&lt;=4,0,IF(AND(E109-D109&gt;=4,E109-D109&lt;=5),0.25,IF(AND(E109-D109&gt;=6,E109-D109&lt;=7.9),0.5,IF(AND(E109-D109&gt;=8,E109-D109&lt;=10.99),0.75,IF(AND(E109-D109&gt;=11,E109-D109&lt;=15),1.25,0)))))</f>
        <v>0</v>
      </c>
      <c r="G109" s="58">
        <f>E109-D109-F109</f>
        <v>0</v>
      </c>
      <c r="H109" s="64"/>
      <c r="I109" s="63"/>
      <c r="J109" s="59">
        <f>IF(I109-H109&lt;=4,0,IF(AND(I109-H109&gt;=4,I109-H109&lt;=5),0.25,IF(AND(I109-H109&gt;=6,I109-H109&lt;=7.9),0.5,IF(AND(I109-H109&gt;=8,I109-H109&lt;=10.99),0.75,IF(AND(I109-H109&gt;=11,I109-H109&lt;=15),1.25,0)))))</f>
        <v>0</v>
      </c>
      <c r="K109" s="58">
        <f>I109-H109-J109</f>
        <v>0</v>
      </c>
      <c r="L109" s="61">
        <v>18</v>
      </c>
      <c r="M109" s="59">
        <v>21</v>
      </c>
      <c r="N109" s="59">
        <f>IF(M109-L109&lt;=4,0,IF(AND(M109-L109&gt;=4,M109-L109&lt;=5),0.25,IF(AND(M109-L109&gt;=6,M109-L109&lt;=7.9),0.5,IF(AND(M109-L109&gt;=8,M109-L109&lt;=10.99),0.75,IF(AND(M109-L109&gt;=11,M109-L109&lt;=15),1.25,0)))))</f>
        <v>0</v>
      </c>
      <c r="O109" s="58">
        <f>M109-L109-N109</f>
        <v>3</v>
      </c>
      <c r="P109" s="60"/>
      <c r="Q109" s="59"/>
      <c r="R109" s="59">
        <f>IF(Q109-P109&lt;=4,0,IF(AND(Q109-P109&gt;=4,Q109-P109&lt;=5),0.25,IF(AND(Q109-P109&gt;=6,Q109-P109&lt;=7.9),0.5,IF(AND(Q109-P109&gt;=8,Q109-P109&lt;=10.99),0.75,IF(AND(Q109-P109&gt;=11,Q109-P109&lt;=15),1.25,0)))))</f>
        <v>0</v>
      </c>
      <c r="S109" s="58">
        <f>Q109-P109-R109</f>
        <v>0</v>
      </c>
      <c r="T109" s="61"/>
      <c r="U109" s="59"/>
      <c r="V109" s="59">
        <f>IF(U109-T109&lt;=4,0,IF(AND(U109-T109&gt;=4,U109-T109&lt;=5),0.25,IF(AND(U109-T109&gt;=6,U109-T109&lt;=7.9),0.5,IF(AND(U109-T109&gt;=8,U109-T109&lt;=10.99),0.75,IF(AND(U109-T109&gt;=11,U109-T109&lt;=15),1.25,0)))))</f>
        <v>0</v>
      </c>
      <c r="W109" s="62">
        <f>U109-T109-V109</f>
        <v>0</v>
      </c>
      <c r="X109" s="61">
        <v>11</v>
      </c>
      <c r="Y109" s="59">
        <v>18</v>
      </c>
      <c r="Z109" s="59">
        <f>IF(Y109-X109&lt;=4,0,IF(AND(Y109-X109&gt;=4,Y109-X109&lt;=5),0.25,IF(AND(Y109-X109&gt;=6,Y109-X109&lt;=7.9),0.5,IF(AND(Y109-X109&gt;=8,Y109-X109&lt;=10.99),0.75,IF(AND(Y109-X109&gt;=11,Y109-X109&lt;=15),1.25,0)))))</f>
        <v>0.5</v>
      </c>
      <c r="AA109" s="58">
        <f>Y109-X109-Z109</f>
        <v>6.5</v>
      </c>
      <c r="AB109" s="60">
        <v>12</v>
      </c>
      <c r="AC109" s="59">
        <v>17</v>
      </c>
      <c r="AD109" s="59">
        <f>IF(AC109-AB109&lt;=4,0,IF(AND(AC109-AB109&gt;=4,AC109-AB109&lt;=5),0.25,IF(AND(AC109-AB109&gt;=6,AC109-AB109&lt;=7.9),0.5,IF(AND(AC109-AB109&gt;=8,AC109-AB109&lt;=10.99),0.75,IF(AND(AC109-AB109&gt;=11,AC109-AB109&lt;=15),1.25,0)))))</f>
        <v>0.25</v>
      </c>
      <c r="AE109" s="58">
        <f>AC109-AB109-AD109</f>
        <v>4.75</v>
      </c>
      <c r="AF109" s="9">
        <f>G109+K109+O109+S109+W109+AA109+AE109</f>
        <v>14.25</v>
      </c>
    </row>
    <row r="110" spans="1:32" ht="15.75" thickBot="1" x14ac:dyDescent="0.3">
      <c r="A110" s="229" t="s">
        <v>15</v>
      </c>
      <c r="B110" s="61">
        <v>3</v>
      </c>
      <c r="C110" s="58">
        <v>12</v>
      </c>
      <c r="D110" s="65">
        <v>18</v>
      </c>
      <c r="E110" s="63">
        <v>21</v>
      </c>
      <c r="F110" s="59">
        <f>IF(E110-D110&lt;=4,0,IF(AND(E110-D110&gt;=4,E110-D110&lt;=5),0.25,IF(AND(E110-D110&gt;=6,E110-D110&lt;=7.9),0.5,IF(AND(E110-D110&gt;=8,E110-D110&lt;=10.99),0.75,IF(AND(E110-D110&gt;=11,E110-D110&lt;=15),1.25,0)))))</f>
        <v>0</v>
      </c>
      <c r="G110" s="58">
        <f>E110-D110-F110</f>
        <v>3</v>
      </c>
      <c r="H110" s="64"/>
      <c r="I110" s="63"/>
      <c r="J110" s="59">
        <f>IF(I110-H110&lt;=4,0,IF(AND(I110-H110&gt;=4,I110-H110&lt;=5),0.25,IF(AND(I110-H110&gt;=6,I110-H110&lt;=7.9),0.5,IF(AND(I110-H110&gt;=8,I110-H110&lt;=10.99),0.75,IF(AND(I110-H110&gt;=11,I110-H110&lt;=15),1.25,0)))))</f>
        <v>0</v>
      </c>
      <c r="K110" s="58">
        <f>I110-H110-J110</f>
        <v>0</v>
      </c>
      <c r="L110" s="61"/>
      <c r="M110" s="59"/>
      <c r="N110" s="59">
        <f>IF(M110-L110&lt;=4,0,IF(AND(M110-L110&gt;=4,M110-L110&lt;=5),0.25,IF(AND(M110-L110&gt;=6,M110-L110&lt;=7.9),0.5,IF(AND(M110-L110&gt;=8,M110-L110&lt;=10.99),0.75,IF(AND(M110-L110&gt;=11,M110-L110&lt;=15),1.25,0)))))</f>
        <v>0</v>
      </c>
      <c r="O110" s="58">
        <f>M110-L110-N110</f>
        <v>0</v>
      </c>
      <c r="P110" s="181"/>
      <c r="Q110" s="177"/>
      <c r="R110" s="177">
        <f>IF(Q110-P110&lt;=4,0,IF(AND(Q110-P110&gt;=4,Q110-P110&lt;=5),0.25,IF(AND(Q110-P110&gt;=6,Q110-P110&lt;=7.9),0.5,IF(AND(Q110-P110&gt;=8,Q110-P110&lt;=10.99),0.75,IF(AND(Q110-P110&gt;=11,Q110-P110&lt;=15),1.25,0)))))</f>
        <v>0</v>
      </c>
      <c r="S110" s="178">
        <f>Q110-P110-R110</f>
        <v>0</v>
      </c>
      <c r="T110" s="180"/>
      <c r="U110" s="177"/>
      <c r="V110" s="177">
        <f>IF(U110-T110&lt;=4,0,IF(AND(U110-T110&gt;=4,U110-T110&lt;=5),0.25,IF(AND(U110-T110&gt;=6,U110-T110&lt;=7.9),0.5,IF(AND(U110-T110&gt;=8,U110-T110&lt;=10.99),0.75,IF(AND(U110-T110&gt;=11,U110-T110&lt;=15),1.25,0)))))</f>
        <v>0</v>
      </c>
      <c r="W110" s="182">
        <f>U110-T110-V110</f>
        <v>0</v>
      </c>
      <c r="X110" s="180"/>
      <c r="Y110" s="177"/>
      <c r="Z110" s="177">
        <f>IF(Y110-X110&lt;=4,0,IF(AND(Y110-X110&gt;=4,Y110-X110&lt;=5),0.25,IF(AND(Y110-X110&gt;=6,Y110-X110&lt;=7.9),0.5,IF(AND(Y110-X110&gt;=8,Y110-X110&lt;=10.99),0.75,IF(AND(Y110-X110&gt;=11,Y110-X110&lt;=15),1.25,0)))))</f>
        <v>0</v>
      </c>
      <c r="AA110" s="178">
        <f>Y110-X110-Z110</f>
        <v>0</v>
      </c>
      <c r="AB110" s="181"/>
      <c r="AC110" s="177"/>
      <c r="AD110" s="177">
        <f>IF(AC110-AB110&lt;=4,0,IF(AND(AC110-AB110&gt;=4,AC110-AB110&lt;=5),0.25,IF(AND(AC110-AB110&gt;=6,AC110-AB110&lt;=7.9),0.5,IF(AND(AC110-AB110&gt;=8,AC110-AB110&lt;=10.99),0.75,IF(AND(AC110-AB110&gt;=11,AC110-AB110&lt;=15),1.25,0)))))</f>
        <v>0</v>
      </c>
      <c r="AE110" s="178">
        <f>AC110-AB110-AD110</f>
        <v>0</v>
      </c>
      <c r="AF110" s="9">
        <f>G110+K110+O110+S110+W110+AA110+AE110</f>
        <v>3</v>
      </c>
    </row>
    <row r="111" spans="1:32" ht="15.75" thickBot="1" x14ac:dyDescent="0.3">
      <c r="A111" s="90"/>
      <c r="B111" s="249"/>
      <c r="C111" s="250"/>
      <c r="D111" s="285">
        <f>SUM(G106:G110)</f>
        <v>17.5</v>
      </c>
      <c r="E111" s="286"/>
      <c r="F111" s="286"/>
      <c r="G111" s="287"/>
      <c r="H111" s="285">
        <f>SUM(K106:K110)</f>
        <v>15.5</v>
      </c>
      <c r="I111" s="286"/>
      <c r="J111" s="286"/>
      <c r="K111" s="287"/>
      <c r="L111" s="285">
        <f>SUM(O106:O110)</f>
        <v>17.5</v>
      </c>
      <c r="M111" s="286"/>
      <c r="N111" s="286"/>
      <c r="O111" s="287"/>
      <c r="P111" s="285">
        <f>SUM(S106:S110)</f>
        <v>15.5</v>
      </c>
      <c r="Q111" s="286"/>
      <c r="R111" s="286"/>
      <c r="S111" s="287"/>
      <c r="T111" s="285">
        <f>SUM(W106:W110)</f>
        <v>14.5</v>
      </c>
      <c r="U111" s="286"/>
      <c r="V111" s="286"/>
      <c r="W111" s="287"/>
      <c r="X111" s="285">
        <f>SUM(AA106:AA110)</f>
        <v>13</v>
      </c>
      <c r="Y111" s="286"/>
      <c r="Z111" s="286"/>
      <c r="AA111" s="287"/>
      <c r="AB111" s="285">
        <f>SUM(AE106:AE110)</f>
        <v>15.25</v>
      </c>
      <c r="AC111" s="286"/>
      <c r="AD111" s="286"/>
      <c r="AE111" s="287"/>
      <c r="AF111" s="6">
        <f>SUM(AF106:AF110)</f>
        <v>108.75</v>
      </c>
    </row>
    <row r="112" spans="1:32" x14ac:dyDescent="0.25">
      <c r="A112" s="254" t="s">
        <v>14</v>
      </c>
      <c r="B112" s="251">
        <v>38</v>
      </c>
      <c r="C112" s="252">
        <v>38</v>
      </c>
      <c r="D112" s="64">
        <v>9</v>
      </c>
      <c r="E112" s="63">
        <v>17.5</v>
      </c>
      <c r="F112" s="59">
        <f>IF(E112-D112&lt;=4,0,IF(AND(E112-D112&gt;=4,E112-D112&lt;=5),0.25,IF(AND(E112-D112&gt;=6,E112-D112&lt;=7.9),0.5,IF(AND(E112-D112&gt;=8,E112-D112&lt;=10.99),0.75,IF(AND(E112-D112&gt;=11,E112-D112&lt;=15),1.25,0)))))</f>
        <v>0.75</v>
      </c>
      <c r="G112" s="58">
        <f>E112-D112-F112</f>
        <v>7.75</v>
      </c>
      <c r="H112" s="65">
        <v>9</v>
      </c>
      <c r="I112" s="63">
        <v>17.5</v>
      </c>
      <c r="J112" s="59">
        <f>IF(I112-H112&lt;=4,0,IF(AND(I112-H112&gt;=4,I112-H112&lt;=5),0.25,IF(AND(I112-H112&gt;=6,I112-H112&lt;=7.9),0.5,IF(AND(I112-H112&gt;=8,I112-H112&lt;=10.99),0.75,IF(AND(I112-H112&gt;=11,I112-H112&lt;=15),1.25,0)))))</f>
        <v>0.75</v>
      </c>
      <c r="K112" s="58">
        <f>I112-H112-J112</f>
        <v>7.75</v>
      </c>
      <c r="L112" s="65">
        <v>9</v>
      </c>
      <c r="M112" s="63">
        <v>17.5</v>
      </c>
      <c r="N112" s="59">
        <f>IF(M112-L112&lt;=4,0,IF(AND(M112-L112&gt;=4,M112-L112&lt;=5),0.25,IF(AND(M112-L112&gt;=6,M112-L112&lt;=7.9),0.5,IF(AND(M112-L112&gt;=8,M112-L112&lt;=10.99),0.75,IF(AND(M112-L112&gt;=11,M112-L112&lt;=15),1.25,0)))))</f>
        <v>0.75</v>
      </c>
      <c r="O112" s="58">
        <f>M112-L112-N112</f>
        <v>7.75</v>
      </c>
      <c r="P112" s="65"/>
      <c r="Q112" s="63"/>
      <c r="R112" s="59">
        <f>IF(Q112-P112&lt;=4,0,IF(AND(Q112-P112&gt;=4,Q112-P112&lt;=5),0.25,IF(AND(Q112-P112&gt;=6,Q112-P112&lt;=7.9),0.5,IF(AND(Q112-P112&gt;=8,Q112-P112&lt;=10.99),0.75,IF(AND(Q112-P112&gt;=11,Q112-P112&lt;=15),1.25,0)))))</f>
        <v>0</v>
      </c>
      <c r="S112" s="58">
        <f>Q112-P112-R112</f>
        <v>0</v>
      </c>
      <c r="T112" s="65">
        <v>9</v>
      </c>
      <c r="U112" s="63">
        <v>17.5</v>
      </c>
      <c r="V112" s="59">
        <f>IF(U112-T112&lt;=4,0,IF(AND(U112-T112&gt;=4,U112-T112&lt;=5),0.25,IF(AND(U112-T112&gt;=6,U112-T112&lt;=7.9),0.5,IF(AND(U112-T112&gt;=8,U112-T112&lt;=10.99),0.75,IF(AND(U112-T112&gt;=11,U112-T112&lt;=15),1.25,0)))))</f>
        <v>0.75</v>
      </c>
      <c r="W112" s="62">
        <f>U112-T112-V112</f>
        <v>7.75</v>
      </c>
      <c r="X112" s="61"/>
      <c r="Y112" s="59"/>
      <c r="Z112" s="59">
        <f>IF(Y112-X112&lt;=4,0,IF(AND(Y112-X112&gt;=4,Y112-X112&lt;=5),0.25,IF(AND(Y112-X112&gt;=6,Y112-X112&lt;=7.9),0.5,IF(AND(Y112-X112&gt;=8,Y112-X112&lt;=10.99),0.75,IF(AND(Y112-X112&gt;=11,Y112-X112&lt;=15),1.25,0)))))</f>
        <v>0</v>
      </c>
      <c r="AA112" s="58">
        <f>Y112-X112-Z112</f>
        <v>0</v>
      </c>
      <c r="AB112" s="65">
        <v>10</v>
      </c>
      <c r="AC112" s="63">
        <v>17</v>
      </c>
      <c r="AD112" s="59">
        <f>IF(AC112-AB112&lt;=4,0,IF(AND(AC112-AB112&gt;=4,AC112-AB112&lt;=5),0.25,IF(AND(AC112-AB112&gt;=6,AC112-AB112&lt;=7.9),0.5,IF(AND(AC112-AB112&gt;=8,AC112-AB112&lt;=10.99),0.75,IF(AND(AC112-AB112&gt;=11,AC112-AB112&lt;=15),1.25,0)))))</f>
        <v>0.5</v>
      </c>
      <c r="AE112" s="58">
        <f>AC112-AB112-AD112</f>
        <v>6.5</v>
      </c>
      <c r="AF112" s="9">
        <f>G112+K112+O112+S112+W112+AA112+AE112</f>
        <v>37.5</v>
      </c>
    </row>
    <row r="113" spans="1:32" x14ac:dyDescent="0.25">
      <c r="A113" s="171" t="s">
        <v>12</v>
      </c>
      <c r="B113" s="61">
        <v>38</v>
      </c>
      <c r="C113" s="58">
        <v>38</v>
      </c>
      <c r="D113" s="65"/>
      <c r="E113" s="63"/>
      <c r="F113" s="59">
        <f>IF(E113-D113&lt;=4,0,IF(AND(E113-D113&gt;=4,E113-D113&lt;=5),0.25,IF(AND(E113-D113&gt;=6,E113-D113&lt;=7.9),0.5,IF(AND(E113-D113&gt;=8,E113-D113&lt;=10.99),0.75,IF(AND(E113-D113&gt;=11,E113-D113&lt;=15),1.25,0)))))</f>
        <v>0</v>
      </c>
      <c r="G113" s="58">
        <f>E113-D113-F113</f>
        <v>0</v>
      </c>
      <c r="H113" s="64">
        <v>9</v>
      </c>
      <c r="I113" s="63">
        <v>17.5</v>
      </c>
      <c r="J113" s="59">
        <f>IF(I113-H113&lt;=4,0,IF(AND(I113-H113&gt;=4,I113-H113&lt;=5),0.25,IF(AND(I113-H113&gt;=6,I113-H113&lt;=7.9),0.5,IF(AND(I113-H113&gt;=8,I113-H113&lt;=10.99),0.75,IF(AND(I113-H113&gt;=11,I113-H113&lt;=15),1.25,0)))))</f>
        <v>0.75</v>
      </c>
      <c r="K113" s="58">
        <f>I113-H113-J113</f>
        <v>7.75</v>
      </c>
      <c r="L113" s="61">
        <v>9</v>
      </c>
      <c r="M113" s="59">
        <v>17.5</v>
      </c>
      <c r="N113" s="59">
        <f>IF(M113-L113&lt;=4,0,IF(AND(M113-L113&gt;=4,M113-L113&lt;=5),0.25,IF(AND(M113-L113&gt;=6,M113-L113&lt;=7.9),0.5,IF(AND(M113-L113&gt;=8,M113-L113&lt;=10.99),0.75,IF(AND(M113-L113&gt;=11,M113-L113&lt;=15),1.25,0)))))</f>
        <v>0.75</v>
      </c>
      <c r="O113" s="58">
        <f>M113-L113-N113</f>
        <v>7.75</v>
      </c>
      <c r="P113" s="60">
        <v>9</v>
      </c>
      <c r="Q113" s="59">
        <v>17.5</v>
      </c>
      <c r="R113" s="59">
        <f>IF(Q113-P113&lt;=4,0,IF(AND(Q113-P113&gt;=4,Q113-P113&lt;=5),0.25,IF(AND(Q113-P113&gt;=6,Q113-P113&lt;=7.9),0.5,IF(AND(Q113-P113&gt;=8,Q113-P113&lt;=10.99),0.75,IF(AND(Q113-P113&gt;=11,Q113-P113&lt;=15),1.25,0)))))</f>
        <v>0.75</v>
      </c>
      <c r="S113" s="58">
        <f>Q113-P113-R113</f>
        <v>7.75</v>
      </c>
      <c r="T113" s="61">
        <v>9</v>
      </c>
      <c r="U113" s="59">
        <v>17.5</v>
      </c>
      <c r="V113" s="59">
        <f>IF(U113-T113&lt;=4,0,IF(AND(U113-T113&gt;=4,U113-T113&lt;=5),0.25,IF(AND(U113-T113&gt;=6,U113-T113&lt;=7.9),0.5,IF(AND(U113-T113&gt;=8,U113-T113&lt;=10.99),0.75,IF(AND(U113-T113&gt;=11,U113-T113&lt;=15),1.25,0)))))</f>
        <v>0.75</v>
      </c>
      <c r="W113" s="62">
        <f>U113-T113-V113</f>
        <v>7.75</v>
      </c>
      <c r="X113" s="61">
        <v>9</v>
      </c>
      <c r="Y113" s="59">
        <v>17</v>
      </c>
      <c r="Z113" s="59">
        <f>IF(Y113-X113&lt;=4,0,IF(AND(Y113-X113&gt;=4,Y113-X113&lt;=5),0.25,IF(AND(Y113-X113&gt;=6,Y113-X113&lt;=7.9),0.5,IF(AND(Y113-X113&gt;=8,Y113-X113&lt;=10.99),0.75,IF(AND(Y113-X113&gt;=11,Y113-X113&lt;=15),1.25,0)))))</f>
        <v>0.75</v>
      </c>
      <c r="AA113" s="58">
        <f>Y113-X113-Z113</f>
        <v>7.25</v>
      </c>
      <c r="AB113" s="60"/>
      <c r="AC113" s="59"/>
      <c r="AD113" s="59">
        <f>IF(AC113-AB113&lt;=4,0,IF(AND(AC113-AB113&gt;=4,AC113-AB113&lt;=5),0.25,IF(AND(AC113-AB113&gt;=6,AC113-AB113&lt;=7.9),0.5,IF(AND(AC113-AB113&gt;=8,AC113-AB113&lt;=10.99),0.75,IF(AND(AC113-AB113&gt;=11,AC113-AB113&lt;=15),1.25,0)))))</f>
        <v>0</v>
      </c>
      <c r="AE113" s="58">
        <f>AC113-AB113-AD113</f>
        <v>0</v>
      </c>
      <c r="AF113" s="9">
        <f>G113+K113+O113+S113+W113+AA113+AE113</f>
        <v>38.25</v>
      </c>
    </row>
    <row r="114" spans="1:32" x14ac:dyDescent="0.25">
      <c r="A114" s="171" t="s">
        <v>11</v>
      </c>
      <c r="B114" s="61">
        <v>38</v>
      </c>
      <c r="C114" s="58">
        <v>38</v>
      </c>
      <c r="D114" s="217"/>
      <c r="E114" s="218"/>
      <c r="F114" s="219">
        <f>IF(E114-D114&lt;=4,0,IF(AND(E114-D114&gt;=4,E114-D114&lt;=5),0.25,IF(AND(E114-D114&gt;=6,E114-D114&lt;=7.9),0.5,IF(AND(E114-D114&gt;=8,E114-D114&lt;=10.99),0.75,IF(AND(E114-D114&gt;=11,E114-D114&lt;=15),1.25,0)))))</f>
        <v>0</v>
      </c>
      <c r="G114" s="220">
        <v>8</v>
      </c>
      <c r="H114" s="64">
        <v>9</v>
      </c>
      <c r="I114" s="63">
        <v>17.5</v>
      </c>
      <c r="J114" s="59">
        <f>IF(I114-H114&lt;=4,0,IF(AND(I114-H114&gt;=4,I114-H114&lt;=5),0.25,IF(AND(I114-H114&gt;=6,I114-H114&lt;=7.9),0.5,IF(AND(I114-H114&gt;=8,I114-H114&lt;=10.99),0.75,IF(AND(I114-H114&gt;=11,I114-H114&lt;=15),1.25,0)))))</f>
        <v>0.75</v>
      </c>
      <c r="K114" s="58">
        <f>I114-H114-J114</f>
        <v>7.75</v>
      </c>
      <c r="L114" s="61">
        <v>9</v>
      </c>
      <c r="M114" s="59">
        <v>17.5</v>
      </c>
      <c r="N114" s="59">
        <f>IF(M114-L114&lt;=4,0,IF(AND(M114-L114&gt;=4,M114-L114&lt;=5),0.25,IF(AND(M114-L114&gt;=6,M114-L114&lt;=7.9),0.5,IF(AND(M114-L114&gt;=8,M114-L114&lt;=10.99),0.75,IF(AND(M114-L114&gt;=11,M114-L114&lt;=15),1.25,0)))))</f>
        <v>0.75</v>
      </c>
      <c r="O114" s="58">
        <f>M114-L114-N114</f>
        <v>7.75</v>
      </c>
      <c r="P114" s="60">
        <v>9</v>
      </c>
      <c r="Q114" s="59">
        <v>17.5</v>
      </c>
      <c r="R114" s="59">
        <f>IF(Q114-P114&lt;=4,0,IF(AND(Q114-P114&gt;=4,Q114-P114&lt;=5),0.25,IF(AND(Q114-P114&gt;=6,Q114-P114&lt;=7.9),0.5,IF(AND(Q114-P114&gt;=8,Q114-P114&lt;=10.99),0.75,IF(AND(Q114-P114&gt;=11,Q114-P114&lt;=15),1.25,0)))))</f>
        <v>0.75</v>
      </c>
      <c r="S114" s="58">
        <f>Q114-P114-R114</f>
        <v>7.75</v>
      </c>
      <c r="T114" s="65"/>
      <c r="U114" s="63"/>
      <c r="V114" s="59">
        <f>IF(U114-T114&lt;=4,0,IF(AND(U114-T114&gt;=4,U114-T114&lt;=5),0.25,IF(AND(U114-T114&gt;=6,U114-T114&lt;=7.9),0.5,IF(AND(U114-T114&gt;=8,U114-T114&lt;=10.99),0.75,IF(AND(U114-T114&gt;=11,U114-T114&lt;=15),1.25,0)))))</f>
        <v>0</v>
      </c>
      <c r="W114" s="62">
        <f>U114-T114-V114</f>
        <v>0</v>
      </c>
      <c r="X114" s="61"/>
      <c r="Y114" s="59"/>
      <c r="Z114" s="59">
        <f>IF(Y114-X114&lt;=4,0,IF(AND(Y114-X114&gt;=4,Y114-X114&lt;=5),0.25,IF(AND(Y114-X114&gt;=6,Y114-X114&lt;=7.9),0.5,IF(AND(Y114-X114&gt;=8,Y114-X114&lt;=10.99),0.75,IF(AND(Y114-X114&gt;=11,Y114-X114&lt;=15),1.25,0)))))</f>
        <v>0</v>
      </c>
      <c r="AA114" s="58">
        <f>Y114-X114-Z114</f>
        <v>0</v>
      </c>
      <c r="AB114" s="221"/>
      <c r="AC114" s="219"/>
      <c r="AD114" s="219">
        <f>IF(AC114-AB114&lt;=4,0,IF(AND(AC114-AB114&gt;=4,AC114-AB114&lt;=5),0.25,IF(AND(AC114-AB114&gt;=6,AC114-AB114&lt;=7.9),0.5,IF(AND(AC114-AB114&gt;=8,AC114-AB114&lt;=10.99),0.75,IF(AND(AC114-AB114&gt;=11,AC114-AB114&lt;=15),1.25,0)))))</f>
        <v>0</v>
      </c>
      <c r="AE114" s="220">
        <v>6</v>
      </c>
      <c r="AF114" s="9">
        <f>G114+K114+O114+S114+W114+AA114+AE114</f>
        <v>37.25</v>
      </c>
    </row>
    <row r="115" spans="1:32" x14ac:dyDescent="0.25">
      <c r="A115" s="171" t="s">
        <v>10</v>
      </c>
      <c r="B115" s="61">
        <v>13</v>
      </c>
      <c r="C115" s="58">
        <v>32</v>
      </c>
      <c r="D115" s="175"/>
      <c r="E115" s="176"/>
      <c r="F115" s="177">
        <f>IF(E115-D115&lt;=4,0,IF(AND(E115-D115&gt;=4,E115-D115&lt;=5),0.25,IF(AND(E115-D115&gt;=6,E115-D115&lt;=7.9),0.5,IF(AND(E115-D115&gt;=8,E115-D115&lt;=10.99),0.75,IF(AND(E115-D115&gt;=11,E115-D115&lt;=15),1.25,0)))))</f>
        <v>0</v>
      </c>
      <c r="G115" s="178">
        <f>E115-D115-F115</f>
        <v>0</v>
      </c>
      <c r="H115" s="179"/>
      <c r="I115" s="176"/>
      <c r="J115" s="177">
        <f>IF(I115-H115&lt;=4,0,IF(AND(I115-H115&gt;=4,I115-H115&lt;=5),0.25,IF(AND(I115-H115&gt;=6,I115-H115&lt;=7.9),0.5,IF(AND(I115-H115&gt;=8,I115-H115&lt;=10.99),0.75,IF(AND(I115-H115&gt;=11,I115-H115&lt;=15),1.25,0)))))</f>
        <v>0</v>
      </c>
      <c r="K115" s="178">
        <f>I115-H115-J115</f>
        <v>0</v>
      </c>
      <c r="L115" s="180"/>
      <c r="M115" s="177"/>
      <c r="N115" s="177">
        <f>IF(M115-L115&lt;=4,0,IF(AND(M115-L115&gt;=4,M115-L115&lt;=5),0.25,IF(AND(M115-L115&gt;=6,M115-L115&lt;=7.9),0.5,IF(AND(M115-L115&gt;=8,M115-L115&lt;=10.99),0.75,IF(AND(M115-L115&gt;=11,M115-L115&lt;=15),1.25,0)))))</f>
        <v>0</v>
      </c>
      <c r="O115" s="178">
        <f>M115-L115-N115</f>
        <v>0</v>
      </c>
      <c r="P115" s="181"/>
      <c r="Q115" s="177"/>
      <c r="R115" s="177">
        <f>IF(Q115-P115&lt;=4,0,IF(AND(Q115-P115&gt;=4,Q115-P115&lt;=5),0.25,IF(AND(Q115-P115&gt;=6,Q115-P115&lt;=7.9),0.5,IF(AND(Q115-P115&gt;=8,Q115-P115&lt;=10.99),0.75,IF(AND(Q115-P115&gt;=11,Q115-P115&lt;=15),1.25,0)))))</f>
        <v>0</v>
      </c>
      <c r="S115" s="178">
        <f>Q115-P115-R115</f>
        <v>0</v>
      </c>
      <c r="T115" s="180"/>
      <c r="U115" s="177"/>
      <c r="V115" s="177">
        <f>IF(U115-T115&lt;=4,0,IF(AND(U115-T115&gt;=4,U115-T115&lt;=5),0.25,IF(AND(U115-T115&gt;=6,U115-T115&lt;=7.9),0.5,IF(AND(U115-T115&gt;=8,U115-T115&lt;=10.99),0.75,IF(AND(U115-T115&gt;=11,U115-T115&lt;=15),1.25,0)))))</f>
        <v>0</v>
      </c>
      <c r="W115" s="182">
        <f>U115-T115-V115</f>
        <v>0</v>
      </c>
      <c r="X115" s="180"/>
      <c r="Y115" s="177"/>
      <c r="Z115" s="177">
        <f>IF(Y115-X115&lt;=4,0,IF(AND(Y115-X115&gt;=4,Y115-X115&lt;=5),0.25,IF(AND(Y115-X115&gt;=6,Y115-X115&lt;=7.9),0.5,IF(AND(Y115-X115&gt;=8,Y115-X115&lt;=10.99),0.75,IF(AND(Y115-X115&gt;=11,Y115-X115&lt;=15),1.25,0)))))</f>
        <v>0</v>
      </c>
      <c r="AA115" s="178">
        <f>Y115-X115-Z115</f>
        <v>0</v>
      </c>
      <c r="AB115" s="181"/>
      <c r="AC115" s="177"/>
      <c r="AD115" s="177">
        <f>IF(AC115-AB115&lt;=4,0,IF(AND(AC115-AB115&gt;=4,AC115-AB115&lt;=5),0.25,IF(AND(AC115-AB115&gt;=6,AC115-AB115&lt;=7.9),0.5,IF(AND(AC115-AB115&gt;=8,AC115-AB115&lt;=10.99),0.75,IF(AND(AC115-AB115&gt;=11,AC115-AB115&lt;=15),1.25,0)))))</f>
        <v>0</v>
      </c>
      <c r="AE115" s="178">
        <f>AC115-AB115-AD115</f>
        <v>0</v>
      </c>
      <c r="AF115" s="9">
        <f>G115+K115+O115+S115+W115+AA115+AE115</f>
        <v>0</v>
      </c>
    </row>
    <row r="116" spans="1:32" ht="15.75" thickBot="1" x14ac:dyDescent="0.3">
      <c r="A116" s="242" t="s">
        <v>9</v>
      </c>
      <c r="B116" s="255">
        <v>13</v>
      </c>
      <c r="C116" s="244">
        <v>32</v>
      </c>
      <c r="D116" s="65">
        <v>9</v>
      </c>
      <c r="E116" s="63">
        <v>17</v>
      </c>
      <c r="F116" s="59">
        <f>IF(E116-D116&lt;=4,0,IF(AND(E116-D116&gt;=4,E116-D116&lt;=5),0.25,IF(AND(E116-D116&gt;=6,E116-D116&lt;=7.9),0.5,IF(AND(E116-D116&gt;=8,E116-D116&lt;=10.99),0.75,IF(AND(E116-D116&gt;=11,E116-D116&lt;=15),1.25,0)))))</f>
        <v>0.75</v>
      </c>
      <c r="G116" s="58">
        <f>E116-D116-F116</f>
        <v>7.25</v>
      </c>
      <c r="H116" s="64"/>
      <c r="I116" s="63"/>
      <c r="J116" s="59">
        <f>IF(I116-H116&lt;=4,0,IF(AND(I116-H116&gt;=4,I116-H116&lt;=5),0.25,IF(AND(I116-H116&gt;=6,I116-H116&lt;=7.9),0.5,IF(AND(I116-H116&gt;=8,I116-H116&lt;=10.99),0.75,IF(AND(I116-H116&gt;=11,I116-H116&lt;=15),1.25,0)))))</f>
        <v>0</v>
      </c>
      <c r="K116" s="58">
        <f>I116-H116-J116</f>
        <v>0</v>
      </c>
      <c r="L116" s="61"/>
      <c r="M116" s="59"/>
      <c r="N116" s="59">
        <f>IF(M116-L116&lt;=4,0,IF(AND(M116-L116&gt;=4,M116-L116&lt;=5),0.25,IF(AND(M116-L116&gt;=6,M116-L116&lt;=7.9),0.5,IF(AND(M116-L116&gt;=8,M116-L116&lt;=10.99),0.75,IF(AND(M116-L116&gt;=11,M116-L116&lt;=15),1.25,0)))))</f>
        <v>0</v>
      </c>
      <c r="O116" s="58">
        <f>M116-L116-N116</f>
        <v>0</v>
      </c>
      <c r="P116" s="60"/>
      <c r="Q116" s="59"/>
      <c r="R116" s="59">
        <f>IF(Q116-P116&lt;=4,0,IF(AND(Q116-P116&gt;=4,Q116-P116&lt;=5),0.25,IF(AND(Q116-P116&gt;=6,Q116-P116&lt;=7.9),0.5,IF(AND(Q116-P116&gt;=8,Q116-P116&lt;=10.99),0.75,IF(AND(Q116-P116&gt;=11,Q116-P116&lt;=15),1.25,0)))))</f>
        <v>0</v>
      </c>
      <c r="S116" s="58">
        <f>Q116-P116-R116</f>
        <v>0</v>
      </c>
      <c r="T116" s="61">
        <v>9</v>
      </c>
      <c r="U116" s="59">
        <v>17.5</v>
      </c>
      <c r="V116" s="59">
        <f>IF(U116-T116&lt;=4,0,IF(AND(U116-T116&gt;=4,U116-T116&lt;=5),0.25,IF(AND(U116-T116&gt;=6,U116-T116&lt;=7.9),0.5,IF(AND(U116-T116&gt;=8,U116-T116&lt;=10.99),0.75,IF(AND(U116-T116&gt;=11,U116-T116&lt;=15),1.25,0)))))</f>
        <v>0.75</v>
      </c>
      <c r="W116" s="62">
        <f>U116-T116-V116</f>
        <v>7.75</v>
      </c>
      <c r="X116" s="61"/>
      <c r="Y116" s="59"/>
      <c r="Z116" s="59">
        <f>IF(Y116-X116&lt;=4,0,IF(AND(Y116-X116&gt;=4,Y116-X116&lt;=5),0.25,IF(AND(Y116-X116&gt;=6,Y116-X116&lt;=7.9),0.5,IF(AND(Y116-X116&gt;=8,Y116-X116&lt;=10.99),0.75,IF(AND(Y116-X116&gt;=11,Y116-X116&lt;=15),1.25,0)))))</f>
        <v>0</v>
      </c>
      <c r="AA116" s="58">
        <f>Y116-X116-Z116</f>
        <v>0</v>
      </c>
      <c r="AB116" s="60"/>
      <c r="AC116" s="59"/>
      <c r="AD116" s="59">
        <f>IF(AC116-AB116&lt;=4,0,IF(AND(AC116-AB116&gt;=4,AC116-AB116&lt;=5),0.25,IF(AND(AC116-AB116&gt;=6,AC116-AB116&lt;=7.9),0.5,IF(AND(AC116-AB116&gt;=8,AC116-AB116&lt;=10.99),0.75,IF(AND(AC116-AB116&gt;=11,AC116-AB116&lt;=15),1.25,0)))))</f>
        <v>0</v>
      </c>
      <c r="AE116" s="58">
        <f>AC116-AB116-AD116</f>
        <v>0</v>
      </c>
      <c r="AF116" s="9">
        <f>G116+K116+O116+S116+W116+AA116+AE116</f>
        <v>15</v>
      </c>
    </row>
    <row r="117" spans="1:32" ht="15.75" thickBot="1" x14ac:dyDescent="0.3">
      <c r="A117" s="90"/>
      <c r="B117" s="230"/>
      <c r="C117" s="231"/>
      <c r="D117" s="285">
        <f>SUM(G112:G116)</f>
        <v>23</v>
      </c>
      <c r="E117" s="286"/>
      <c r="F117" s="286"/>
      <c r="G117" s="287"/>
      <c r="H117" s="285">
        <f>SUM(K112:K116)</f>
        <v>23.25</v>
      </c>
      <c r="I117" s="286"/>
      <c r="J117" s="286"/>
      <c r="K117" s="287"/>
      <c r="L117" s="285">
        <f>SUM(O112:O116)</f>
        <v>23.25</v>
      </c>
      <c r="M117" s="286"/>
      <c r="N117" s="286"/>
      <c r="O117" s="287"/>
      <c r="P117" s="285">
        <f>SUM(S112:S116)</f>
        <v>15.5</v>
      </c>
      <c r="Q117" s="286"/>
      <c r="R117" s="286"/>
      <c r="S117" s="287"/>
      <c r="T117" s="285">
        <f>SUM(W112:W116)</f>
        <v>23.25</v>
      </c>
      <c r="U117" s="286"/>
      <c r="V117" s="286"/>
      <c r="W117" s="287"/>
      <c r="X117" s="285">
        <f>SUM(AA112:AA116)</f>
        <v>7.25</v>
      </c>
      <c r="Y117" s="286"/>
      <c r="Z117" s="286"/>
      <c r="AA117" s="287"/>
      <c r="AB117" s="285">
        <f>SUM(AE112:AE116)</f>
        <v>12.5</v>
      </c>
      <c r="AC117" s="286"/>
      <c r="AD117" s="286"/>
      <c r="AE117" s="287"/>
      <c r="AF117" s="6">
        <f>SUM(AF112:AF116)</f>
        <v>128</v>
      </c>
    </row>
    <row r="118" spans="1:32" ht="15.75" thickBot="1" x14ac:dyDescent="0.3">
      <c r="A118" s="222" t="str">
        <f>IF([1]Personeelslijst!A155="","",[1]Personeelslijst!A155)</f>
        <v/>
      </c>
      <c r="B118" s="222" t="str">
        <f>IF([1]Personeelslijst!B155="","",[1]Personeelslijst!B155)</f>
        <v/>
      </c>
      <c r="C118" s="222" t="str">
        <f>IF([1]Personeelslijst!C155="","",[1]Personeelslijst!C155)</f>
        <v/>
      </c>
      <c r="D118" s="314">
        <f>SUM(D12+D19+D26+D36+D47+D59+D73+D80+D90+D105+D111+D117)</f>
        <v>342.5</v>
      </c>
      <c r="E118" s="315"/>
      <c r="F118" s="315"/>
      <c r="G118" s="316"/>
      <c r="H118" s="314">
        <f>SUM(H12+H19+H26+H36+H47+H59+H73+H80+H90+H105+H111+H117)</f>
        <v>376.25</v>
      </c>
      <c r="I118" s="315"/>
      <c r="J118" s="315"/>
      <c r="K118" s="316"/>
      <c r="L118" s="314">
        <f>SUM(L12+L19+L26+L36+L47+L59+L73+L80+L90+L105+L111+L117)</f>
        <v>331.75</v>
      </c>
      <c r="M118" s="315"/>
      <c r="N118" s="315"/>
      <c r="O118" s="316"/>
      <c r="P118" s="314">
        <f>SUM(P12+P19+P26+P36+P47+P59+P73+P80+P90+P105+P111+P117)</f>
        <v>361.5</v>
      </c>
      <c r="Q118" s="315"/>
      <c r="R118" s="315"/>
      <c r="S118" s="316"/>
      <c r="T118" s="314">
        <f>SUM(T12+T19+T26+T36+T47+T59+T73+T80+T90+T105+T111+T117)</f>
        <v>348</v>
      </c>
      <c r="U118" s="315"/>
      <c r="V118" s="315"/>
      <c r="W118" s="316"/>
      <c r="X118" s="314">
        <f>SUM(X12+X19+X26+X36+X47+X59+X73+X80+X90+X105+X111+X117)</f>
        <v>216.75</v>
      </c>
      <c r="Y118" s="315"/>
      <c r="Z118" s="315"/>
      <c r="AA118" s="316"/>
      <c r="AB118" s="314">
        <f>SUM(AB12+AB19+AB26+AB36+AB47+AB59+AB73+AB80+AB90+AB105+AB111+AB117)</f>
        <v>214.75</v>
      </c>
      <c r="AC118" s="315"/>
      <c r="AD118" s="315"/>
      <c r="AE118" s="316"/>
      <c r="AF118" s="223">
        <f>SUM(AF12+AF19+AF26+AF36+AF47+AF59+AF73+AF80+AF90+AF105+AF111+AF117)</f>
        <v>2202.5</v>
      </c>
    </row>
    <row r="121" spans="1:32" x14ac:dyDescent="0.25">
      <c r="A121" s="3" t="s">
        <v>111</v>
      </c>
    </row>
    <row r="122" spans="1:32" x14ac:dyDescent="0.25">
      <c r="A122" s="224" t="s">
        <v>112</v>
      </c>
    </row>
    <row r="123" spans="1:32" x14ac:dyDescent="0.25">
      <c r="A123" s="225" t="s">
        <v>113</v>
      </c>
    </row>
    <row r="124" spans="1:32" x14ac:dyDescent="0.25">
      <c r="A124" s="226" t="s">
        <v>114</v>
      </c>
    </row>
    <row r="125" spans="1:32" x14ac:dyDescent="0.25">
      <c r="A125" s="1" t="s">
        <v>115</v>
      </c>
    </row>
    <row r="126" spans="1:32" x14ac:dyDescent="0.25">
      <c r="A126" s="227" t="s">
        <v>116</v>
      </c>
    </row>
    <row r="127" spans="1:32" x14ac:dyDescent="0.25">
      <c r="A127" s="228" t="s">
        <v>117</v>
      </c>
    </row>
    <row r="129" spans="1:1" x14ac:dyDescent="0.25">
      <c r="A129" s="4" t="s">
        <v>118</v>
      </c>
    </row>
  </sheetData>
  <mergeCells count="115">
    <mergeCell ref="B1:C1"/>
    <mergeCell ref="D1:G1"/>
    <mergeCell ref="H1:K1"/>
    <mergeCell ref="L1:O1"/>
    <mergeCell ref="P1:S1"/>
    <mergeCell ref="T1:W1"/>
    <mergeCell ref="X1:AA1"/>
    <mergeCell ref="AB1:AE1"/>
    <mergeCell ref="AF1:AF4"/>
    <mergeCell ref="D2:G3"/>
    <mergeCell ref="H2:K3"/>
    <mergeCell ref="L2:O3"/>
    <mergeCell ref="P2:S3"/>
    <mergeCell ref="T2:W3"/>
    <mergeCell ref="X2:AA3"/>
    <mergeCell ref="AB2:AE3"/>
    <mergeCell ref="AB4:AE4"/>
    <mergeCell ref="B5:C5"/>
    <mergeCell ref="D12:G12"/>
    <mergeCell ref="H12:K12"/>
    <mergeCell ref="L12:O12"/>
    <mergeCell ref="P12:S12"/>
    <mergeCell ref="T12:W12"/>
    <mergeCell ref="X12:AA12"/>
    <mergeCell ref="AB12:AE12"/>
    <mergeCell ref="D4:G4"/>
    <mergeCell ref="H4:K4"/>
    <mergeCell ref="L4:O4"/>
    <mergeCell ref="P4:S4"/>
    <mergeCell ref="T4:W4"/>
    <mergeCell ref="X4:AA4"/>
    <mergeCell ref="AB19:AE19"/>
    <mergeCell ref="D26:G26"/>
    <mergeCell ref="H26:K26"/>
    <mergeCell ref="L26:O26"/>
    <mergeCell ref="P26:S26"/>
    <mergeCell ref="T26:W26"/>
    <mergeCell ref="X26:AA26"/>
    <mergeCell ref="AB26:AE26"/>
    <mergeCell ref="D19:G19"/>
    <mergeCell ref="H19:K19"/>
    <mergeCell ref="L19:O19"/>
    <mergeCell ref="P19:S19"/>
    <mergeCell ref="T19:W19"/>
    <mergeCell ref="X19:AA19"/>
    <mergeCell ref="AB36:AE36"/>
    <mergeCell ref="D47:G47"/>
    <mergeCell ref="H47:K47"/>
    <mergeCell ref="L47:O47"/>
    <mergeCell ref="P47:S47"/>
    <mergeCell ref="T47:W47"/>
    <mergeCell ref="X47:AA47"/>
    <mergeCell ref="AB47:AE47"/>
    <mergeCell ref="D36:G36"/>
    <mergeCell ref="H36:K36"/>
    <mergeCell ref="L36:O36"/>
    <mergeCell ref="P36:S36"/>
    <mergeCell ref="T36:W36"/>
    <mergeCell ref="X36:AA36"/>
    <mergeCell ref="AB59:AE59"/>
    <mergeCell ref="D73:G73"/>
    <mergeCell ref="H73:K73"/>
    <mergeCell ref="L73:O73"/>
    <mergeCell ref="P73:S73"/>
    <mergeCell ref="T73:W73"/>
    <mergeCell ref="X73:AA73"/>
    <mergeCell ref="AB73:AE73"/>
    <mergeCell ref="D59:G59"/>
    <mergeCell ref="H59:K59"/>
    <mergeCell ref="L59:O59"/>
    <mergeCell ref="P59:S59"/>
    <mergeCell ref="T59:W59"/>
    <mergeCell ref="X59:AA59"/>
    <mergeCell ref="AB80:AE80"/>
    <mergeCell ref="D90:G90"/>
    <mergeCell ref="H90:K90"/>
    <mergeCell ref="L90:O90"/>
    <mergeCell ref="P90:S90"/>
    <mergeCell ref="T90:W90"/>
    <mergeCell ref="X90:AA90"/>
    <mergeCell ref="AB90:AE90"/>
    <mergeCell ref="D80:G80"/>
    <mergeCell ref="H80:K80"/>
    <mergeCell ref="L80:O80"/>
    <mergeCell ref="P80:S80"/>
    <mergeCell ref="T80:W80"/>
    <mergeCell ref="X80:AA80"/>
    <mergeCell ref="AB105:AE105"/>
    <mergeCell ref="D111:G111"/>
    <mergeCell ref="H111:K111"/>
    <mergeCell ref="L111:O111"/>
    <mergeCell ref="P111:S111"/>
    <mergeCell ref="T111:W111"/>
    <mergeCell ref="X111:AA111"/>
    <mergeCell ref="AB111:AE111"/>
    <mergeCell ref="D105:G105"/>
    <mergeCell ref="H105:K105"/>
    <mergeCell ref="L105:O105"/>
    <mergeCell ref="P105:S105"/>
    <mergeCell ref="T105:W105"/>
    <mergeCell ref="X105:AA105"/>
    <mergeCell ref="AB117:AE117"/>
    <mergeCell ref="D118:G118"/>
    <mergeCell ref="H118:K118"/>
    <mergeCell ref="L118:O118"/>
    <mergeCell ref="P118:S118"/>
    <mergeCell ref="T118:W118"/>
    <mergeCell ref="X118:AA118"/>
    <mergeCell ref="AB118:AE118"/>
    <mergeCell ref="D117:G117"/>
    <mergeCell ref="H117:K117"/>
    <mergeCell ref="L117:O117"/>
    <mergeCell ref="P117:S117"/>
    <mergeCell ref="T117:W117"/>
    <mergeCell ref="X117:AA117"/>
  </mergeCells>
  <pageMargins left="0.7" right="0.7" top="0.75" bottom="0.75" header="0.3" footer="0.3"/>
  <pageSetup paperSize="9" scale="58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2"/>
  <sheetViews>
    <sheetView workbookViewId="0">
      <pane ySplit="5" topLeftCell="A45" activePane="bottomLeft" state="frozen"/>
      <selection pane="bottomLeft" activeCell="D68" sqref="D68:AE68"/>
    </sheetView>
  </sheetViews>
  <sheetFormatPr defaultRowHeight="15" x14ac:dyDescent="0.25"/>
  <cols>
    <col min="1" max="1" width="24.5703125" bestFit="1" customWidth="1"/>
    <col min="2" max="31" width="6.42578125" customWidth="1"/>
    <col min="32" max="32" width="8.140625" bestFit="1" customWidth="1"/>
  </cols>
  <sheetData>
    <row r="1" spans="1:32" ht="15.75" thickBot="1" x14ac:dyDescent="0.3">
      <c r="A1" s="111" t="s">
        <v>104</v>
      </c>
      <c r="B1" s="312">
        <v>43059</v>
      </c>
      <c r="C1" s="323"/>
      <c r="D1" s="324" t="s">
        <v>103</v>
      </c>
      <c r="E1" s="325"/>
      <c r="F1" s="325"/>
      <c r="G1" s="326"/>
      <c r="H1" s="324" t="s">
        <v>102</v>
      </c>
      <c r="I1" s="325"/>
      <c r="J1" s="325"/>
      <c r="K1" s="326"/>
      <c r="L1" s="324" t="s">
        <v>101</v>
      </c>
      <c r="M1" s="325"/>
      <c r="N1" s="325"/>
      <c r="O1" s="326"/>
      <c r="P1" s="324" t="s">
        <v>100</v>
      </c>
      <c r="Q1" s="325"/>
      <c r="R1" s="325"/>
      <c r="S1" s="326"/>
      <c r="T1" s="324" t="s">
        <v>99</v>
      </c>
      <c r="U1" s="325"/>
      <c r="V1" s="325"/>
      <c r="W1" s="326"/>
      <c r="X1" s="324" t="s">
        <v>98</v>
      </c>
      <c r="Y1" s="325"/>
      <c r="Z1" s="325"/>
      <c r="AA1" s="326"/>
      <c r="AB1" s="324" t="s">
        <v>97</v>
      </c>
      <c r="AC1" s="325"/>
      <c r="AD1" s="325"/>
      <c r="AE1" s="326"/>
      <c r="AF1" s="327"/>
    </row>
    <row r="2" spans="1:32" ht="24.75" x14ac:dyDescent="0.25">
      <c r="A2" s="110"/>
      <c r="B2" s="109" t="s">
        <v>96</v>
      </c>
      <c r="C2" s="108"/>
      <c r="D2" s="329">
        <f>B1</f>
        <v>43059</v>
      </c>
      <c r="E2" s="330"/>
      <c r="F2" s="330"/>
      <c r="G2" s="331"/>
      <c r="H2" s="329">
        <f>D2+1</f>
        <v>43060</v>
      </c>
      <c r="I2" s="330"/>
      <c r="J2" s="330"/>
      <c r="K2" s="331"/>
      <c r="L2" s="329">
        <f>H2+1</f>
        <v>43061</v>
      </c>
      <c r="M2" s="330"/>
      <c r="N2" s="330"/>
      <c r="O2" s="331"/>
      <c r="P2" s="329">
        <f>L2+1</f>
        <v>43062</v>
      </c>
      <c r="Q2" s="330"/>
      <c r="R2" s="330"/>
      <c r="S2" s="331"/>
      <c r="T2" s="329">
        <f>P2+1</f>
        <v>43063</v>
      </c>
      <c r="U2" s="330"/>
      <c r="V2" s="330"/>
      <c r="W2" s="331"/>
      <c r="X2" s="329">
        <f>T2+1</f>
        <v>43064</v>
      </c>
      <c r="Y2" s="330"/>
      <c r="Z2" s="330"/>
      <c r="AA2" s="331"/>
      <c r="AB2" s="329">
        <f>X2+1</f>
        <v>43065</v>
      </c>
      <c r="AC2" s="330"/>
      <c r="AD2" s="330"/>
      <c r="AE2" s="331"/>
      <c r="AF2" s="328"/>
    </row>
    <row r="3" spans="1:32" ht="24.75" x14ac:dyDescent="0.25">
      <c r="A3" s="158"/>
      <c r="B3" s="159"/>
      <c r="C3" s="160"/>
      <c r="D3" s="306"/>
      <c r="E3" s="307"/>
      <c r="F3" s="307"/>
      <c r="G3" s="308"/>
      <c r="H3" s="306"/>
      <c r="I3" s="307"/>
      <c r="J3" s="307"/>
      <c r="K3" s="308"/>
      <c r="L3" s="306"/>
      <c r="M3" s="307"/>
      <c r="N3" s="307"/>
      <c r="O3" s="308"/>
      <c r="P3" s="306"/>
      <c r="Q3" s="307"/>
      <c r="R3" s="307"/>
      <c r="S3" s="308"/>
      <c r="T3" s="306"/>
      <c r="U3" s="307"/>
      <c r="V3" s="307"/>
      <c r="W3" s="308"/>
      <c r="X3" s="306"/>
      <c r="Y3" s="307"/>
      <c r="Z3" s="307"/>
      <c r="AA3" s="308"/>
      <c r="AB3" s="306"/>
      <c r="AC3" s="307"/>
      <c r="AD3" s="307"/>
      <c r="AE3" s="308"/>
      <c r="AF3" s="328"/>
    </row>
    <row r="4" spans="1:32" ht="25.5" thickBot="1" x14ac:dyDescent="0.3">
      <c r="A4" s="107"/>
      <c r="B4" s="106"/>
      <c r="C4" s="105"/>
      <c r="D4" s="320"/>
      <c r="E4" s="321"/>
      <c r="F4" s="321"/>
      <c r="G4" s="322"/>
      <c r="H4" s="320"/>
      <c r="I4" s="321"/>
      <c r="J4" s="321"/>
      <c r="K4" s="322"/>
      <c r="L4" s="320"/>
      <c r="M4" s="321"/>
      <c r="N4" s="321"/>
      <c r="O4" s="322"/>
      <c r="P4" s="320"/>
      <c r="Q4" s="321"/>
      <c r="R4" s="321"/>
      <c r="S4" s="322"/>
      <c r="T4" s="320"/>
      <c r="U4" s="321"/>
      <c r="V4" s="321"/>
      <c r="W4" s="322"/>
      <c r="X4" s="320"/>
      <c r="Y4" s="321"/>
      <c r="Z4" s="321"/>
      <c r="AA4" s="322"/>
      <c r="AB4" s="320"/>
      <c r="AC4" s="321"/>
      <c r="AD4" s="321"/>
      <c r="AE4" s="322"/>
      <c r="AF4" s="328"/>
    </row>
    <row r="5" spans="1:32" ht="15.75" thickBot="1" x14ac:dyDescent="0.3">
      <c r="A5" s="157" t="s">
        <v>95</v>
      </c>
      <c r="B5" s="297" t="s">
        <v>94</v>
      </c>
      <c r="C5" s="298"/>
      <c r="D5" s="104" t="s">
        <v>93</v>
      </c>
      <c r="E5" s="102" t="s">
        <v>92</v>
      </c>
      <c r="F5" s="102" t="s">
        <v>91</v>
      </c>
      <c r="G5" s="101" t="s">
        <v>90</v>
      </c>
      <c r="H5" s="103" t="s">
        <v>93</v>
      </c>
      <c r="I5" s="102" t="s">
        <v>92</v>
      </c>
      <c r="J5" s="102" t="s">
        <v>91</v>
      </c>
      <c r="K5" s="101" t="s">
        <v>90</v>
      </c>
      <c r="L5" s="103" t="s">
        <v>93</v>
      </c>
      <c r="M5" s="102" t="s">
        <v>92</v>
      </c>
      <c r="N5" s="102" t="s">
        <v>91</v>
      </c>
      <c r="O5" s="101" t="s">
        <v>90</v>
      </c>
      <c r="P5" s="103" t="s">
        <v>93</v>
      </c>
      <c r="Q5" s="102" t="s">
        <v>92</v>
      </c>
      <c r="R5" s="102" t="s">
        <v>91</v>
      </c>
      <c r="S5" s="101" t="s">
        <v>90</v>
      </c>
      <c r="T5" s="103" t="s">
        <v>93</v>
      </c>
      <c r="U5" s="102" t="s">
        <v>92</v>
      </c>
      <c r="V5" s="102" t="s">
        <v>91</v>
      </c>
      <c r="W5" s="101" t="s">
        <v>90</v>
      </c>
      <c r="X5" s="103" t="s">
        <v>93</v>
      </c>
      <c r="Y5" s="102" t="s">
        <v>92</v>
      </c>
      <c r="Z5" s="102" t="s">
        <v>91</v>
      </c>
      <c r="AA5" s="101" t="s">
        <v>90</v>
      </c>
      <c r="AB5" s="103" t="s">
        <v>93</v>
      </c>
      <c r="AC5" s="102" t="s">
        <v>92</v>
      </c>
      <c r="AD5" s="102" t="s">
        <v>91</v>
      </c>
      <c r="AE5" s="101" t="s">
        <v>90</v>
      </c>
      <c r="AF5" s="162" t="s">
        <v>89</v>
      </c>
    </row>
    <row r="6" spans="1:32" x14ac:dyDescent="0.25">
      <c r="A6" s="171" t="s">
        <v>119</v>
      </c>
      <c r="B6" s="61">
        <v>38</v>
      </c>
      <c r="C6" s="58">
        <v>38</v>
      </c>
      <c r="D6" s="165"/>
      <c r="E6" s="166"/>
      <c r="F6" s="59">
        <f t="shared" ref="F6:F11" si="0">IF(E6-D6&lt;=4,0,IF(AND(E6-D6&gt;=4,E6-D6&lt;=5),0.25,IF(AND(E6-D6&gt;=6,E6-D6&lt;=7.9),0.5,IF(AND(E6-D6&gt;=8,E6-D6&lt;=10.99),0.75,IF(AND(E6-D6&gt;=11,E6-D6&lt;=15),1.25,0)))))</f>
        <v>0</v>
      </c>
      <c r="G6" s="58">
        <f t="shared" ref="G6:G11" si="1">E6-D6-F6</f>
        <v>0</v>
      </c>
      <c r="H6" s="165"/>
      <c r="I6" s="166"/>
      <c r="J6" s="59">
        <f t="shared" ref="J6:J11" si="2">IF(I6-H6&lt;=4,0,IF(AND(I6-H6&gt;=4,I6-H6&lt;=5),0.25,IF(AND(I6-H6&gt;=6,I6-H6&lt;=7.9),0.5,IF(AND(I6-H6&gt;=8,I6-H6&lt;=10.99),0.75,IF(AND(I6-H6&gt;=11,I6-H6&lt;=15),1.25,0)))))</f>
        <v>0</v>
      </c>
      <c r="K6" s="58">
        <f t="shared" ref="K6:K11" si="3">I6-H6-J6</f>
        <v>0</v>
      </c>
      <c r="L6" s="165"/>
      <c r="M6" s="166"/>
      <c r="N6" s="59">
        <f t="shared" ref="N6:N11" si="4">IF(M6-L6&lt;=4,0,IF(AND(M6-L6&gt;=4,M6-L6&lt;=5),0.25,IF(AND(M6-L6&gt;=6,M6-L6&lt;=7.9),0.5,IF(AND(M6-L6&gt;=8,M6-L6&lt;=10.99),0.75,IF(AND(M6-L6&gt;=11,M6-L6&lt;=15),1.25,0)))))</f>
        <v>0</v>
      </c>
      <c r="O6" s="58">
        <f t="shared" ref="O6:O11" si="5">M6-L6-N6</f>
        <v>0</v>
      </c>
      <c r="P6" s="165"/>
      <c r="Q6" s="166"/>
      <c r="R6" s="59">
        <f t="shared" ref="R6:R11" si="6">IF(Q6-P6&lt;=4,0,IF(AND(Q6-P6&gt;=4,Q6-P6&lt;=5),0.25,IF(AND(Q6-P6&gt;=6,Q6-P6&lt;=7.9),0.5,IF(AND(Q6-P6&gt;=8,Q6-P6&lt;=10.99),0.75,IF(AND(Q6-P6&gt;=11,Q6-P6&lt;=15),1.25,0)))))</f>
        <v>0</v>
      </c>
      <c r="S6" s="58">
        <f t="shared" ref="S6:S11" si="7">Q6-P6-R6</f>
        <v>0</v>
      </c>
      <c r="T6" s="165"/>
      <c r="U6" s="166"/>
      <c r="V6" s="59">
        <f t="shared" ref="V6:V11" si="8">IF(U6-T6&lt;=4,0,IF(AND(U6-T6&gt;=4,U6-T6&lt;=5),0.25,IF(AND(U6-T6&gt;=6,U6-T6&lt;=7.9),0.5,IF(AND(U6-T6&gt;=8,U6-T6&lt;=10.99),0.75,IF(AND(U6-T6&gt;=11,U6-T6&lt;=15),1.25,0)))))</f>
        <v>0</v>
      </c>
      <c r="W6" s="58">
        <f t="shared" ref="W6:W11" si="9">U6-T6-V6</f>
        <v>0</v>
      </c>
      <c r="X6" s="167"/>
      <c r="Y6" s="168"/>
      <c r="Z6" s="59">
        <f t="shared" ref="Z6:Z11" si="10">IF(Y6-X6&lt;=4,0,IF(AND(Y6-X6&gt;=4,Y6-X6&lt;=5),0.25,IF(AND(Y6-X6&gt;=6,Y6-X6&lt;=7.9),0.5,IF(AND(Y6-X6&gt;=8,Y6-X6&lt;=10.99),0.75,IF(AND(Y6-X6&gt;=11,Y6-X6&lt;=15),1.25,0)))))</f>
        <v>0</v>
      </c>
      <c r="AA6" s="58">
        <f t="shared" ref="AA6:AA11" si="11">Y6-X6-Z6</f>
        <v>0</v>
      </c>
      <c r="AB6" s="169"/>
      <c r="AC6" s="168"/>
      <c r="AD6" s="59">
        <f t="shared" ref="AD6:AD11" si="12">IF(AC6-AB6&lt;=4,0,IF(AND(AC6-AB6&gt;=4,AC6-AB6&lt;=5),0.25,IF(AND(AC6-AB6&gt;=6,AC6-AB6&lt;=7.9),0.5,IF(AND(AC6-AB6&gt;=8,AC6-AB6&lt;=10.99),0.75,IF(AND(AC6-AB6&gt;=11,AC6-AB6&lt;=15),1.25,0)))))</f>
        <v>0</v>
      </c>
      <c r="AE6" s="58">
        <f t="shared" ref="AE6:AE11" si="13">AC6-AB6-AD6</f>
        <v>0</v>
      </c>
      <c r="AF6" s="170">
        <f t="shared" ref="AF6:AF11" si="14">G6+K6+O6+S6+W6+AA6+AE6</f>
        <v>0</v>
      </c>
    </row>
    <row r="7" spans="1:32" x14ac:dyDescent="0.25">
      <c r="A7" s="171" t="s">
        <v>87</v>
      </c>
      <c r="B7" s="61">
        <v>38</v>
      </c>
      <c r="C7" s="58">
        <v>38</v>
      </c>
      <c r="D7" s="165">
        <v>9</v>
      </c>
      <c r="E7" s="166">
        <v>17.5</v>
      </c>
      <c r="F7" s="59">
        <f t="shared" si="0"/>
        <v>0.75</v>
      </c>
      <c r="G7" s="58">
        <f t="shared" si="1"/>
        <v>7.75</v>
      </c>
      <c r="H7" s="165">
        <v>9</v>
      </c>
      <c r="I7" s="166">
        <v>17.5</v>
      </c>
      <c r="J7" s="59">
        <f t="shared" si="2"/>
        <v>0.75</v>
      </c>
      <c r="K7" s="58">
        <f t="shared" si="3"/>
        <v>7.75</v>
      </c>
      <c r="L7" s="165">
        <v>9</v>
      </c>
      <c r="M7" s="166">
        <v>17.5</v>
      </c>
      <c r="N7" s="59">
        <f t="shared" si="4"/>
        <v>0.75</v>
      </c>
      <c r="O7" s="58">
        <f t="shared" si="5"/>
        <v>7.75</v>
      </c>
      <c r="P7" s="165">
        <v>9</v>
      </c>
      <c r="Q7" s="166">
        <v>17.5</v>
      </c>
      <c r="R7" s="59">
        <f t="shared" si="6"/>
        <v>0.75</v>
      </c>
      <c r="S7" s="58">
        <f t="shared" si="7"/>
        <v>7.75</v>
      </c>
      <c r="T7" s="165">
        <v>9</v>
      </c>
      <c r="U7" s="166">
        <v>17</v>
      </c>
      <c r="V7" s="59">
        <f t="shared" si="8"/>
        <v>0.75</v>
      </c>
      <c r="W7" s="58">
        <f t="shared" si="9"/>
        <v>7.25</v>
      </c>
      <c r="X7" s="167"/>
      <c r="Y7" s="168"/>
      <c r="Z7" s="59">
        <f t="shared" si="10"/>
        <v>0</v>
      </c>
      <c r="AA7" s="58">
        <f t="shared" si="11"/>
        <v>0</v>
      </c>
      <c r="AB7" s="169"/>
      <c r="AC7" s="168"/>
      <c r="AD7" s="59">
        <f t="shared" si="12"/>
        <v>0</v>
      </c>
      <c r="AE7" s="58">
        <f t="shared" si="13"/>
        <v>0</v>
      </c>
      <c r="AF7" s="47">
        <f t="shared" si="14"/>
        <v>38.25</v>
      </c>
    </row>
    <row r="8" spans="1:32" x14ac:dyDescent="0.25">
      <c r="A8" s="229" t="s">
        <v>86</v>
      </c>
      <c r="B8" s="61">
        <v>38</v>
      </c>
      <c r="C8" s="58">
        <v>38</v>
      </c>
      <c r="D8" s="172">
        <v>10</v>
      </c>
      <c r="E8" s="173">
        <v>18</v>
      </c>
      <c r="F8" s="59">
        <f t="shared" si="0"/>
        <v>0.75</v>
      </c>
      <c r="G8" s="58">
        <f t="shared" si="1"/>
        <v>7.25</v>
      </c>
      <c r="H8" s="172">
        <v>9</v>
      </c>
      <c r="I8" s="173">
        <v>21.25</v>
      </c>
      <c r="J8" s="59">
        <f t="shared" si="2"/>
        <v>1.25</v>
      </c>
      <c r="K8" s="58">
        <f t="shared" si="3"/>
        <v>11</v>
      </c>
      <c r="L8" s="172"/>
      <c r="M8" s="173"/>
      <c r="N8" s="59">
        <f t="shared" si="4"/>
        <v>0</v>
      </c>
      <c r="O8" s="58">
        <f t="shared" si="5"/>
        <v>0</v>
      </c>
      <c r="P8" s="172">
        <v>10</v>
      </c>
      <c r="Q8" s="173">
        <v>18</v>
      </c>
      <c r="R8" s="59">
        <f t="shared" si="6"/>
        <v>0.75</v>
      </c>
      <c r="S8" s="58">
        <f t="shared" si="7"/>
        <v>7.25</v>
      </c>
      <c r="T8" s="172">
        <v>9</v>
      </c>
      <c r="U8" s="173">
        <v>17</v>
      </c>
      <c r="V8" s="59">
        <f t="shared" si="8"/>
        <v>0.75</v>
      </c>
      <c r="W8" s="58">
        <f t="shared" si="9"/>
        <v>7.25</v>
      </c>
      <c r="X8" s="167">
        <v>10</v>
      </c>
      <c r="Y8" s="168">
        <v>16</v>
      </c>
      <c r="Z8" s="59">
        <f t="shared" si="10"/>
        <v>0.5</v>
      </c>
      <c r="AA8" s="58">
        <f t="shared" si="11"/>
        <v>5.5</v>
      </c>
      <c r="AB8" s="169"/>
      <c r="AC8" s="168"/>
      <c r="AD8" s="59">
        <f t="shared" si="12"/>
        <v>0</v>
      </c>
      <c r="AE8" s="58">
        <f t="shared" si="13"/>
        <v>0</v>
      </c>
      <c r="AF8" s="47">
        <f t="shared" si="14"/>
        <v>38.25</v>
      </c>
    </row>
    <row r="9" spans="1:32" x14ac:dyDescent="0.25">
      <c r="A9" s="229" t="s">
        <v>75</v>
      </c>
      <c r="B9" s="61">
        <v>38</v>
      </c>
      <c r="C9" s="58">
        <v>38</v>
      </c>
      <c r="D9" s="172">
        <v>10</v>
      </c>
      <c r="E9" s="173">
        <v>18</v>
      </c>
      <c r="F9" s="59">
        <f t="shared" si="0"/>
        <v>0.75</v>
      </c>
      <c r="G9" s="58">
        <f t="shared" si="1"/>
        <v>7.25</v>
      </c>
      <c r="H9" s="172">
        <v>9</v>
      </c>
      <c r="I9" s="173">
        <v>17</v>
      </c>
      <c r="J9" s="59">
        <f t="shared" si="2"/>
        <v>0.75</v>
      </c>
      <c r="K9" s="58">
        <f t="shared" si="3"/>
        <v>7.25</v>
      </c>
      <c r="L9" s="172">
        <v>10</v>
      </c>
      <c r="M9" s="173">
        <v>21</v>
      </c>
      <c r="N9" s="59">
        <f t="shared" si="4"/>
        <v>1.25</v>
      </c>
      <c r="O9" s="58">
        <f t="shared" si="5"/>
        <v>9.75</v>
      </c>
      <c r="P9" s="172">
        <v>10</v>
      </c>
      <c r="Q9" s="173">
        <v>18</v>
      </c>
      <c r="R9" s="59">
        <f t="shared" si="6"/>
        <v>0.75</v>
      </c>
      <c r="S9" s="58">
        <f t="shared" si="7"/>
        <v>7.25</v>
      </c>
      <c r="T9" s="172"/>
      <c r="U9" s="173"/>
      <c r="V9" s="59">
        <f t="shared" si="8"/>
        <v>0</v>
      </c>
      <c r="W9" s="58">
        <f t="shared" si="9"/>
        <v>0</v>
      </c>
      <c r="X9" s="167"/>
      <c r="Y9" s="168"/>
      <c r="Z9" s="59">
        <f t="shared" si="10"/>
        <v>0</v>
      </c>
      <c r="AA9" s="58">
        <f t="shared" si="11"/>
        <v>0</v>
      </c>
      <c r="AB9" s="169">
        <v>11</v>
      </c>
      <c r="AC9" s="168">
        <v>18.25</v>
      </c>
      <c r="AD9" s="59">
        <f t="shared" si="12"/>
        <v>0.5</v>
      </c>
      <c r="AE9" s="58">
        <f t="shared" si="13"/>
        <v>6.75</v>
      </c>
      <c r="AF9" s="47">
        <f t="shared" si="14"/>
        <v>38.25</v>
      </c>
    </row>
    <row r="10" spans="1:32" x14ac:dyDescent="0.25">
      <c r="A10" s="229" t="s">
        <v>85</v>
      </c>
      <c r="B10" s="61">
        <v>38</v>
      </c>
      <c r="C10" s="58">
        <v>38</v>
      </c>
      <c r="D10" s="261"/>
      <c r="E10" s="262"/>
      <c r="F10" s="177">
        <f t="shared" si="0"/>
        <v>0</v>
      </c>
      <c r="G10" s="178">
        <f t="shared" si="1"/>
        <v>0</v>
      </c>
      <c r="H10" s="261"/>
      <c r="I10" s="262"/>
      <c r="J10" s="177">
        <f t="shared" si="2"/>
        <v>0</v>
      </c>
      <c r="K10" s="178">
        <f t="shared" si="3"/>
        <v>0</v>
      </c>
      <c r="L10" s="261"/>
      <c r="M10" s="262"/>
      <c r="N10" s="177">
        <f t="shared" si="4"/>
        <v>0</v>
      </c>
      <c r="O10" s="178">
        <f t="shared" si="5"/>
        <v>0</v>
      </c>
      <c r="P10" s="261"/>
      <c r="Q10" s="262"/>
      <c r="R10" s="177">
        <f t="shared" si="6"/>
        <v>0</v>
      </c>
      <c r="S10" s="178">
        <f t="shared" si="7"/>
        <v>0</v>
      </c>
      <c r="T10" s="261"/>
      <c r="U10" s="262"/>
      <c r="V10" s="177">
        <f t="shared" si="8"/>
        <v>0</v>
      </c>
      <c r="W10" s="178">
        <f t="shared" si="9"/>
        <v>0</v>
      </c>
      <c r="X10" s="263"/>
      <c r="Y10" s="264"/>
      <c r="Z10" s="177">
        <f t="shared" si="10"/>
        <v>0</v>
      </c>
      <c r="AA10" s="178">
        <f t="shared" si="11"/>
        <v>0</v>
      </c>
      <c r="AB10" s="265"/>
      <c r="AC10" s="264"/>
      <c r="AD10" s="177">
        <f t="shared" si="12"/>
        <v>0</v>
      </c>
      <c r="AE10" s="178">
        <f t="shared" si="13"/>
        <v>0</v>
      </c>
      <c r="AF10" s="47">
        <f t="shared" si="14"/>
        <v>0</v>
      </c>
    </row>
    <row r="11" spans="1:32" ht="15.75" thickBot="1" x14ac:dyDescent="0.3">
      <c r="A11" s="229" t="s">
        <v>120</v>
      </c>
      <c r="B11" s="61">
        <v>38</v>
      </c>
      <c r="C11" s="58">
        <v>38</v>
      </c>
      <c r="D11" s="172">
        <v>10</v>
      </c>
      <c r="E11" s="173">
        <v>18</v>
      </c>
      <c r="F11" s="59">
        <f t="shared" si="0"/>
        <v>0.75</v>
      </c>
      <c r="G11" s="58">
        <f t="shared" si="1"/>
        <v>7.25</v>
      </c>
      <c r="H11" s="172">
        <v>10</v>
      </c>
      <c r="I11" s="173">
        <v>21.25</v>
      </c>
      <c r="J11" s="59">
        <f t="shared" si="2"/>
        <v>1.25</v>
      </c>
      <c r="K11" s="58">
        <f t="shared" si="3"/>
        <v>10</v>
      </c>
      <c r="L11" s="172"/>
      <c r="M11" s="173"/>
      <c r="N11" s="59">
        <f t="shared" si="4"/>
        <v>0</v>
      </c>
      <c r="O11" s="58">
        <f t="shared" si="5"/>
        <v>0</v>
      </c>
      <c r="P11" s="172"/>
      <c r="Q11" s="173"/>
      <c r="R11" s="59">
        <f t="shared" si="6"/>
        <v>0</v>
      </c>
      <c r="S11" s="58">
        <f t="shared" si="7"/>
        <v>0</v>
      </c>
      <c r="T11" s="172">
        <v>10</v>
      </c>
      <c r="U11" s="173">
        <v>18</v>
      </c>
      <c r="V11" s="59">
        <f t="shared" si="8"/>
        <v>0.75</v>
      </c>
      <c r="W11" s="58">
        <f t="shared" si="9"/>
        <v>7.25</v>
      </c>
      <c r="X11" s="167">
        <v>9</v>
      </c>
      <c r="Y11" s="168">
        <v>18.5</v>
      </c>
      <c r="Z11" s="59">
        <f t="shared" si="10"/>
        <v>0.75</v>
      </c>
      <c r="AA11" s="58">
        <f t="shared" si="11"/>
        <v>8.75</v>
      </c>
      <c r="AB11" s="169">
        <v>11</v>
      </c>
      <c r="AC11" s="168">
        <v>18.5</v>
      </c>
      <c r="AD11" s="59">
        <f t="shared" si="12"/>
        <v>0.5</v>
      </c>
      <c r="AE11" s="58">
        <f t="shared" si="13"/>
        <v>7</v>
      </c>
      <c r="AF11" s="47">
        <f t="shared" si="14"/>
        <v>40.25</v>
      </c>
    </row>
    <row r="12" spans="1:32" ht="15.75" thickBot="1" x14ac:dyDescent="0.3">
      <c r="A12" s="90"/>
      <c r="B12" s="230"/>
      <c r="C12" s="231"/>
      <c r="D12" s="285">
        <f>SUM(G6:G11)</f>
        <v>29.5</v>
      </c>
      <c r="E12" s="286"/>
      <c r="F12" s="286"/>
      <c r="G12" s="287"/>
      <c r="H12" s="285">
        <f t="shared" ref="H12" si="15">SUM(K6:K11)</f>
        <v>36</v>
      </c>
      <c r="I12" s="286"/>
      <c r="J12" s="286"/>
      <c r="K12" s="287"/>
      <c r="L12" s="285">
        <f t="shared" ref="L12" si="16">SUM(O6:O11)</f>
        <v>17.5</v>
      </c>
      <c r="M12" s="286"/>
      <c r="N12" s="286"/>
      <c r="O12" s="287"/>
      <c r="P12" s="285">
        <f t="shared" ref="P12" si="17">SUM(S6:S11)</f>
        <v>22.25</v>
      </c>
      <c r="Q12" s="286"/>
      <c r="R12" s="286"/>
      <c r="S12" s="287"/>
      <c r="T12" s="285">
        <f t="shared" ref="T12" si="18">SUM(W6:W11)</f>
        <v>21.75</v>
      </c>
      <c r="U12" s="286"/>
      <c r="V12" s="286"/>
      <c r="W12" s="287"/>
      <c r="X12" s="285">
        <f t="shared" ref="X12" si="19">SUM(AA6:AA11)</f>
        <v>14.25</v>
      </c>
      <c r="Y12" s="286"/>
      <c r="Z12" s="286"/>
      <c r="AA12" s="287"/>
      <c r="AB12" s="285">
        <f t="shared" ref="AB12" si="20">SUM(AE6:AE11)</f>
        <v>13.75</v>
      </c>
      <c r="AC12" s="286"/>
      <c r="AD12" s="286"/>
      <c r="AE12" s="287"/>
      <c r="AF12" s="6">
        <f>SUM(AF6:AF11)</f>
        <v>155</v>
      </c>
    </row>
    <row r="13" spans="1:32" x14ac:dyDescent="0.25">
      <c r="A13" s="229" t="s">
        <v>121</v>
      </c>
      <c r="B13" s="61">
        <v>19</v>
      </c>
      <c r="C13" s="58">
        <v>19</v>
      </c>
      <c r="D13" s="172"/>
      <c r="E13" s="173"/>
      <c r="F13" s="59">
        <f t="shared" ref="F13:F18" si="21">IF(E13-D13&lt;=4,0,IF(AND(E13-D13&gt;=4,E13-D13&lt;=5),0.25,IF(AND(E13-D13&gt;=6,E13-D13&lt;=7.9),0.5,IF(AND(E13-D13&gt;=8,E13-D13&lt;=10.99),0.75,IF(AND(E13-D13&gt;=11,E13-D13&lt;=15),1.25,0)))))</f>
        <v>0</v>
      </c>
      <c r="G13" s="58">
        <f t="shared" ref="G13:G18" si="22">E13-D13-F13</f>
        <v>0</v>
      </c>
      <c r="H13" s="172">
        <v>9</v>
      </c>
      <c r="I13" s="173">
        <v>17</v>
      </c>
      <c r="J13" s="59">
        <f t="shared" ref="J13:J18" si="23">IF(I13-H13&lt;=4,0,IF(AND(I13-H13&gt;=4,I13-H13&lt;=5),0.25,IF(AND(I13-H13&gt;=6,I13-H13&lt;=7.9),0.5,IF(AND(I13-H13&gt;=8,I13-H13&lt;=10.99),0.75,IF(AND(I13-H13&gt;=11,I13-H13&lt;=15),1.25,0)))))</f>
        <v>0.75</v>
      </c>
      <c r="K13" s="58">
        <f t="shared" ref="K13:K18" si="24">I13-H13-J13</f>
        <v>7.25</v>
      </c>
      <c r="L13" s="172"/>
      <c r="M13" s="173"/>
      <c r="N13" s="59">
        <f t="shared" ref="N13:N18" si="25">IF(M13-L13&lt;=4,0,IF(AND(M13-L13&gt;=4,M13-L13&lt;=5),0.25,IF(AND(M13-L13&gt;=6,M13-L13&lt;=7.9),0.5,IF(AND(M13-L13&gt;=8,M13-L13&lt;=10.99),0.75,IF(AND(M13-L13&gt;=11,M13-L13&lt;=15),1.25,0)))))</f>
        <v>0</v>
      </c>
      <c r="O13" s="58">
        <f t="shared" ref="O13:O18" si="26">M13-L13-N13</f>
        <v>0</v>
      </c>
      <c r="P13" s="172">
        <v>9</v>
      </c>
      <c r="Q13" s="173">
        <v>17</v>
      </c>
      <c r="R13" s="59">
        <f t="shared" ref="R13:R18" si="27">IF(Q13-P13&lt;=4,0,IF(AND(Q13-P13&gt;=4,Q13-P13&lt;=5),0.25,IF(AND(Q13-P13&gt;=6,Q13-P13&lt;=7.9),0.5,IF(AND(Q13-P13&gt;=8,Q13-P13&lt;=10.99),0.75,IF(AND(Q13-P13&gt;=11,Q13-P13&lt;=15),1.25,0)))))</f>
        <v>0.75</v>
      </c>
      <c r="S13" s="58">
        <f t="shared" ref="S13:S18" si="28">Q13-P13-R13</f>
        <v>7.25</v>
      </c>
      <c r="T13" s="172"/>
      <c r="U13" s="173"/>
      <c r="V13" s="59">
        <f t="shared" ref="V13:V18" si="29">IF(U13-T13&lt;=4,0,IF(AND(U13-T13&gt;=4,U13-T13&lt;=5),0.25,IF(AND(U13-T13&gt;=6,U13-T13&lt;=7.9),0.5,IF(AND(U13-T13&gt;=8,U13-T13&lt;=10.99),0.75,IF(AND(U13-T13&gt;=11,U13-T13&lt;=15),1.25,0)))))</f>
        <v>0</v>
      </c>
      <c r="W13" s="58">
        <f t="shared" ref="W13:W18" si="30">U13-T13-V13</f>
        <v>0</v>
      </c>
      <c r="X13" s="167"/>
      <c r="Y13" s="168"/>
      <c r="Z13" s="59">
        <f t="shared" ref="Z13:Z18" si="31">IF(Y13-X13&lt;=4,0,IF(AND(Y13-X13&gt;=4,Y13-X13&lt;=5),0.25,IF(AND(Y13-X13&gt;=6,Y13-X13&lt;=7.9),0.5,IF(AND(Y13-X13&gt;=8,Y13-X13&lt;=10.99),0.75,IF(AND(Y13-X13&gt;=11,Y13-X13&lt;=15),1.25,0)))))</f>
        <v>0</v>
      </c>
      <c r="AA13" s="58">
        <f t="shared" ref="AA13:AA18" si="32">Y13-X13-Z13</f>
        <v>0</v>
      </c>
      <c r="AB13" s="169"/>
      <c r="AC13" s="168"/>
      <c r="AD13" s="59">
        <f t="shared" ref="AD13:AD18" si="33">IF(AC13-AB13&lt;=4,0,IF(AND(AC13-AB13&gt;=4,AC13-AB13&lt;=5),0.25,IF(AND(AC13-AB13&gt;=6,AC13-AB13&lt;=7.9),0.5,IF(AND(AC13-AB13&gt;=8,AC13-AB13&lt;=10.99),0.75,IF(AND(AC13-AB13&gt;=11,AC13-AB13&lt;=15),1.25,0)))))</f>
        <v>0</v>
      </c>
      <c r="AE13" s="58">
        <f t="shared" ref="AE13:AE18" si="34">AC13-AB13-AD13</f>
        <v>0</v>
      </c>
      <c r="AF13" s="174">
        <f t="shared" ref="AF13:AF18" si="35">G13+K13+O13+S13+W13+AA13+AE13</f>
        <v>14.5</v>
      </c>
    </row>
    <row r="14" spans="1:32" x14ac:dyDescent="0.25">
      <c r="A14" s="229" t="s">
        <v>122</v>
      </c>
      <c r="B14" s="61">
        <v>19</v>
      </c>
      <c r="C14" s="58">
        <v>19</v>
      </c>
      <c r="D14" s="172"/>
      <c r="E14" s="173"/>
      <c r="F14" s="59">
        <f t="shared" si="21"/>
        <v>0</v>
      </c>
      <c r="G14" s="58">
        <f t="shared" si="22"/>
        <v>0</v>
      </c>
      <c r="H14" s="172">
        <v>9</v>
      </c>
      <c r="I14" s="173">
        <v>17</v>
      </c>
      <c r="J14" s="59">
        <f t="shared" si="23"/>
        <v>0.75</v>
      </c>
      <c r="K14" s="58">
        <f t="shared" si="24"/>
        <v>7.25</v>
      </c>
      <c r="L14" s="172">
        <v>9</v>
      </c>
      <c r="M14" s="173">
        <v>17</v>
      </c>
      <c r="N14" s="59">
        <f t="shared" si="25"/>
        <v>0.75</v>
      </c>
      <c r="O14" s="58">
        <f t="shared" si="26"/>
        <v>7.25</v>
      </c>
      <c r="P14" s="172"/>
      <c r="Q14" s="173"/>
      <c r="R14" s="59">
        <f t="shared" si="27"/>
        <v>0</v>
      </c>
      <c r="S14" s="58">
        <f t="shared" si="28"/>
        <v>0</v>
      </c>
      <c r="T14" s="172">
        <v>9</v>
      </c>
      <c r="U14" s="173">
        <v>17</v>
      </c>
      <c r="V14" s="59">
        <f t="shared" si="29"/>
        <v>0.75</v>
      </c>
      <c r="W14" s="58">
        <f t="shared" si="30"/>
        <v>7.25</v>
      </c>
      <c r="X14" s="167"/>
      <c r="Y14" s="168"/>
      <c r="Z14" s="59">
        <f t="shared" si="31"/>
        <v>0</v>
      </c>
      <c r="AA14" s="58">
        <f t="shared" si="32"/>
        <v>0</v>
      </c>
      <c r="AB14" s="169"/>
      <c r="AC14" s="168"/>
      <c r="AD14" s="59">
        <f t="shared" si="33"/>
        <v>0</v>
      </c>
      <c r="AE14" s="58">
        <f t="shared" si="34"/>
        <v>0</v>
      </c>
      <c r="AF14" s="174">
        <f t="shared" si="35"/>
        <v>21.75</v>
      </c>
    </row>
    <row r="15" spans="1:32" x14ac:dyDescent="0.25">
      <c r="A15" s="229" t="s">
        <v>123</v>
      </c>
      <c r="B15" s="61">
        <v>19</v>
      </c>
      <c r="C15" s="58">
        <v>19</v>
      </c>
      <c r="D15" s="65"/>
      <c r="E15" s="63"/>
      <c r="F15" s="59">
        <f t="shared" si="21"/>
        <v>0</v>
      </c>
      <c r="G15" s="58">
        <f t="shared" si="22"/>
        <v>0</v>
      </c>
      <c r="H15" s="65">
        <v>9</v>
      </c>
      <c r="I15" s="63">
        <v>17</v>
      </c>
      <c r="J15" s="59">
        <f t="shared" si="23"/>
        <v>0.75</v>
      </c>
      <c r="K15" s="58">
        <f t="shared" si="24"/>
        <v>7.25</v>
      </c>
      <c r="L15" s="65"/>
      <c r="M15" s="63"/>
      <c r="N15" s="59">
        <f t="shared" si="25"/>
        <v>0</v>
      </c>
      <c r="O15" s="58">
        <f t="shared" si="26"/>
        <v>0</v>
      </c>
      <c r="P15" s="65">
        <v>9</v>
      </c>
      <c r="Q15" s="63">
        <v>17</v>
      </c>
      <c r="R15" s="59">
        <f t="shared" si="27"/>
        <v>0.75</v>
      </c>
      <c r="S15" s="58">
        <f t="shared" si="28"/>
        <v>7.25</v>
      </c>
      <c r="T15" s="61">
        <v>9</v>
      </c>
      <c r="U15" s="59">
        <v>17</v>
      </c>
      <c r="V15" s="59">
        <f t="shared" si="29"/>
        <v>0.75</v>
      </c>
      <c r="W15" s="58">
        <f t="shared" si="30"/>
        <v>7.25</v>
      </c>
      <c r="X15" s="61"/>
      <c r="Y15" s="59"/>
      <c r="Z15" s="59">
        <f t="shared" si="31"/>
        <v>0</v>
      </c>
      <c r="AA15" s="58">
        <f t="shared" si="32"/>
        <v>0</v>
      </c>
      <c r="AB15" s="60"/>
      <c r="AC15" s="59"/>
      <c r="AD15" s="59">
        <f t="shared" si="33"/>
        <v>0</v>
      </c>
      <c r="AE15" s="58">
        <f t="shared" si="34"/>
        <v>0</v>
      </c>
      <c r="AF15" s="174">
        <f t="shared" si="35"/>
        <v>21.75</v>
      </c>
    </row>
    <row r="16" spans="1:32" x14ac:dyDescent="0.25">
      <c r="A16" s="229" t="s">
        <v>124</v>
      </c>
      <c r="B16" s="61">
        <v>19</v>
      </c>
      <c r="C16" s="58">
        <v>19</v>
      </c>
      <c r="D16" s="64"/>
      <c r="E16" s="63"/>
      <c r="F16" s="59">
        <f t="shared" si="21"/>
        <v>0</v>
      </c>
      <c r="G16" s="58">
        <f t="shared" si="22"/>
        <v>0</v>
      </c>
      <c r="H16" s="64">
        <v>9</v>
      </c>
      <c r="I16" s="63">
        <v>17</v>
      </c>
      <c r="J16" s="59">
        <f t="shared" si="23"/>
        <v>0.75</v>
      </c>
      <c r="K16" s="58">
        <f t="shared" si="24"/>
        <v>7.25</v>
      </c>
      <c r="L16" s="65"/>
      <c r="M16" s="63"/>
      <c r="N16" s="59">
        <f t="shared" si="25"/>
        <v>0</v>
      </c>
      <c r="O16" s="58">
        <f t="shared" si="26"/>
        <v>0</v>
      </c>
      <c r="P16" s="64">
        <v>9</v>
      </c>
      <c r="Q16" s="63">
        <v>17</v>
      </c>
      <c r="R16" s="59">
        <f t="shared" si="27"/>
        <v>0.75</v>
      </c>
      <c r="S16" s="58">
        <f t="shared" si="28"/>
        <v>7.25</v>
      </c>
      <c r="T16" s="61"/>
      <c r="U16" s="59"/>
      <c r="V16" s="59">
        <f t="shared" si="29"/>
        <v>0</v>
      </c>
      <c r="W16" s="58">
        <f t="shared" si="30"/>
        <v>0</v>
      </c>
      <c r="X16" s="61"/>
      <c r="Y16" s="59"/>
      <c r="Z16" s="59">
        <f t="shared" si="31"/>
        <v>0</v>
      </c>
      <c r="AA16" s="58">
        <f t="shared" si="32"/>
        <v>0</v>
      </c>
      <c r="AB16" s="60"/>
      <c r="AC16" s="59"/>
      <c r="AD16" s="59">
        <f t="shared" si="33"/>
        <v>0</v>
      </c>
      <c r="AE16" s="58">
        <f t="shared" si="34"/>
        <v>0</v>
      </c>
      <c r="AF16" s="174">
        <f t="shared" si="35"/>
        <v>14.5</v>
      </c>
    </row>
    <row r="17" spans="1:32" x14ac:dyDescent="0.25">
      <c r="A17" s="229" t="s">
        <v>125</v>
      </c>
      <c r="B17" s="61">
        <v>19</v>
      </c>
      <c r="C17" s="58">
        <v>19</v>
      </c>
      <c r="D17" s="64"/>
      <c r="E17" s="63"/>
      <c r="F17" s="59">
        <f t="shared" si="21"/>
        <v>0</v>
      </c>
      <c r="G17" s="58">
        <f t="shared" si="22"/>
        <v>0</v>
      </c>
      <c r="H17" s="64">
        <v>9</v>
      </c>
      <c r="I17" s="63">
        <v>17</v>
      </c>
      <c r="J17" s="59">
        <f t="shared" si="23"/>
        <v>0.75</v>
      </c>
      <c r="K17" s="58">
        <f t="shared" si="24"/>
        <v>7.25</v>
      </c>
      <c r="L17" s="65">
        <v>9</v>
      </c>
      <c r="M17" s="63">
        <v>17</v>
      </c>
      <c r="N17" s="59">
        <f t="shared" si="25"/>
        <v>0.75</v>
      </c>
      <c r="O17" s="58">
        <f t="shared" si="26"/>
        <v>7.25</v>
      </c>
      <c r="P17" s="64"/>
      <c r="Q17" s="63"/>
      <c r="R17" s="59">
        <f t="shared" si="27"/>
        <v>0</v>
      </c>
      <c r="S17" s="58">
        <f t="shared" si="28"/>
        <v>0</v>
      </c>
      <c r="T17" s="61">
        <v>9</v>
      </c>
      <c r="U17" s="59">
        <v>17</v>
      </c>
      <c r="V17" s="59">
        <f t="shared" si="29"/>
        <v>0.75</v>
      </c>
      <c r="W17" s="58">
        <f t="shared" si="30"/>
        <v>7.25</v>
      </c>
      <c r="X17" s="61"/>
      <c r="Y17" s="59"/>
      <c r="Z17" s="59">
        <f t="shared" si="31"/>
        <v>0</v>
      </c>
      <c r="AA17" s="58">
        <f t="shared" si="32"/>
        <v>0</v>
      </c>
      <c r="AB17" s="60"/>
      <c r="AC17" s="59"/>
      <c r="AD17" s="59">
        <f t="shared" si="33"/>
        <v>0</v>
      </c>
      <c r="AE17" s="58">
        <f t="shared" si="34"/>
        <v>0</v>
      </c>
      <c r="AF17" s="174">
        <f t="shared" si="35"/>
        <v>21.75</v>
      </c>
    </row>
    <row r="18" spans="1:32" ht="15.75" thickBot="1" x14ac:dyDescent="0.3">
      <c r="A18" s="171" t="s">
        <v>126</v>
      </c>
      <c r="B18" s="61">
        <v>19</v>
      </c>
      <c r="C18" s="58">
        <v>19</v>
      </c>
      <c r="D18" s="64"/>
      <c r="E18" s="63"/>
      <c r="F18" s="59">
        <f t="shared" si="21"/>
        <v>0</v>
      </c>
      <c r="G18" s="58">
        <f t="shared" si="22"/>
        <v>0</v>
      </c>
      <c r="H18" s="64"/>
      <c r="I18" s="63"/>
      <c r="J18" s="59">
        <f t="shared" si="23"/>
        <v>0</v>
      </c>
      <c r="K18" s="58">
        <f t="shared" si="24"/>
        <v>0</v>
      </c>
      <c r="L18" s="65">
        <v>9</v>
      </c>
      <c r="M18" s="63">
        <v>17</v>
      </c>
      <c r="N18" s="59">
        <f t="shared" si="25"/>
        <v>0.75</v>
      </c>
      <c r="O18" s="58">
        <f t="shared" si="26"/>
        <v>7.25</v>
      </c>
      <c r="P18" s="64"/>
      <c r="Q18" s="63"/>
      <c r="R18" s="59">
        <f t="shared" si="27"/>
        <v>0</v>
      </c>
      <c r="S18" s="58">
        <f t="shared" si="28"/>
        <v>0</v>
      </c>
      <c r="T18" s="61">
        <v>9</v>
      </c>
      <c r="U18" s="59">
        <v>17</v>
      </c>
      <c r="V18" s="59">
        <f t="shared" si="29"/>
        <v>0.75</v>
      </c>
      <c r="W18" s="58">
        <f t="shared" si="30"/>
        <v>7.25</v>
      </c>
      <c r="X18" s="61"/>
      <c r="Y18" s="59"/>
      <c r="Z18" s="59">
        <f t="shared" si="31"/>
        <v>0</v>
      </c>
      <c r="AA18" s="58">
        <f t="shared" si="32"/>
        <v>0</v>
      </c>
      <c r="AB18" s="60"/>
      <c r="AC18" s="59"/>
      <c r="AD18" s="59">
        <f t="shared" si="33"/>
        <v>0</v>
      </c>
      <c r="AE18" s="58">
        <f t="shared" si="34"/>
        <v>0</v>
      </c>
      <c r="AF18" s="174">
        <f t="shared" si="35"/>
        <v>14.5</v>
      </c>
    </row>
    <row r="19" spans="1:32" ht="15.75" thickBot="1" x14ac:dyDescent="0.3">
      <c r="A19" s="90"/>
      <c r="B19" s="230"/>
      <c r="C19" s="231"/>
      <c r="D19" s="285">
        <f>SUM(G13:G18)</f>
        <v>0</v>
      </c>
      <c r="E19" s="286"/>
      <c r="F19" s="286"/>
      <c r="G19" s="287"/>
      <c r="H19" s="285">
        <f>SUM(K13:K18)</f>
        <v>36.25</v>
      </c>
      <c r="I19" s="286"/>
      <c r="J19" s="286"/>
      <c r="K19" s="287"/>
      <c r="L19" s="285">
        <f>SUM(O13:O18)</f>
        <v>21.75</v>
      </c>
      <c r="M19" s="286"/>
      <c r="N19" s="286"/>
      <c r="O19" s="287"/>
      <c r="P19" s="285">
        <f>SUM(S13:S18)</f>
        <v>21.75</v>
      </c>
      <c r="Q19" s="286"/>
      <c r="R19" s="286"/>
      <c r="S19" s="287"/>
      <c r="T19" s="285">
        <f>SUM(W13:W18)</f>
        <v>29</v>
      </c>
      <c r="U19" s="286"/>
      <c r="V19" s="286"/>
      <c r="W19" s="287"/>
      <c r="X19" s="285">
        <f>SUM(AA13:AA18)</f>
        <v>0</v>
      </c>
      <c r="Y19" s="286"/>
      <c r="Z19" s="286"/>
      <c r="AA19" s="287"/>
      <c r="AB19" s="285">
        <f>SUM(AE13:AE18)</f>
        <v>0</v>
      </c>
      <c r="AC19" s="286"/>
      <c r="AD19" s="286"/>
      <c r="AE19" s="287"/>
      <c r="AF19" s="6">
        <f>SUM(AF13:AF18)</f>
        <v>108.75</v>
      </c>
    </row>
    <row r="20" spans="1:32" x14ac:dyDescent="0.25">
      <c r="A20" s="229" t="s">
        <v>127</v>
      </c>
      <c r="B20" s="61">
        <v>13</v>
      </c>
      <c r="C20" s="58">
        <v>32</v>
      </c>
      <c r="D20" s="64">
        <v>9</v>
      </c>
      <c r="E20" s="63">
        <v>17</v>
      </c>
      <c r="F20" s="59">
        <f t="shared" ref="F20:F25" si="36">IF(E20-D20&lt;=4,0,IF(AND(E20-D20&gt;=4,E20-D20&lt;=5),0.25,IF(AND(E20-D20&gt;=6,E20-D20&lt;=7.9),0.5,IF(AND(E20-D20&gt;=8,E20-D20&lt;=10.99),0.75,IF(AND(E20-D20&gt;=11,E20-D20&lt;=15),1.25,0)))))</f>
        <v>0.75</v>
      </c>
      <c r="G20" s="58">
        <f t="shared" ref="G20:G25" si="37">E20-D20-F20</f>
        <v>7.25</v>
      </c>
      <c r="H20" s="64">
        <v>9</v>
      </c>
      <c r="I20" s="63">
        <v>17</v>
      </c>
      <c r="J20" s="59">
        <f t="shared" ref="J20:J25" si="38">IF(I20-H20&lt;=4,0,IF(AND(I20-H20&gt;=4,I20-H20&lt;=5),0.25,IF(AND(I20-H20&gt;=6,I20-H20&lt;=7.9),0.5,IF(AND(I20-H20&gt;=8,I20-H20&lt;=10.99),0.75,IF(AND(I20-H20&gt;=11,I20-H20&lt;=15),1.25,0)))))</f>
        <v>0.75</v>
      </c>
      <c r="K20" s="58">
        <f t="shared" ref="K20:K25" si="39">I20-H20-J20</f>
        <v>7.25</v>
      </c>
      <c r="L20" s="65">
        <v>9</v>
      </c>
      <c r="M20" s="63">
        <v>12</v>
      </c>
      <c r="N20" s="59">
        <f t="shared" ref="N20:N25" si="40">IF(M20-L20&lt;=4,0,IF(AND(M20-L20&gt;=4,M20-L20&lt;=5),0.25,IF(AND(M20-L20&gt;=6,M20-L20&lt;=7.9),0.5,IF(AND(M20-L20&gt;=8,M20-L20&lt;=10.99),0.75,IF(AND(M20-L20&gt;=11,M20-L20&lt;=15),1.25,0)))))</f>
        <v>0</v>
      </c>
      <c r="O20" s="58">
        <f t="shared" ref="O20:O25" si="41">M20-L20-N20</f>
        <v>3</v>
      </c>
      <c r="P20" s="64">
        <v>9</v>
      </c>
      <c r="Q20" s="63">
        <v>17</v>
      </c>
      <c r="R20" s="59">
        <f t="shared" ref="R20:R25" si="42">IF(Q20-P20&lt;=4,0,IF(AND(Q20-P20&gt;=4,Q20-P20&lt;=5),0.25,IF(AND(Q20-P20&gt;=6,Q20-P20&lt;=7.9),0.5,IF(AND(Q20-P20&gt;=8,Q20-P20&lt;=10.99),0.75,IF(AND(Q20-P20&gt;=11,Q20-P20&lt;=15),1.25,0)))))</f>
        <v>0.75</v>
      </c>
      <c r="S20" s="58">
        <f t="shared" ref="S20:S25" si="43">Q20-P20-R20</f>
        <v>7.25</v>
      </c>
      <c r="T20" s="61">
        <v>9</v>
      </c>
      <c r="U20" s="59">
        <v>12</v>
      </c>
      <c r="V20" s="59">
        <f t="shared" ref="V20:V25" si="44">IF(U20-T20&lt;=4,0,IF(AND(U20-T20&gt;=4,U20-T20&lt;=5),0.25,IF(AND(U20-T20&gt;=6,U20-T20&lt;=7.9),0.5,IF(AND(U20-T20&gt;=8,U20-T20&lt;=10.99),0.75,IF(AND(U20-T20&gt;=11,U20-T20&lt;=15),1.25,0)))))</f>
        <v>0</v>
      </c>
      <c r="W20" s="58">
        <f t="shared" ref="W20:W25" si="45">U20-T20-V20</f>
        <v>3</v>
      </c>
      <c r="X20" s="61"/>
      <c r="Y20" s="59"/>
      <c r="Z20" s="59">
        <f t="shared" ref="Z20:Z25" si="46">IF(Y20-X20&lt;=4,0,IF(AND(Y20-X20&gt;=4,Y20-X20&lt;=5),0.25,IF(AND(Y20-X20&gt;=6,Y20-X20&lt;=7.9),0.5,IF(AND(Y20-X20&gt;=8,Y20-X20&lt;=10.99),0.75,IF(AND(Y20-X20&gt;=11,Y20-X20&lt;=15),1.25,0)))))</f>
        <v>0</v>
      </c>
      <c r="AA20" s="58">
        <f t="shared" ref="AA20:AA25" si="47">Y20-X20-Z20</f>
        <v>0</v>
      </c>
      <c r="AB20" s="60"/>
      <c r="AC20" s="59"/>
      <c r="AD20" s="59">
        <f t="shared" ref="AD20:AD25" si="48">IF(AC20-AB20&lt;=4,0,IF(AND(AC20-AB20&gt;=4,AC20-AB20&lt;=5),0.25,IF(AND(AC20-AB20&gt;=6,AC20-AB20&lt;=7.9),0.5,IF(AND(AC20-AB20&gt;=8,AC20-AB20&lt;=10.99),0.75,IF(AND(AC20-AB20&gt;=11,AC20-AB20&lt;=15),1.25,0)))))</f>
        <v>0</v>
      </c>
      <c r="AE20" s="58">
        <f t="shared" ref="AE20:AE25" si="49">AC20-AB20-AD20</f>
        <v>0</v>
      </c>
      <c r="AF20" s="174">
        <f t="shared" ref="AF20:AF25" si="50">G20+K20+O20+S20+W20+AA20+AE20</f>
        <v>27.75</v>
      </c>
    </row>
    <row r="21" spans="1:32" x14ac:dyDescent="0.25">
      <c r="A21" s="229" t="s">
        <v>128</v>
      </c>
      <c r="B21" s="61">
        <v>19</v>
      </c>
      <c r="C21" s="58">
        <v>19</v>
      </c>
      <c r="D21" s="64"/>
      <c r="E21" s="63"/>
      <c r="F21" s="59">
        <f t="shared" si="36"/>
        <v>0</v>
      </c>
      <c r="G21" s="58">
        <f t="shared" si="37"/>
        <v>0</v>
      </c>
      <c r="H21" s="64">
        <v>9</v>
      </c>
      <c r="I21" s="63">
        <v>18</v>
      </c>
      <c r="J21" s="59">
        <f t="shared" si="38"/>
        <v>0.75</v>
      </c>
      <c r="K21" s="58">
        <f t="shared" si="39"/>
        <v>8.25</v>
      </c>
      <c r="L21" s="65"/>
      <c r="M21" s="63"/>
      <c r="N21" s="59">
        <f t="shared" si="40"/>
        <v>0</v>
      </c>
      <c r="O21" s="58">
        <f t="shared" si="41"/>
        <v>0</v>
      </c>
      <c r="P21" s="64">
        <v>9</v>
      </c>
      <c r="Q21" s="63">
        <v>18</v>
      </c>
      <c r="R21" s="59">
        <f t="shared" si="42"/>
        <v>0.75</v>
      </c>
      <c r="S21" s="58">
        <f t="shared" si="43"/>
        <v>8.25</v>
      </c>
      <c r="T21" s="61"/>
      <c r="U21" s="59"/>
      <c r="V21" s="59">
        <f t="shared" si="44"/>
        <v>0</v>
      </c>
      <c r="W21" s="58">
        <f t="shared" si="45"/>
        <v>0</v>
      </c>
      <c r="X21" s="61"/>
      <c r="Y21" s="59"/>
      <c r="Z21" s="59">
        <f t="shared" si="46"/>
        <v>0</v>
      </c>
      <c r="AA21" s="58">
        <f t="shared" si="47"/>
        <v>0</v>
      </c>
      <c r="AB21" s="60"/>
      <c r="AC21" s="59"/>
      <c r="AD21" s="59">
        <f t="shared" si="48"/>
        <v>0</v>
      </c>
      <c r="AE21" s="58">
        <f t="shared" si="49"/>
        <v>0</v>
      </c>
      <c r="AF21" s="174">
        <f t="shared" si="50"/>
        <v>16.5</v>
      </c>
    </row>
    <row r="22" spans="1:32" x14ac:dyDescent="0.25">
      <c r="A22" s="229" t="s">
        <v>129</v>
      </c>
      <c r="B22" s="61">
        <v>38</v>
      </c>
      <c r="C22" s="58">
        <v>38</v>
      </c>
      <c r="D22" s="64">
        <v>9</v>
      </c>
      <c r="E22" s="63">
        <v>17.5</v>
      </c>
      <c r="F22" s="59">
        <f t="shared" si="36"/>
        <v>0.75</v>
      </c>
      <c r="G22" s="58">
        <f t="shared" si="37"/>
        <v>7.75</v>
      </c>
      <c r="H22" s="276"/>
      <c r="I22" s="218"/>
      <c r="J22" s="219">
        <f t="shared" si="38"/>
        <v>0</v>
      </c>
      <c r="K22" s="220">
        <v>7</v>
      </c>
      <c r="L22" s="217"/>
      <c r="M22" s="218"/>
      <c r="N22" s="219">
        <f t="shared" si="40"/>
        <v>0</v>
      </c>
      <c r="O22" s="220">
        <v>7</v>
      </c>
      <c r="P22" s="64">
        <v>9</v>
      </c>
      <c r="Q22" s="63">
        <v>17.5</v>
      </c>
      <c r="R22" s="59">
        <f t="shared" si="42"/>
        <v>0.75</v>
      </c>
      <c r="S22" s="58">
        <f t="shared" si="43"/>
        <v>7.75</v>
      </c>
      <c r="T22" s="61">
        <v>9</v>
      </c>
      <c r="U22" s="59">
        <v>17.5</v>
      </c>
      <c r="V22" s="59">
        <f t="shared" si="44"/>
        <v>0.75</v>
      </c>
      <c r="W22" s="58">
        <f t="shared" si="45"/>
        <v>7.75</v>
      </c>
      <c r="X22" s="61"/>
      <c r="Y22" s="59"/>
      <c r="Z22" s="59">
        <f t="shared" si="46"/>
        <v>0</v>
      </c>
      <c r="AA22" s="58">
        <f t="shared" si="47"/>
        <v>0</v>
      </c>
      <c r="AB22" s="60"/>
      <c r="AC22" s="59"/>
      <c r="AD22" s="59">
        <f t="shared" si="48"/>
        <v>0</v>
      </c>
      <c r="AE22" s="58">
        <f t="shared" si="49"/>
        <v>0</v>
      </c>
      <c r="AF22" s="174">
        <f t="shared" si="50"/>
        <v>37.25</v>
      </c>
    </row>
    <row r="23" spans="1:32" x14ac:dyDescent="0.25">
      <c r="A23" s="229" t="s">
        <v>130</v>
      </c>
      <c r="B23" s="61">
        <v>38</v>
      </c>
      <c r="C23" s="58">
        <v>38</v>
      </c>
      <c r="D23" s="64">
        <v>9</v>
      </c>
      <c r="E23" s="63">
        <v>17</v>
      </c>
      <c r="F23" s="59">
        <f t="shared" si="36"/>
        <v>0.75</v>
      </c>
      <c r="G23" s="58">
        <f t="shared" si="37"/>
        <v>7.25</v>
      </c>
      <c r="H23" s="64">
        <v>9</v>
      </c>
      <c r="I23" s="63">
        <v>17.5</v>
      </c>
      <c r="J23" s="59">
        <f t="shared" si="38"/>
        <v>0.75</v>
      </c>
      <c r="K23" s="58">
        <f t="shared" si="39"/>
        <v>7.75</v>
      </c>
      <c r="L23" s="65">
        <v>9</v>
      </c>
      <c r="M23" s="63">
        <v>17</v>
      </c>
      <c r="N23" s="59">
        <f t="shared" si="40"/>
        <v>0.75</v>
      </c>
      <c r="O23" s="58">
        <f t="shared" si="41"/>
        <v>7.25</v>
      </c>
      <c r="P23" s="64">
        <v>9</v>
      </c>
      <c r="Q23" s="63">
        <v>17</v>
      </c>
      <c r="R23" s="59">
        <f t="shared" si="42"/>
        <v>0.75</v>
      </c>
      <c r="S23" s="58">
        <f t="shared" si="43"/>
        <v>7.25</v>
      </c>
      <c r="T23" s="61">
        <v>9</v>
      </c>
      <c r="U23" s="59">
        <v>17</v>
      </c>
      <c r="V23" s="59">
        <f t="shared" si="44"/>
        <v>0.75</v>
      </c>
      <c r="W23" s="58">
        <f t="shared" si="45"/>
        <v>7.25</v>
      </c>
      <c r="X23" s="61"/>
      <c r="Y23" s="59"/>
      <c r="Z23" s="59">
        <f t="shared" si="46"/>
        <v>0</v>
      </c>
      <c r="AA23" s="58">
        <f t="shared" si="47"/>
        <v>0</v>
      </c>
      <c r="AB23" s="60"/>
      <c r="AC23" s="59"/>
      <c r="AD23" s="59">
        <f t="shared" si="48"/>
        <v>0</v>
      </c>
      <c r="AE23" s="58">
        <f t="shared" si="49"/>
        <v>0</v>
      </c>
      <c r="AF23" s="174">
        <f t="shared" si="50"/>
        <v>36.75</v>
      </c>
    </row>
    <row r="24" spans="1:32" x14ac:dyDescent="0.25">
      <c r="A24" s="229" t="s">
        <v>131</v>
      </c>
      <c r="B24" s="61">
        <v>38</v>
      </c>
      <c r="C24" s="58">
        <v>38</v>
      </c>
      <c r="D24" s="64">
        <v>9</v>
      </c>
      <c r="E24" s="63">
        <v>16.5</v>
      </c>
      <c r="F24" s="59">
        <f t="shared" si="36"/>
        <v>0.5</v>
      </c>
      <c r="G24" s="58">
        <f t="shared" si="37"/>
        <v>7</v>
      </c>
      <c r="H24" s="64">
        <v>9</v>
      </c>
      <c r="I24" s="63">
        <v>17.25</v>
      </c>
      <c r="J24" s="59">
        <f t="shared" si="38"/>
        <v>0.75</v>
      </c>
      <c r="K24" s="58">
        <f t="shared" si="39"/>
        <v>7.5</v>
      </c>
      <c r="L24" s="65">
        <v>9</v>
      </c>
      <c r="M24" s="63">
        <v>17.25</v>
      </c>
      <c r="N24" s="59">
        <f t="shared" si="40"/>
        <v>0.75</v>
      </c>
      <c r="O24" s="58">
        <f t="shared" si="41"/>
        <v>7.5</v>
      </c>
      <c r="P24" s="64">
        <v>9</v>
      </c>
      <c r="Q24" s="63">
        <v>17.25</v>
      </c>
      <c r="R24" s="59">
        <f t="shared" si="42"/>
        <v>0.75</v>
      </c>
      <c r="S24" s="58">
        <f t="shared" si="43"/>
        <v>7.5</v>
      </c>
      <c r="T24" s="61">
        <v>9</v>
      </c>
      <c r="U24" s="59">
        <v>17.25</v>
      </c>
      <c r="V24" s="59">
        <f t="shared" si="44"/>
        <v>0.75</v>
      </c>
      <c r="W24" s="58">
        <f t="shared" si="45"/>
        <v>7.5</v>
      </c>
      <c r="X24" s="61"/>
      <c r="Y24" s="59"/>
      <c r="Z24" s="59">
        <f t="shared" si="46"/>
        <v>0</v>
      </c>
      <c r="AA24" s="58">
        <f t="shared" si="47"/>
        <v>0</v>
      </c>
      <c r="AB24" s="60"/>
      <c r="AC24" s="59"/>
      <c r="AD24" s="59">
        <f t="shared" si="48"/>
        <v>0</v>
      </c>
      <c r="AE24" s="58">
        <f t="shared" si="49"/>
        <v>0</v>
      </c>
      <c r="AF24" s="174">
        <f t="shared" si="50"/>
        <v>37</v>
      </c>
    </row>
    <row r="25" spans="1:32" ht="15.75" thickBot="1" x14ac:dyDescent="0.3">
      <c r="A25" s="171" t="s">
        <v>132</v>
      </c>
      <c r="B25" s="61">
        <v>13</v>
      </c>
      <c r="C25" s="58">
        <v>32</v>
      </c>
      <c r="D25" s="64">
        <v>9</v>
      </c>
      <c r="E25" s="63">
        <v>12.25</v>
      </c>
      <c r="F25" s="59">
        <f t="shared" si="36"/>
        <v>0</v>
      </c>
      <c r="G25" s="58">
        <f t="shared" si="37"/>
        <v>3.25</v>
      </c>
      <c r="H25" s="64">
        <v>9</v>
      </c>
      <c r="I25" s="63">
        <v>12</v>
      </c>
      <c r="J25" s="59">
        <f t="shared" si="38"/>
        <v>0</v>
      </c>
      <c r="K25" s="58">
        <f t="shared" si="39"/>
        <v>3</v>
      </c>
      <c r="L25" s="65">
        <v>9</v>
      </c>
      <c r="M25" s="63">
        <v>12</v>
      </c>
      <c r="N25" s="59">
        <f t="shared" si="40"/>
        <v>0</v>
      </c>
      <c r="O25" s="58">
        <f t="shared" si="41"/>
        <v>3</v>
      </c>
      <c r="P25" s="64">
        <v>9</v>
      </c>
      <c r="Q25" s="63">
        <v>12</v>
      </c>
      <c r="R25" s="59">
        <f t="shared" si="42"/>
        <v>0</v>
      </c>
      <c r="S25" s="58">
        <f t="shared" si="43"/>
        <v>3</v>
      </c>
      <c r="T25" s="61">
        <v>9</v>
      </c>
      <c r="U25" s="59">
        <v>12</v>
      </c>
      <c r="V25" s="59">
        <f t="shared" si="44"/>
        <v>0</v>
      </c>
      <c r="W25" s="58">
        <f t="shared" si="45"/>
        <v>3</v>
      </c>
      <c r="X25" s="61"/>
      <c r="Y25" s="59"/>
      <c r="Z25" s="59">
        <f t="shared" si="46"/>
        <v>0</v>
      </c>
      <c r="AA25" s="58">
        <f t="shared" si="47"/>
        <v>0</v>
      </c>
      <c r="AB25" s="60"/>
      <c r="AC25" s="59"/>
      <c r="AD25" s="59">
        <f t="shared" si="48"/>
        <v>0</v>
      </c>
      <c r="AE25" s="58">
        <f t="shared" si="49"/>
        <v>0</v>
      </c>
      <c r="AF25" s="174">
        <f t="shared" si="50"/>
        <v>15.25</v>
      </c>
    </row>
    <row r="26" spans="1:32" ht="15.75" thickBot="1" x14ac:dyDescent="0.3">
      <c r="A26" s="90"/>
      <c r="B26" s="230"/>
      <c r="C26" s="231"/>
      <c r="D26" s="285">
        <f>SUM(G20:G25)</f>
        <v>32.5</v>
      </c>
      <c r="E26" s="286"/>
      <c r="F26" s="286"/>
      <c r="G26" s="287"/>
      <c r="H26" s="285">
        <f t="shared" ref="H26" si="51">SUM(K20:K25)</f>
        <v>40.75</v>
      </c>
      <c r="I26" s="286"/>
      <c r="J26" s="286"/>
      <c r="K26" s="287"/>
      <c r="L26" s="285">
        <f t="shared" ref="L26" si="52">SUM(O20:O25)</f>
        <v>27.75</v>
      </c>
      <c r="M26" s="286"/>
      <c r="N26" s="286"/>
      <c r="O26" s="287"/>
      <c r="P26" s="285">
        <f t="shared" ref="P26" si="53">SUM(S20:S25)</f>
        <v>41</v>
      </c>
      <c r="Q26" s="286"/>
      <c r="R26" s="286"/>
      <c r="S26" s="287"/>
      <c r="T26" s="285">
        <f t="shared" ref="T26" si="54">SUM(W20:W25)</f>
        <v>28.5</v>
      </c>
      <c r="U26" s="286"/>
      <c r="V26" s="286"/>
      <c r="W26" s="287"/>
      <c r="X26" s="285">
        <f t="shared" ref="X26" si="55">SUM(AA20:AA25)</f>
        <v>0</v>
      </c>
      <c r="Y26" s="286"/>
      <c r="Z26" s="286"/>
      <c r="AA26" s="287"/>
      <c r="AB26" s="285">
        <f t="shared" ref="AB26" si="56">SUM(AE20:AE25)</f>
        <v>0</v>
      </c>
      <c r="AC26" s="286"/>
      <c r="AD26" s="286"/>
      <c r="AE26" s="287"/>
      <c r="AF26" s="6">
        <f>SUM(AF20:AF25)</f>
        <v>170.5</v>
      </c>
    </row>
    <row r="27" spans="1:32" x14ac:dyDescent="0.25">
      <c r="A27" s="229" t="s">
        <v>83</v>
      </c>
      <c r="B27" s="61">
        <v>38</v>
      </c>
      <c r="C27" s="58">
        <v>38</v>
      </c>
      <c r="D27" s="65"/>
      <c r="E27" s="63"/>
      <c r="F27" s="59">
        <f t="shared" ref="F27:F35" si="57">IF(E27-D27&lt;=4,0,IF(AND(E27-D27&gt;=4,E27-D27&lt;=5),0.25,IF(AND(E27-D27&gt;=6,E27-D27&lt;=7.9),0.5,IF(AND(E27-D27&gt;=8,E27-D27&lt;=10.99),0.75,IF(AND(E27-D27&gt;=11,E27-D27&lt;=15),1.25,0)))))</f>
        <v>0</v>
      </c>
      <c r="G27" s="58">
        <f t="shared" ref="G27:G35" si="58">E27-D27-F27</f>
        <v>0</v>
      </c>
      <c r="H27" s="64">
        <v>9</v>
      </c>
      <c r="I27" s="63">
        <v>18</v>
      </c>
      <c r="J27" s="59">
        <f t="shared" ref="J27:J35" si="59">IF(I27-H27&lt;=4,0,IF(AND(I27-H27&gt;=4,I27-H27&lt;=5),0.25,IF(AND(I27-H27&gt;=6,I27-H27&lt;=7.9),0.5,IF(AND(I27-H27&gt;=8,I27-H27&lt;=10.99),0.75,IF(AND(I27-H27&gt;=11,I27-H27&lt;=15),1.25,0)))))</f>
        <v>0.75</v>
      </c>
      <c r="K27" s="58">
        <f t="shared" ref="K27:K35" si="60">I27-H27-J27</f>
        <v>8.25</v>
      </c>
      <c r="L27" s="61">
        <v>10</v>
      </c>
      <c r="M27" s="59">
        <v>15</v>
      </c>
      <c r="N27" s="59">
        <f t="shared" ref="N27:N35" si="61">IF(M27-L27&lt;=4,0,IF(AND(M27-L27&gt;=4,M27-L27&lt;=5),0.25,IF(AND(M27-L27&gt;=6,M27-L27&lt;=7.9),0.5,IF(AND(M27-L27&gt;=8,M27-L27&lt;=10.99),0.75,IF(AND(M27-L27&gt;=11,M27-L27&lt;=15),1.25,0)))))</f>
        <v>0.25</v>
      </c>
      <c r="O27" s="58">
        <f t="shared" ref="O27:O35" si="62">M27-L27-N27</f>
        <v>4.75</v>
      </c>
      <c r="P27" s="60">
        <v>10</v>
      </c>
      <c r="Q27" s="59">
        <v>18</v>
      </c>
      <c r="R27" s="59">
        <f t="shared" ref="R27:R35" si="63">IF(Q27-P27&lt;=4,0,IF(AND(Q27-P27&gt;=4,Q27-P27&lt;=5),0.25,IF(AND(Q27-P27&gt;=6,Q27-P27&lt;=7.9),0.5,IF(AND(Q27-P27&gt;=8,Q27-P27&lt;=10.99),0.75,IF(AND(Q27-P27&gt;=11,Q27-P27&lt;=15),1.25,0)))))</f>
        <v>0.75</v>
      </c>
      <c r="S27" s="58">
        <f t="shared" ref="S27:S35" si="64">Q27-P27-R27</f>
        <v>7.25</v>
      </c>
      <c r="T27" s="61">
        <v>10</v>
      </c>
      <c r="U27" s="59">
        <v>21</v>
      </c>
      <c r="V27" s="59">
        <f t="shared" ref="V27:V35" si="65">IF(U27-T27&lt;=4,0,IF(AND(U27-T27&gt;=4,U27-T27&lt;=5),0.25,IF(AND(U27-T27&gt;=6,U27-T27&lt;=7.9),0.5,IF(AND(U27-T27&gt;=8,U27-T27&lt;=10.99),0.75,IF(AND(U27-T27&gt;=11,U27-T27&lt;=15),1.25,0)))))</f>
        <v>1.25</v>
      </c>
      <c r="W27" s="62">
        <f t="shared" ref="W27:W35" si="66">U27-T27-V27</f>
        <v>9.75</v>
      </c>
      <c r="X27" s="61">
        <v>9</v>
      </c>
      <c r="Y27" s="59">
        <v>16</v>
      </c>
      <c r="Z27" s="59">
        <f t="shared" ref="Z27:Z35" si="67">IF(Y27-X27&lt;=4,0,IF(AND(Y27-X27&gt;=4,Y27-X27&lt;=5),0.25,IF(AND(Y27-X27&gt;=6,Y27-X27&lt;=7.9),0.5,IF(AND(Y27-X27&gt;=8,Y27-X27&lt;=10.99),0.75,IF(AND(Y27-X27&gt;=11,Y27-X27&lt;=15),1.25,0)))))</f>
        <v>0.5</v>
      </c>
      <c r="AA27" s="58">
        <f t="shared" ref="AA27:AA35" si="68">Y27-X27-Z27</f>
        <v>6.5</v>
      </c>
      <c r="AB27" s="60"/>
      <c r="AC27" s="59"/>
      <c r="AD27" s="59">
        <f t="shared" ref="AD27:AD35" si="69">IF(AC27-AB27&lt;=4,0,IF(AND(AC27-AB27&gt;=4,AC27-AB27&lt;=5),0.25,IF(AND(AC27-AB27&gt;=6,AC27-AB27&lt;=7.9),0.5,IF(AND(AC27-AB27&gt;=8,AC27-AB27&lt;=10.99),0.75,IF(AND(AC27-AB27&gt;=11,AC27-AB27&lt;=15),1.25,0)))))</f>
        <v>0</v>
      </c>
      <c r="AE27" s="58">
        <f t="shared" ref="AE27:AE35" si="70">AC27-AB27-AD27</f>
        <v>0</v>
      </c>
      <c r="AF27" s="170">
        <f t="shared" ref="AF27:AF35" si="71">G27+K27+O27+S27+W27+AA27+AE27</f>
        <v>36.5</v>
      </c>
    </row>
    <row r="28" spans="1:32" x14ac:dyDescent="0.25">
      <c r="A28" s="229" t="s">
        <v>82</v>
      </c>
      <c r="B28" s="61">
        <v>38</v>
      </c>
      <c r="C28" s="58">
        <v>38</v>
      </c>
      <c r="D28" s="65">
        <v>13</v>
      </c>
      <c r="E28" s="63">
        <v>21</v>
      </c>
      <c r="F28" s="59">
        <f t="shared" si="57"/>
        <v>0.75</v>
      </c>
      <c r="G28" s="58">
        <f t="shared" si="58"/>
        <v>7.25</v>
      </c>
      <c r="H28" s="117">
        <v>9</v>
      </c>
      <c r="I28" s="63">
        <v>18</v>
      </c>
      <c r="J28" s="59">
        <f t="shared" si="59"/>
        <v>0.75</v>
      </c>
      <c r="K28" s="58">
        <f t="shared" si="60"/>
        <v>8.25</v>
      </c>
      <c r="L28" s="61">
        <v>10</v>
      </c>
      <c r="M28" s="59">
        <v>18</v>
      </c>
      <c r="N28" s="59">
        <f t="shared" si="61"/>
        <v>0.75</v>
      </c>
      <c r="O28" s="58">
        <f t="shared" si="62"/>
        <v>7.25</v>
      </c>
      <c r="P28" s="60"/>
      <c r="Q28" s="59"/>
      <c r="R28" s="59">
        <f t="shared" si="63"/>
        <v>0</v>
      </c>
      <c r="S28" s="58">
        <f t="shared" si="64"/>
        <v>0</v>
      </c>
      <c r="T28" s="61">
        <v>12</v>
      </c>
      <c r="U28" s="59">
        <v>20</v>
      </c>
      <c r="V28" s="59">
        <f t="shared" si="65"/>
        <v>0.75</v>
      </c>
      <c r="W28" s="62">
        <f t="shared" si="66"/>
        <v>7.25</v>
      </c>
      <c r="X28" s="61">
        <v>11</v>
      </c>
      <c r="Y28" s="59">
        <v>18</v>
      </c>
      <c r="Z28" s="59">
        <f t="shared" si="67"/>
        <v>0.5</v>
      </c>
      <c r="AA28" s="58">
        <f t="shared" si="68"/>
        <v>6.5</v>
      </c>
      <c r="AB28" s="60"/>
      <c r="AC28" s="59"/>
      <c r="AD28" s="59">
        <f t="shared" si="69"/>
        <v>0</v>
      </c>
      <c r="AE28" s="58">
        <f t="shared" si="70"/>
        <v>0</v>
      </c>
      <c r="AF28" s="170">
        <f t="shared" si="71"/>
        <v>36.5</v>
      </c>
    </row>
    <row r="29" spans="1:32" x14ac:dyDescent="0.25">
      <c r="A29" s="229" t="s">
        <v>80</v>
      </c>
      <c r="B29" s="61">
        <v>13</v>
      </c>
      <c r="C29" s="58">
        <v>32</v>
      </c>
      <c r="D29" s="65">
        <v>10</v>
      </c>
      <c r="E29" s="63">
        <v>18</v>
      </c>
      <c r="F29" s="59">
        <f t="shared" si="57"/>
        <v>0.75</v>
      </c>
      <c r="G29" s="58">
        <f t="shared" si="58"/>
        <v>7.25</v>
      </c>
      <c r="H29" s="64">
        <v>13</v>
      </c>
      <c r="I29" s="63">
        <v>21</v>
      </c>
      <c r="J29" s="59">
        <f t="shared" si="59"/>
        <v>0.75</v>
      </c>
      <c r="K29" s="58">
        <f t="shared" si="60"/>
        <v>7.25</v>
      </c>
      <c r="L29" s="61"/>
      <c r="M29" s="59"/>
      <c r="N29" s="59">
        <f t="shared" si="61"/>
        <v>0</v>
      </c>
      <c r="O29" s="58">
        <f t="shared" si="62"/>
        <v>0</v>
      </c>
      <c r="P29" s="60">
        <v>10</v>
      </c>
      <c r="Q29" s="59">
        <v>21</v>
      </c>
      <c r="R29" s="59">
        <f t="shared" si="63"/>
        <v>1.25</v>
      </c>
      <c r="S29" s="58">
        <f t="shared" si="64"/>
        <v>9.75</v>
      </c>
      <c r="T29" s="61"/>
      <c r="U29" s="59"/>
      <c r="V29" s="59">
        <f t="shared" si="65"/>
        <v>0</v>
      </c>
      <c r="W29" s="62">
        <f t="shared" si="66"/>
        <v>0</v>
      </c>
      <c r="X29" s="61"/>
      <c r="Y29" s="59"/>
      <c r="Z29" s="59">
        <f t="shared" si="67"/>
        <v>0</v>
      </c>
      <c r="AA29" s="58">
        <f t="shared" si="68"/>
        <v>0</v>
      </c>
      <c r="AB29" s="60">
        <v>11</v>
      </c>
      <c r="AC29" s="59">
        <v>18</v>
      </c>
      <c r="AD29" s="59">
        <f t="shared" si="69"/>
        <v>0.5</v>
      </c>
      <c r="AE29" s="58">
        <f t="shared" si="70"/>
        <v>6.5</v>
      </c>
      <c r="AF29" s="47">
        <f t="shared" si="71"/>
        <v>30.75</v>
      </c>
    </row>
    <row r="30" spans="1:32" x14ac:dyDescent="0.25">
      <c r="A30" s="229" t="s">
        <v>79</v>
      </c>
      <c r="B30" s="61">
        <v>3</v>
      </c>
      <c r="C30" s="58">
        <v>12</v>
      </c>
      <c r="D30" s="65"/>
      <c r="E30" s="63"/>
      <c r="F30" s="59">
        <f t="shared" si="57"/>
        <v>0</v>
      </c>
      <c r="G30" s="58">
        <f t="shared" si="58"/>
        <v>0</v>
      </c>
      <c r="H30" s="64"/>
      <c r="I30" s="63"/>
      <c r="J30" s="59">
        <f t="shared" si="59"/>
        <v>0</v>
      </c>
      <c r="K30" s="58">
        <f t="shared" si="60"/>
        <v>0</v>
      </c>
      <c r="L30" s="61"/>
      <c r="M30" s="59"/>
      <c r="N30" s="59">
        <f t="shared" si="61"/>
        <v>0</v>
      </c>
      <c r="O30" s="58">
        <f t="shared" si="62"/>
        <v>0</v>
      </c>
      <c r="P30" s="60"/>
      <c r="Q30" s="59"/>
      <c r="R30" s="59">
        <f t="shared" si="63"/>
        <v>0</v>
      </c>
      <c r="S30" s="58">
        <f t="shared" si="64"/>
        <v>0</v>
      </c>
      <c r="T30" s="61"/>
      <c r="U30" s="59"/>
      <c r="V30" s="59">
        <f t="shared" si="65"/>
        <v>0</v>
      </c>
      <c r="W30" s="62">
        <f t="shared" si="66"/>
        <v>0</v>
      </c>
      <c r="X30" s="61"/>
      <c r="Y30" s="59"/>
      <c r="Z30" s="59">
        <f t="shared" si="67"/>
        <v>0</v>
      </c>
      <c r="AA30" s="58">
        <f t="shared" si="68"/>
        <v>0</v>
      </c>
      <c r="AB30" s="60">
        <v>11</v>
      </c>
      <c r="AC30" s="59">
        <v>18</v>
      </c>
      <c r="AD30" s="59">
        <f t="shared" si="69"/>
        <v>0.5</v>
      </c>
      <c r="AE30" s="58">
        <f t="shared" si="70"/>
        <v>6.5</v>
      </c>
      <c r="AF30" s="47">
        <f t="shared" si="71"/>
        <v>6.5</v>
      </c>
    </row>
    <row r="31" spans="1:32" x14ac:dyDescent="0.25">
      <c r="A31" s="229" t="s">
        <v>81</v>
      </c>
      <c r="B31" s="61">
        <v>3</v>
      </c>
      <c r="C31" s="58">
        <v>12</v>
      </c>
      <c r="D31" s="65"/>
      <c r="E31" s="63"/>
      <c r="F31" s="59">
        <f t="shared" si="57"/>
        <v>0</v>
      </c>
      <c r="G31" s="58">
        <f t="shared" si="58"/>
        <v>0</v>
      </c>
      <c r="H31" s="64"/>
      <c r="I31" s="63"/>
      <c r="J31" s="59">
        <f t="shared" si="59"/>
        <v>0</v>
      </c>
      <c r="K31" s="58">
        <f t="shared" si="60"/>
        <v>0</v>
      </c>
      <c r="L31" s="61">
        <v>18</v>
      </c>
      <c r="M31" s="59">
        <v>21</v>
      </c>
      <c r="N31" s="59">
        <f t="shared" si="61"/>
        <v>0</v>
      </c>
      <c r="O31" s="58">
        <f t="shared" si="62"/>
        <v>3</v>
      </c>
      <c r="P31" s="60"/>
      <c r="Q31" s="59"/>
      <c r="R31" s="59">
        <f t="shared" si="63"/>
        <v>0</v>
      </c>
      <c r="S31" s="58">
        <f t="shared" si="64"/>
        <v>0</v>
      </c>
      <c r="T31" s="61"/>
      <c r="U31" s="59"/>
      <c r="V31" s="59">
        <f t="shared" si="65"/>
        <v>0</v>
      </c>
      <c r="W31" s="62">
        <f t="shared" si="66"/>
        <v>0</v>
      </c>
      <c r="X31" s="61"/>
      <c r="Y31" s="59"/>
      <c r="Z31" s="59">
        <f t="shared" si="67"/>
        <v>0</v>
      </c>
      <c r="AA31" s="58">
        <f t="shared" si="68"/>
        <v>0</v>
      </c>
      <c r="AB31" s="60">
        <v>12</v>
      </c>
      <c r="AC31" s="59">
        <v>17</v>
      </c>
      <c r="AD31" s="59">
        <f t="shared" si="69"/>
        <v>0.25</v>
      </c>
      <c r="AE31" s="58">
        <f t="shared" si="70"/>
        <v>4.75</v>
      </c>
      <c r="AF31" s="47">
        <f t="shared" si="71"/>
        <v>7.75</v>
      </c>
    </row>
    <row r="32" spans="1:32" x14ac:dyDescent="0.25">
      <c r="A32" s="229" t="s">
        <v>13</v>
      </c>
      <c r="B32" s="61">
        <v>38</v>
      </c>
      <c r="C32" s="58">
        <v>38</v>
      </c>
      <c r="D32" s="65">
        <v>10</v>
      </c>
      <c r="E32" s="63">
        <v>18</v>
      </c>
      <c r="F32" s="59">
        <f t="shared" si="57"/>
        <v>0.75</v>
      </c>
      <c r="G32" s="58">
        <f t="shared" si="58"/>
        <v>7.25</v>
      </c>
      <c r="H32" s="64"/>
      <c r="I32" s="63"/>
      <c r="J32" s="59">
        <f t="shared" si="59"/>
        <v>0</v>
      </c>
      <c r="K32" s="58">
        <f t="shared" si="60"/>
        <v>0</v>
      </c>
      <c r="L32" s="61">
        <v>10</v>
      </c>
      <c r="M32" s="59">
        <v>18</v>
      </c>
      <c r="N32" s="59">
        <f t="shared" si="61"/>
        <v>0.75</v>
      </c>
      <c r="O32" s="58">
        <f t="shared" si="62"/>
        <v>7.25</v>
      </c>
      <c r="P32" s="60">
        <v>13</v>
      </c>
      <c r="Q32" s="59">
        <v>21</v>
      </c>
      <c r="R32" s="59">
        <f t="shared" si="63"/>
        <v>0.75</v>
      </c>
      <c r="S32" s="58">
        <f t="shared" si="64"/>
        <v>7.25</v>
      </c>
      <c r="T32" s="61">
        <v>10</v>
      </c>
      <c r="U32" s="59">
        <v>18</v>
      </c>
      <c r="V32" s="59">
        <f t="shared" si="65"/>
        <v>0.75</v>
      </c>
      <c r="W32" s="62">
        <f t="shared" si="66"/>
        <v>7.25</v>
      </c>
      <c r="X32" s="61">
        <v>10</v>
      </c>
      <c r="Y32" s="59">
        <v>18</v>
      </c>
      <c r="Z32" s="59">
        <f t="shared" si="67"/>
        <v>0.75</v>
      </c>
      <c r="AA32" s="58">
        <f t="shared" si="68"/>
        <v>7.25</v>
      </c>
      <c r="AB32" s="60"/>
      <c r="AC32" s="59"/>
      <c r="AD32" s="59">
        <f t="shared" si="69"/>
        <v>0</v>
      </c>
      <c r="AE32" s="58">
        <f t="shared" si="70"/>
        <v>0</v>
      </c>
      <c r="AF32" s="47">
        <f t="shared" si="71"/>
        <v>36.25</v>
      </c>
    </row>
    <row r="33" spans="1:32" x14ac:dyDescent="0.25">
      <c r="A33" s="229" t="s">
        <v>78</v>
      </c>
      <c r="B33" s="61">
        <v>13</v>
      </c>
      <c r="C33" s="58">
        <v>32</v>
      </c>
      <c r="D33" s="65">
        <v>10</v>
      </c>
      <c r="E33" s="63">
        <v>18</v>
      </c>
      <c r="F33" s="59">
        <f t="shared" si="57"/>
        <v>0.75</v>
      </c>
      <c r="G33" s="58">
        <f t="shared" si="58"/>
        <v>7.25</v>
      </c>
      <c r="H33" s="64">
        <v>13</v>
      </c>
      <c r="I33" s="63">
        <v>21</v>
      </c>
      <c r="J33" s="59">
        <f t="shared" si="59"/>
        <v>0.75</v>
      </c>
      <c r="K33" s="58">
        <f t="shared" si="60"/>
        <v>7.25</v>
      </c>
      <c r="L33" s="61"/>
      <c r="M33" s="59"/>
      <c r="N33" s="59">
        <f t="shared" si="61"/>
        <v>0</v>
      </c>
      <c r="O33" s="58">
        <f t="shared" si="62"/>
        <v>0</v>
      </c>
      <c r="P33" s="60"/>
      <c r="Q33" s="59"/>
      <c r="R33" s="59">
        <f t="shared" si="63"/>
        <v>0</v>
      </c>
      <c r="S33" s="58">
        <f t="shared" si="64"/>
        <v>0</v>
      </c>
      <c r="T33" s="61"/>
      <c r="U33" s="59"/>
      <c r="V33" s="59">
        <f t="shared" si="65"/>
        <v>0</v>
      </c>
      <c r="W33" s="62">
        <f t="shared" si="66"/>
        <v>0</v>
      </c>
      <c r="X33" s="61"/>
      <c r="Y33" s="59"/>
      <c r="Z33" s="59">
        <f t="shared" si="67"/>
        <v>0</v>
      </c>
      <c r="AA33" s="58">
        <f t="shared" si="68"/>
        <v>0</v>
      </c>
      <c r="AB33" s="60">
        <v>11</v>
      </c>
      <c r="AC33" s="59">
        <v>18</v>
      </c>
      <c r="AD33" s="59">
        <f t="shared" si="69"/>
        <v>0.5</v>
      </c>
      <c r="AE33" s="58">
        <f t="shared" si="70"/>
        <v>6.5</v>
      </c>
      <c r="AF33" s="47">
        <f t="shared" si="71"/>
        <v>21</v>
      </c>
    </row>
    <row r="34" spans="1:32" x14ac:dyDescent="0.25">
      <c r="A34" s="229" t="s">
        <v>77</v>
      </c>
      <c r="B34" s="61">
        <v>13</v>
      </c>
      <c r="C34" s="58">
        <v>32</v>
      </c>
      <c r="D34" s="65">
        <v>18</v>
      </c>
      <c r="E34" s="63">
        <v>21</v>
      </c>
      <c r="F34" s="59">
        <f t="shared" si="57"/>
        <v>0</v>
      </c>
      <c r="G34" s="58">
        <f t="shared" si="58"/>
        <v>3</v>
      </c>
      <c r="H34" s="64"/>
      <c r="I34" s="63"/>
      <c r="J34" s="59">
        <f t="shared" si="59"/>
        <v>0</v>
      </c>
      <c r="K34" s="58">
        <f t="shared" si="60"/>
        <v>0</v>
      </c>
      <c r="L34" s="61">
        <v>18</v>
      </c>
      <c r="M34" s="59">
        <v>21</v>
      </c>
      <c r="N34" s="59">
        <f t="shared" si="61"/>
        <v>0</v>
      </c>
      <c r="O34" s="58">
        <f t="shared" si="62"/>
        <v>3</v>
      </c>
      <c r="P34" s="60">
        <v>10</v>
      </c>
      <c r="Q34" s="59">
        <v>18</v>
      </c>
      <c r="R34" s="59">
        <f t="shared" si="63"/>
        <v>0.75</v>
      </c>
      <c r="S34" s="58">
        <f t="shared" si="64"/>
        <v>7.25</v>
      </c>
      <c r="T34" s="61">
        <v>10</v>
      </c>
      <c r="U34" s="59">
        <v>18</v>
      </c>
      <c r="V34" s="59">
        <f t="shared" si="65"/>
        <v>0.75</v>
      </c>
      <c r="W34" s="62">
        <f t="shared" si="66"/>
        <v>7.25</v>
      </c>
      <c r="X34" s="61">
        <v>11</v>
      </c>
      <c r="Y34" s="59">
        <v>17</v>
      </c>
      <c r="Z34" s="59">
        <f t="shared" si="67"/>
        <v>0.5</v>
      </c>
      <c r="AA34" s="58">
        <f t="shared" si="68"/>
        <v>5.5</v>
      </c>
      <c r="AB34" s="60"/>
      <c r="AC34" s="59"/>
      <c r="AD34" s="59">
        <f t="shared" si="69"/>
        <v>0</v>
      </c>
      <c r="AE34" s="58">
        <f t="shared" si="70"/>
        <v>0</v>
      </c>
      <c r="AF34" s="47">
        <f t="shared" si="71"/>
        <v>26</v>
      </c>
    </row>
    <row r="35" spans="1:32" ht="15.75" thickBot="1" x14ac:dyDescent="0.3">
      <c r="A35" s="229" t="s">
        <v>107</v>
      </c>
      <c r="B35" s="206">
        <v>3</v>
      </c>
      <c r="C35" s="205">
        <v>12</v>
      </c>
      <c r="D35" s="65"/>
      <c r="E35" s="63"/>
      <c r="F35" s="59">
        <f t="shared" si="57"/>
        <v>0</v>
      </c>
      <c r="G35" s="58">
        <f t="shared" si="58"/>
        <v>0</v>
      </c>
      <c r="H35" s="64"/>
      <c r="I35" s="63"/>
      <c r="J35" s="59">
        <f t="shared" si="59"/>
        <v>0</v>
      </c>
      <c r="K35" s="58">
        <f t="shared" si="60"/>
        <v>0</v>
      </c>
      <c r="L35" s="61"/>
      <c r="M35" s="59"/>
      <c r="N35" s="59">
        <f t="shared" si="61"/>
        <v>0</v>
      </c>
      <c r="O35" s="58">
        <f t="shared" si="62"/>
        <v>0</v>
      </c>
      <c r="P35" s="60"/>
      <c r="Q35" s="59"/>
      <c r="R35" s="59">
        <f t="shared" si="63"/>
        <v>0</v>
      </c>
      <c r="S35" s="58">
        <f t="shared" si="64"/>
        <v>0</v>
      </c>
      <c r="T35" s="61"/>
      <c r="U35" s="59"/>
      <c r="V35" s="59">
        <f t="shared" si="65"/>
        <v>0</v>
      </c>
      <c r="W35" s="62">
        <f t="shared" si="66"/>
        <v>0</v>
      </c>
      <c r="X35" s="61">
        <v>10</v>
      </c>
      <c r="Y35" s="59">
        <v>18</v>
      </c>
      <c r="Z35" s="59">
        <f t="shared" si="67"/>
        <v>0.75</v>
      </c>
      <c r="AA35" s="58">
        <f t="shared" si="68"/>
        <v>7.25</v>
      </c>
      <c r="AB35" s="60"/>
      <c r="AC35" s="59"/>
      <c r="AD35" s="59">
        <f t="shared" si="69"/>
        <v>0</v>
      </c>
      <c r="AE35" s="58">
        <f t="shared" si="70"/>
        <v>0</v>
      </c>
      <c r="AF35" s="47">
        <f t="shared" si="71"/>
        <v>7.25</v>
      </c>
    </row>
    <row r="36" spans="1:32" ht="15.75" thickBot="1" x14ac:dyDescent="0.3">
      <c r="A36" s="90"/>
      <c r="B36" s="230"/>
      <c r="C36" s="231"/>
      <c r="D36" s="285">
        <f>SUM(G27:G35)</f>
        <v>32</v>
      </c>
      <c r="E36" s="286"/>
      <c r="F36" s="286"/>
      <c r="G36" s="287"/>
      <c r="H36" s="285">
        <f>SUM(K27:K35)</f>
        <v>31</v>
      </c>
      <c r="I36" s="286"/>
      <c r="J36" s="286"/>
      <c r="K36" s="287"/>
      <c r="L36" s="285">
        <f>SUM(O27:O35)</f>
        <v>25.25</v>
      </c>
      <c r="M36" s="286"/>
      <c r="N36" s="286"/>
      <c r="O36" s="287"/>
      <c r="P36" s="285">
        <f>SUM(S27:S35)</f>
        <v>31.5</v>
      </c>
      <c r="Q36" s="286"/>
      <c r="R36" s="286"/>
      <c r="S36" s="287"/>
      <c r="T36" s="285">
        <f>SUM(W27:W35)</f>
        <v>31.5</v>
      </c>
      <c r="U36" s="286"/>
      <c r="V36" s="286"/>
      <c r="W36" s="287"/>
      <c r="X36" s="285">
        <f>SUM(AA27:AA35)</f>
        <v>33</v>
      </c>
      <c r="Y36" s="286"/>
      <c r="Z36" s="286"/>
      <c r="AA36" s="287"/>
      <c r="AB36" s="285">
        <f>SUM(AE27:AE35)</f>
        <v>24.25</v>
      </c>
      <c r="AC36" s="286"/>
      <c r="AD36" s="286"/>
      <c r="AE36" s="287"/>
      <c r="AF36" s="94">
        <f>SUM(AF27:AF35)</f>
        <v>208.5</v>
      </c>
    </row>
    <row r="37" spans="1:32" x14ac:dyDescent="0.25">
      <c r="A37" s="229" t="s">
        <v>19</v>
      </c>
      <c r="B37" s="61">
        <v>38</v>
      </c>
      <c r="C37" s="58">
        <v>38</v>
      </c>
      <c r="D37" s="65">
        <v>10</v>
      </c>
      <c r="E37" s="63">
        <v>18</v>
      </c>
      <c r="F37" s="59">
        <f t="shared" ref="F37:F46" si="72">IF(E37-D37&lt;=4,0,IF(AND(E37-D37&gt;=4,E37-D37&lt;=5),0.25,IF(AND(E37-D37&gt;=6,E37-D37&lt;=7.9),0.5,IF(AND(E37-D37&gt;=8,E37-D37&lt;=10.99),0.75,IF(AND(E37-D37&gt;=11,E37-D37&lt;=15),1.25,0)))))</f>
        <v>0.75</v>
      </c>
      <c r="G37" s="58">
        <f t="shared" ref="G37:G46" si="73">E37-D37-F37</f>
        <v>7.25</v>
      </c>
      <c r="H37" s="65">
        <v>9</v>
      </c>
      <c r="I37" s="63">
        <v>21</v>
      </c>
      <c r="J37" s="59">
        <f t="shared" ref="J37:J46" si="74">IF(I37-H37&lt;=4,0,IF(AND(I37-H37&gt;=4,I37-H37&lt;=5),0.25,IF(AND(I37-H37&gt;=6,I37-H37&lt;=7.9),0.5,IF(AND(I37-H37&gt;=8,I37-H37&lt;=10.99),0.75,IF(AND(I37-H37&gt;=11,I37-H37&lt;=15),1.25,0)))))</f>
        <v>1.25</v>
      </c>
      <c r="K37" s="58">
        <f t="shared" ref="K37:K46" si="75">I37-H37-J37</f>
        <v>10.75</v>
      </c>
      <c r="L37" s="65"/>
      <c r="M37" s="63"/>
      <c r="N37" s="59">
        <f t="shared" ref="N37:N46" si="76">IF(M37-L37&lt;=4,0,IF(AND(M37-L37&gt;=4,M37-L37&lt;=5),0.25,IF(AND(M37-L37&gt;=6,M37-L37&lt;=7.9),0.5,IF(AND(M37-L37&gt;=8,M37-L37&lt;=10.99),0.75,IF(AND(M37-L37&gt;=11,M37-L37&lt;=15),1.25,0)))))</f>
        <v>0</v>
      </c>
      <c r="O37" s="58">
        <f t="shared" ref="O37:O46" si="77">M37-L37-N37</f>
        <v>0</v>
      </c>
      <c r="P37" s="65">
        <v>13</v>
      </c>
      <c r="Q37" s="63">
        <v>21</v>
      </c>
      <c r="R37" s="59">
        <f t="shared" ref="R37:R46" si="78">IF(Q37-P37&lt;=4,0,IF(AND(Q37-P37&gt;=4,Q37-P37&lt;=5),0.25,IF(AND(Q37-P37&gt;=6,Q37-P37&lt;=7.9),0.5,IF(AND(Q37-P37&gt;=8,Q37-P37&lt;=10.99),0.75,IF(AND(Q37-P37&gt;=11,Q37-P37&lt;=15),1.25,0)))))</f>
        <v>0.75</v>
      </c>
      <c r="S37" s="58">
        <f t="shared" ref="S37:S46" si="79">Q37-P37-R37</f>
        <v>7.25</v>
      </c>
      <c r="T37" s="61">
        <v>10</v>
      </c>
      <c r="U37" s="59">
        <v>18</v>
      </c>
      <c r="V37" s="59">
        <f t="shared" ref="V37:V46" si="80">IF(U37-T37&lt;=4,0,IF(AND(U37-T37&gt;=4,U37-T37&lt;=5),0.25,IF(AND(U37-T37&gt;=6,U37-T37&lt;=7.9),0.5,IF(AND(U37-T37&gt;=8,U37-T37&lt;=10.99),0.75,IF(AND(U37-T37&gt;=11,U37-T37&lt;=15),1.25,0)))))</f>
        <v>0.75</v>
      </c>
      <c r="W37" s="58">
        <f t="shared" ref="W37:W46" si="81">U37-T37-V37</f>
        <v>7.25</v>
      </c>
      <c r="X37" s="60"/>
      <c r="Y37" s="59"/>
      <c r="Z37" s="59">
        <f t="shared" ref="Z37:Z46" si="82">IF(Y37-X37&lt;=4,0,IF(AND(Y37-X37&gt;=4,Y37-X37&lt;=5),0.25,IF(AND(Y37-X37&gt;=6,Y37-X37&lt;=7.9),0.5,IF(AND(Y37-X37&gt;=8,Y37-X37&lt;=10.99),0.75,IF(AND(Y37-X37&gt;=11,Y37-X37&lt;=15),1.25,0)))))</f>
        <v>0</v>
      </c>
      <c r="AA37" s="58">
        <f t="shared" ref="AA37:AA46" si="83">Y37-X37-Z37</f>
        <v>0</v>
      </c>
      <c r="AB37" s="60">
        <v>11</v>
      </c>
      <c r="AC37" s="59">
        <v>18</v>
      </c>
      <c r="AD37" s="59">
        <f t="shared" ref="AD37:AD46" si="84">IF(AC37-AB37&lt;=4,0,IF(AND(AC37-AB37&gt;=4,AC37-AB37&lt;=5),0.25,IF(AND(AC37-AB37&gt;=6,AC37-AB37&lt;=7.9),0.5,IF(AND(AC37-AB37&gt;=8,AC37-AB37&lt;=10.99),0.75,IF(AND(AC37-AB37&gt;=11,AC37-AB37&lt;=15),1.25,0)))))</f>
        <v>0.5</v>
      </c>
      <c r="AE37" s="58">
        <f t="shared" ref="AE37:AE46" si="85">AC37-AB37-AD37</f>
        <v>6.5</v>
      </c>
      <c r="AF37" s="66">
        <f t="shared" ref="AF37:AF46" si="86">G37+K37+O37+S37+W37+AA37+AE37</f>
        <v>39</v>
      </c>
    </row>
    <row r="38" spans="1:32" x14ac:dyDescent="0.25">
      <c r="A38" s="229" t="s">
        <v>74</v>
      </c>
      <c r="B38" s="61">
        <v>38</v>
      </c>
      <c r="C38" s="58">
        <v>38</v>
      </c>
      <c r="D38" s="65">
        <v>10</v>
      </c>
      <c r="E38" s="63">
        <v>17.5</v>
      </c>
      <c r="F38" s="59">
        <f t="shared" si="72"/>
        <v>0.5</v>
      </c>
      <c r="G38" s="58">
        <f t="shared" si="73"/>
        <v>7</v>
      </c>
      <c r="H38" s="65">
        <v>10</v>
      </c>
      <c r="I38" s="63">
        <v>17.5</v>
      </c>
      <c r="J38" s="59">
        <f t="shared" si="74"/>
        <v>0.5</v>
      </c>
      <c r="K38" s="58">
        <f t="shared" si="75"/>
        <v>7</v>
      </c>
      <c r="L38" s="65"/>
      <c r="M38" s="63"/>
      <c r="N38" s="59">
        <f t="shared" si="76"/>
        <v>0</v>
      </c>
      <c r="O38" s="58">
        <f t="shared" si="77"/>
        <v>0</v>
      </c>
      <c r="P38" s="175"/>
      <c r="Q38" s="176"/>
      <c r="R38" s="177">
        <f t="shared" si="78"/>
        <v>0</v>
      </c>
      <c r="S38" s="178">
        <f t="shared" si="79"/>
        <v>0</v>
      </c>
      <c r="T38" s="180"/>
      <c r="U38" s="177"/>
      <c r="V38" s="177">
        <f t="shared" si="80"/>
        <v>0</v>
      </c>
      <c r="W38" s="178">
        <f t="shared" si="81"/>
        <v>0</v>
      </c>
      <c r="X38" s="181"/>
      <c r="Y38" s="177"/>
      <c r="Z38" s="177">
        <f t="shared" si="82"/>
        <v>0</v>
      </c>
      <c r="AA38" s="178">
        <f t="shared" si="83"/>
        <v>0</v>
      </c>
      <c r="AB38" s="181"/>
      <c r="AC38" s="177"/>
      <c r="AD38" s="177">
        <f t="shared" si="84"/>
        <v>0</v>
      </c>
      <c r="AE38" s="178">
        <f t="shared" si="85"/>
        <v>0</v>
      </c>
      <c r="AF38" s="27">
        <f t="shared" si="86"/>
        <v>14</v>
      </c>
    </row>
    <row r="39" spans="1:32" x14ac:dyDescent="0.25">
      <c r="A39" s="229" t="s">
        <v>73</v>
      </c>
      <c r="B39" s="61">
        <v>38</v>
      </c>
      <c r="C39" s="58">
        <v>38</v>
      </c>
      <c r="D39" s="65">
        <v>10</v>
      </c>
      <c r="E39" s="63">
        <v>18</v>
      </c>
      <c r="F39" s="59">
        <f t="shared" si="72"/>
        <v>0.75</v>
      </c>
      <c r="G39" s="58">
        <f t="shared" si="73"/>
        <v>7.25</v>
      </c>
      <c r="H39" s="65"/>
      <c r="I39" s="63"/>
      <c r="J39" s="59">
        <f t="shared" si="74"/>
        <v>0</v>
      </c>
      <c r="K39" s="58">
        <f t="shared" si="75"/>
        <v>0</v>
      </c>
      <c r="L39" s="65">
        <v>10</v>
      </c>
      <c r="M39" s="63">
        <v>21</v>
      </c>
      <c r="N39" s="59">
        <f t="shared" si="76"/>
        <v>1.25</v>
      </c>
      <c r="O39" s="58">
        <f t="shared" si="77"/>
        <v>9.75</v>
      </c>
      <c r="P39" s="41">
        <v>9</v>
      </c>
      <c r="Q39" s="63">
        <v>18</v>
      </c>
      <c r="R39" s="59">
        <f t="shared" si="78"/>
        <v>0.75</v>
      </c>
      <c r="S39" s="58">
        <f t="shared" si="79"/>
        <v>8.25</v>
      </c>
      <c r="T39" s="61">
        <v>13</v>
      </c>
      <c r="U39" s="59">
        <v>21</v>
      </c>
      <c r="V39" s="59">
        <f t="shared" si="80"/>
        <v>0.75</v>
      </c>
      <c r="W39" s="58">
        <f t="shared" si="81"/>
        <v>7.25</v>
      </c>
      <c r="X39" s="60">
        <v>11</v>
      </c>
      <c r="Y39" s="59">
        <v>17</v>
      </c>
      <c r="Z39" s="59">
        <f t="shared" si="82"/>
        <v>0.5</v>
      </c>
      <c r="AA39" s="58">
        <f t="shared" si="83"/>
        <v>5.5</v>
      </c>
      <c r="AB39" s="60"/>
      <c r="AC39" s="59"/>
      <c r="AD39" s="59">
        <f t="shared" si="84"/>
        <v>0</v>
      </c>
      <c r="AE39" s="58">
        <f t="shared" si="85"/>
        <v>0</v>
      </c>
      <c r="AF39" s="9">
        <f t="shared" si="86"/>
        <v>38</v>
      </c>
    </row>
    <row r="40" spans="1:32" x14ac:dyDescent="0.25">
      <c r="A40" s="232" t="s">
        <v>43</v>
      </c>
      <c r="B40" s="61">
        <v>38</v>
      </c>
      <c r="C40" s="58">
        <v>38</v>
      </c>
      <c r="D40" s="65">
        <v>10</v>
      </c>
      <c r="E40" s="63">
        <v>18</v>
      </c>
      <c r="F40" s="59">
        <f t="shared" si="72"/>
        <v>0.75</v>
      </c>
      <c r="G40" s="58">
        <f t="shared" si="73"/>
        <v>7.25</v>
      </c>
      <c r="H40" s="64">
        <v>10</v>
      </c>
      <c r="I40" s="63">
        <v>18</v>
      </c>
      <c r="J40" s="59">
        <f t="shared" si="74"/>
        <v>0.75</v>
      </c>
      <c r="K40" s="58">
        <f t="shared" si="75"/>
        <v>7.25</v>
      </c>
      <c r="L40" s="61">
        <v>10</v>
      </c>
      <c r="M40" s="59">
        <v>21</v>
      </c>
      <c r="N40" s="59">
        <f t="shared" si="76"/>
        <v>1.25</v>
      </c>
      <c r="O40" s="58">
        <f t="shared" si="77"/>
        <v>9.75</v>
      </c>
      <c r="P40" s="60">
        <v>10</v>
      </c>
      <c r="Q40" s="59">
        <v>18</v>
      </c>
      <c r="R40" s="59">
        <f t="shared" si="78"/>
        <v>0.75</v>
      </c>
      <c r="S40" s="58">
        <f t="shared" si="79"/>
        <v>7.25</v>
      </c>
      <c r="T40" s="61">
        <v>13</v>
      </c>
      <c r="U40" s="59">
        <v>21</v>
      </c>
      <c r="V40" s="59">
        <f t="shared" si="80"/>
        <v>0.75</v>
      </c>
      <c r="W40" s="62">
        <f t="shared" si="81"/>
        <v>7.25</v>
      </c>
      <c r="X40" s="61"/>
      <c r="Y40" s="59"/>
      <c r="Z40" s="59">
        <f t="shared" si="82"/>
        <v>0</v>
      </c>
      <c r="AA40" s="58">
        <f t="shared" si="83"/>
        <v>0</v>
      </c>
      <c r="AB40" s="61"/>
      <c r="AC40" s="59"/>
      <c r="AD40" s="59">
        <f t="shared" si="84"/>
        <v>0</v>
      </c>
      <c r="AE40" s="58">
        <f t="shared" si="85"/>
        <v>0</v>
      </c>
      <c r="AF40" s="9">
        <f t="shared" si="86"/>
        <v>38.75</v>
      </c>
    </row>
    <row r="41" spans="1:32" x14ac:dyDescent="0.25">
      <c r="A41" s="229" t="s">
        <v>72</v>
      </c>
      <c r="B41" s="61">
        <v>13</v>
      </c>
      <c r="C41" s="58">
        <v>32</v>
      </c>
      <c r="D41" s="175"/>
      <c r="E41" s="176"/>
      <c r="F41" s="177">
        <f t="shared" si="72"/>
        <v>0</v>
      </c>
      <c r="G41" s="178">
        <f t="shared" si="73"/>
        <v>0</v>
      </c>
      <c r="H41" s="179"/>
      <c r="I41" s="176"/>
      <c r="J41" s="177">
        <f t="shared" si="74"/>
        <v>0</v>
      </c>
      <c r="K41" s="178">
        <f t="shared" si="75"/>
        <v>0</v>
      </c>
      <c r="L41" s="180"/>
      <c r="M41" s="177"/>
      <c r="N41" s="177">
        <f t="shared" si="76"/>
        <v>0</v>
      </c>
      <c r="O41" s="178">
        <f t="shared" si="77"/>
        <v>0</v>
      </c>
      <c r="P41" s="181"/>
      <c r="Q41" s="177"/>
      <c r="R41" s="177">
        <f t="shared" si="78"/>
        <v>0</v>
      </c>
      <c r="S41" s="178">
        <f t="shared" si="79"/>
        <v>0</v>
      </c>
      <c r="T41" s="180"/>
      <c r="U41" s="177"/>
      <c r="V41" s="177">
        <f t="shared" si="80"/>
        <v>0</v>
      </c>
      <c r="W41" s="182">
        <f t="shared" si="81"/>
        <v>0</v>
      </c>
      <c r="X41" s="180"/>
      <c r="Y41" s="177"/>
      <c r="Z41" s="177">
        <f t="shared" si="82"/>
        <v>0</v>
      </c>
      <c r="AA41" s="178">
        <f t="shared" si="83"/>
        <v>0</v>
      </c>
      <c r="AB41" s="61">
        <v>12</v>
      </c>
      <c r="AC41" s="59">
        <v>18</v>
      </c>
      <c r="AD41" s="59">
        <f t="shared" si="84"/>
        <v>0.5</v>
      </c>
      <c r="AE41" s="58">
        <f t="shared" si="85"/>
        <v>5.5</v>
      </c>
      <c r="AF41" s="9">
        <f t="shared" si="86"/>
        <v>5.5</v>
      </c>
    </row>
    <row r="42" spans="1:32" x14ac:dyDescent="0.25">
      <c r="A42" s="229" t="s">
        <v>71</v>
      </c>
      <c r="B42" s="61">
        <v>13</v>
      </c>
      <c r="C42" s="58">
        <v>32</v>
      </c>
      <c r="D42" s="65">
        <v>13</v>
      </c>
      <c r="E42" s="63">
        <v>21</v>
      </c>
      <c r="F42" s="59">
        <f t="shared" si="72"/>
        <v>0.75</v>
      </c>
      <c r="G42" s="58">
        <f t="shared" si="73"/>
        <v>7.25</v>
      </c>
      <c r="H42" s="64">
        <v>13</v>
      </c>
      <c r="I42" s="63">
        <v>21</v>
      </c>
      <c r="J42" s="59">
        <f t="shared" si="74"/>
        <v>0.75</v>
      </c>
      <c r="K42" s="58">
        <f t="shared" si="75"/>
        <v>7.25</v>
      </c>
      <c r="L42" s="61"/>
      <c r="M42" s="59"/>
      <c r="N42" s="59">
        <f t="shared" si="76"/>
        <v>0</v>
      </c>
      <c r="O42" s="58">
        <f t="shared" si="77"/>
        <v>0</v>
      </c>
      <c r="P42" s="60"/>
      <c r="Q42" s="59"/>
      <c r="R42" s="59">
        <f t="shared" si="78"/>
        <v>0</v>
      </c>
      <c r="S42" s="58">
        <f t="shared" si="79"/>
        <v>0</v>
      </c>
      <c r="T42" s="61"/>
      <c r="U42" s="59"/>
      <c r="V42" s="59">
        <f t="shared" si="80"/>
        <v>0</v>
      </c>
      <c r="W42" s="62">
        <f t="shared" si="81"/>
        <v>0</v>
      </c>
      <c r="X42" s="61"/>
      <c r="Y42" s="59"/>
      <c r="Z42" s="59">
        <f t="shared" si="82"/>
        <v>0</v>
      </c>
      <c r="AA42" s="58">
        <f t="shared" si="83"/>
        <v>0</v>
      </c>
      <c r="AB42" s="61">
        <v>11</v>
      </c>
      <c r="AC42" s="59">
        <v>18</v>
      </c>
      <c r="AD42" s="59">
        <f t="shared" si="84"/>
        <v>0.5</v>
      </c>
      <c r="AE42" s="58">
        <f t="shared" si="85"/>
        <v>6.5</v>
      </c>
      <c r="AF42" s="9">
        <f t="shared" si="86"/>
        <v>21</v>
      </c>
    </row>
    <row r="43" spans="1:32" x14ac:dyDescent="0.25">
      <c r="A43" s="229" t="s">
        <v>70</v>
      </c>
      <c r="B43" s="61">
        <v>13</v>
      </c>
      <c r="C43" s="58">
        <v>32</v>
      </c>
      <c r="D43" s="65"/>
      <c r="E43" s="63"/>
      <c r="F43" s="59">
        <f t="shared" si="72"/>
        <v>0</v>
      </c>
      <c r="G43" s="58">
        <f t="shared" si="73"/>
        <v>0</v>
      </c>
      <c r="H43" s="64"/>
      <c r="I43" s="63"/>
      <c r="J43" s="59">
        <f t="shared" si="74"/>
        <v>0</v>
      </c>
      <c r="K43" s="58">
        <f t="shared" si="75"/>
        <v>0</v>
      </c>
      <c r="L43" s="61">
        <v>10</v>
      </c>
      <c r="M43" s="59">
        <v>18</v>
      </c>
      <c r="N43" s="59">
        <f t="shared" si="76"/>
        <v>0.75</v>
      </c>
      <c r="O43" s="58">
        <f t="shared" si="77"/>
        <v>7.25</v>
      </c>
      <c r="P43" s="60">
        <v>13</v>
      </c>
      <c r="Q43" s="59">
        <v>21</v>
      </c>
      <c r="R43" s="59">
        <f t="shared" si="78"/>
        <v>0.75</v>
      </c>
      <c r="S43" s="58">
        <f t="shared" si="79"/>
        <v>7.25</v>
      </c>
      <c r="T43" s="61">
        <v>18</v>
      </c>
      <c r="U43" s="59">
        <v>21</v>
      </c>
      <c r="V43" s="59">
        <f t="shared" si="80"/>
        <v>0</v>
      </c>
      <c r="W43" s="62">
        <f t="shared" si="81"/>
        <v>3</v>
      </c>
      <c r="X43" s="61">
        <v>10</v>
      </c>
      <c r="Y43" s="59">
        <v>18</v>
      </c>
      <c r="Z43" s="59">
        <f t="shared" si="82"/>
        <v>0.75</v>
      </c>
      <c r="AA43" s="58">
        <f t="shared" si="83"/>
        <v>7.25</v>
      </c>
      <c r="AB43" s="61">
        <v>11</v>
      </c>
      <c r="AC43" s="59">
        <v>16</v>
      </c>
      <c r="AD43" s="59">
        <f t="shared" si="84"/>
        <v>0.25</v>
      </c>
      <c r="AE43" s="58">
        <f t="shared" si="85"/>
        <v>4.75</v>
      </c>
      <c r="AF43" s="9">
        <f t="shared" si="86"/>
        <v>29.5</v>
      </c>
    </row>
    <row r="44" spans="1:32" x14ac:dyDescent="0.25">
      <c r="A44" s="229" t="s">
        <v>137</v>
      </c>
      <c r="B44" s="61">
        <v>13</v>
      </c>
      <c r="C44" s="58">
        <v>32</v>
      </c>
      <c r="D44" s="65"/>
      <c r="E44" s="63"/>
      <c r="F44" s="59">
        <f t="shared" ref="F44" si="87">IF(E44-D44&lt;=4,0,IF(AND(E44-D44&gt;=4,E44-D44&lt;=5),0.25,IF(AND(E44-D44&gt;=6,E44-D44&lt;=7.9),0.5,IF(AND(E44-D44&gt;=8,E44-D44&lt;=10.99),0.75,IF(AND(E44-D44&gt;=11,E44-D44&lt;=15),1.25,0)))))</f>
        <v>0</v>
      </c>
      <c r="G44" s="58">
        <f t="shared" ref="G44" si="88">E44-D44-F44</f>
        <v>0</v>
      </c>
      <c r="H44" s="64"/>
      <c r="I44" s="63"/>
      <c r="J44" s="59">
        <f t="shared" ref="J44" si="89">IF(I44-H44&lt;=4,0,IF(AND(I44-H44&gt;=4,I44-H44&lt;=5),0.25,IF(AND(I44-H44&gt;=6,I44-H44&lt;=7.9),0.5,IF(AND(I44-H44&gt;=8,I44-H44&lt;=10.99),0.75,IF(AND(I44-H44&gt;=11,I44-H44&lt;=15),1.25,0)))))</f>
        <v>0</v>
      </c>
      <c r="K44" s="58">
        <f t="shared" ref="K44" si="90">I44-H44-J44</f>
        <v>0</v>
      </c>
      <c r="L44" s="61">
        <v>10</v>
      </c>
      <c r="M44" s="59">
        <v>18</v>
      </c>
      <c r="N44" s="59">
        <f t="shared" ref="N44" si="91">IF(M44-L44&lt;=4,0,IF(AND(M44-L44&gt;=4,M44-L44&lt;=5),0.25,IF(AND(M44-L44&gt;=6,M44-L44&lt;=7.9),0.5,IF(AND(M44-L44&gt;=8,M44-L44&lt;=10.99),0.75,IF(AND(M44-L44&gt;=11,M44-L44&lt;=15),1.25,0)))))</f>
        <v>0.75</v>
      </c>
      <c r="O44" s="58">
        <f t="shared" ref="O44" si="92">M44-L44-N44</f>
        <v>7.25</v>
      </c>
      <c r="P44" s="60">
        <v>13</v>
      </c>
      <c r="Q44" s="59">
        <v>21</v>
      </c>
      <c r="R44" s="59">
        <f t="shared" ref="R44" si="93">IF(Q44-P44&lt;=4,0,IF(AND(Q44-P44&gt;=4,Q44-P44&lt;=5),0.25,IF(AND(Q44-P44&gt;=6,Q44-P44&lt;=7.9),0.5,IF(AND(Q44-P44&gt;=8,Q44-P44&lt;=10.99),0.75,IF(AND(Q44-P44&gt;=11,Q44-P44&lt;=15),1.25,0)))))</f>
        <v>0.75</v>
      </c>
      <c r="S44" s="58">
        <f t="shared" ref="S44" si="94">Q44-P44-R44</f>
        <v>7.25</v>
      </c>
      <c r="T44" s="61">
        <v>10</v>
      </c>
      <c r="U44" s="59">
        <v>18</v>
      </c>
      <c r="V44" s="59">
        <f t="shared" ref="V44" si="95">IF(U44-T44&lt;=4,0,IF(AND(U44-T44&gt;=4,U44-T44&lt;=5),0.25,IF(AND(U44-T44&gt;=6,U44-T44&lt;=7.9),0.5,IF(AND(U44-T44&gt;=8,U44-T44&lt;=10.99),0.75,IF(AND(U44-T44&gt;=11,U44-T44&lt;=15),1.25,0)))))</f>
        <v>0.75</v>
      </c>
      <c r="W44" s="62">
        <f t="shared" ref="W44" si="96">U44-T44-V44</f>
        <v>7.25</v>
      </c>
      <c r="X44" s="61">
        <v>10</v>
      </c>
      <c r="Y44" s="59">
        <v>18</v>
      </c>
      <c r="Z44" s="59">
        <f t="shared" ref="Z44" si="97">IF(Y44-X44&lt;=4,0,IF(AND(Y44-X44&gt;=4,Y44-X44&lt;=5),0.25,IF(AND(Y44-X44&gt;=6,Y44-X44&lt;=7.9),0.5,IF(AND(Y44-X44&gt;=8,Y44-X44&lt;=10.99),0.75,IF(AND(Y44-X44&gt;=11,Y44-X44&lt;=15),1.25,0)))))</f>
        <v>0.75</v>
      </c>
      <c r="AA44" s="58">
        <f t="shared" ref="AA44" si="98">Y44-X44-Z44</f>
        <v>7.25</v>
      </c>
      <c r="AB44" s="61"/>
      <c r="AC44" s="59"/>
      <c r="AD44" s="59">
        <f t="shared" ref="AD44" si="99">IF(AC44-AB44&lt;=4,0,IF(AND(AC44-AB44&gt;=4,AC44-AB44&lt;=5),0.25,IF(AND(AC44-AB44&gt;=6,AC44-AB44&lt;=7.9),0.5,IF(AND(AC44-AB44&gt;=8,AC44-AB44&lt;=10.99),0.75,IF(AND(AC44-AB44&gt;=11,AC44-AB44&lt;=15),1.25,0)))))</f>
        <v>0</v>
      </c>
      <c r="AE44" s="58">
        <f t="shared" ref="AE44" si="100">AC44-AB44-AD44</f>
        <v>0</v>
      </c>
      <c r="AF44" s="9">
        <f t="shared" si="86"/>
        <v>29</v>
      </c>
    </row>
    <row r="45" spans="1:32" x14ac:dyDescent="0.25">
      <c r="A45" s="229" t="s">
        <v>69</v>
      </c>
      <c r="B45" s="61">
        <v>13</v>
      </c>
      <c r="C45" s="58">
        <v>32</v>
      </c>
      <c r="D45" s="183"/>
      <c r="E45" s="184"/>
      <c r="F45" s="185">
        <f t="shared" si="72"/>
        <v>0</v>
      </c>
      <c r="G45" s="186">
        <f t="shared" si="73"/>
        <v>0</v>
      </c>
      <c r="H45" s="187"/>
      <c r="I45" s="184"/>
      <c r="J45" s="185">
        <f t="shared" si="74"/>
        <v>0</v>
      </c>
      <c r="K45" s="186">
        <f t="shared" si="75"/>
        <v>0</v>
      </c>
      <c r="L45" s="188"/>
      <c r="M45" s="185"/>
      <c r="N45" s="185">
        <f t="shared" si="76"/>
        <v>0</v>
      </c>
      <c r="O45" s="186">
        <f t="shared" si="77"/>
        <v>0</v>
      </c>
      <c r="P45" s="189"/>
      <c r="Q45" s="185"/>
      <c r="R45" s="185">
        <f t="shared" si="78"/>
        <v>0</v>
      </c>
      <c r="S45" s="186">
        <f t="shared" si="79"/>
        <v>0</v>
      </c>
      <c r="T45" s="188"/>
      <c r="U45" s="185"/>
      <c r="V45" s="185">
        <f t="shared" si="80"/>
        <v>0</v>
      </c>
      <c r="W45" s="190">
        <f t="shared" si="81"/>
        <v>0</v>
      </c>
      <c r="X45" s="188"/>
      <c r="Y45" s="185"/>
      <c r="Z45" s="185">
        <f t="shared" si="82"/>
        <v>0</v>
      </c>
      <c r="AA45" s="186">
        <f t="shared" si="83"/>
        <v>0</v>
      </c>
      <c r="AB45" s="188"/>
      <c r="AC45" s="185"/>
      <c r="AD45" s="185">
        <f t="shared" si="84"/>
        <v>0</v>
      </c>
      <c r="AE45" s="186">
        <f t="shared" si="85"/>
        <v>0</v>
      </c>
      <c r="AF45" s="9">
        <f t="shared" si="86"/>
        <v>0</v>
      </c>
    </row>
    <row r="46" spans="1:32" ht="15.75" thickBot="1" x14ac:dyDescent="0.3">
      <c r="A46" s="2" t="s">
        <v>68</v>
      </c>
      <c r="B46" s="233">
        <v>3</v>
      </c>
      <c r="C46" s="234">
        <v>12</v>
      </c>
      <c r="D46" s="65">
        <v>18</v>
      </c>
      <c r="E46" s="63">
        <v>21</v>
      </c>
      <c r="F46" s="59">
        <f t="shared" si="72"/>
        <v>0</v>
      </c>
      <c r="G46" s="58">
        <f t="shared" si="73"/>
        <v>3</v>
      </c>
      <c r="H46" s="64"/>
      <c r="I46" s="63"/>
      <c r="J46" s="59">
        <f t="shared" si="74"/>
        <v>0</v>
      </c>
      <c r="K46" s="58">
        <f t="shared" si="75"/>
        <v>0</v>
      </c>
      <c r="L46" s="61"/>
      <c r="M46" s="59"/>
      <c r="N46" s="59">
        <f t="shared" si="76"/>
        <v>0</v>
      </c>
      <c r="O46" s="58">
        <f t="shared" si="77"/>
        <v>0</v>
      </c>
      <c r="P46" s="60"/>
      <c r="Q46" s="59"/>
      <c r="R46" s="59">
        <f t="shared" si="78"/>
        <v>0</v>
      </c>
      <c r="S46" s="58">
        <f t="shared" si="79"/>
        <v>0</v>
      </c>
      <c r="T46" s="61"/>
      <c r="U46" s="59"/>
      <c r="V46" s="59">
        <f t="shared" si="80"/>
        <v>0</v>
      </c>
      <c r="W46" s="62">
        <f t="shared" si="81"/>
        <v>0</v>
      </c>
      <c r="X46" s="61">
        <v>10</v>
      </c>
      <c r="Y46" s="59">
        <v>18</v>
      </c>
      <c r="Z46" s="59">
        <f t="shared" si="82"/>
        <v>0.75</v>
      </c>
      <c r="AA46" s="58">
        <f t="shared" si="83"/>
        <v>7.25</v>
      </c>
      <c r="AB46" s="61"/>
      <c r="AC46" s="59"/>
      <c r="AD46" s="59">
        <f t="shared" si="84"/>
        <v>0</v>
      </c>
      <c r="AE46" s="58">
        <f t="shared" si="85"/>
        <v>0</v>
      </c>
      <c r="AF46" s="9">
        <f t="shared" si="86"/>
        <v>10.25</v>
      </c>
    </row>
    <row r="47" spans="1:32" ht="15.75" thickBot="1" x14ac:dyDescent="0.3">
      <c r="A47" s="90"/>
      <c r="B47" s="230"/>
      <c r="C47" s="231"/>
      <c r="D47" s="285">
        <f>SUM(G37:G46)</f>
        <v>39</v>
      </c>
      <c r="E47" s="286"/>
      <c r="F47" s="286"/>
      <c r="G47" s="287"/>
      <c r="H47" s="285">
        <f>SUM(K37:K46)</f>
        <v>32.25</v>
      </c>
      <c r="I47" s="286"/>
      <c r="J47" s="286"/>
      <c r="K47" s="287"/>
      <c r="L47" s="285">
        <f>SUM(O37:O46)</f>
        <v>34</v>
      </c>
      <c r="M47" s="286"/>
      <c r="N47" s="286"/>
      <c r="O47" s="287"/>
      <c r="P47" s="285">
        <f>SUM(S37:S46)</f>
        <v>37.25</v>
      </c>
      <c r="Q47" s="286"/>
      <c r="R47" s="286"/>
      <c r="S47" s="287"/>
      <c r="T47" s="285">
        <f>SUM(W37:W46)</f>
        <v>32</v>
      </c>
      <c r="U47" s="286"/>
      <c r="V47" s="286"/>
      <c r="W47" s="287"/>
      <c r="X47" s="285">
        <f>SUM(AA37:AA46)</f>
        <v>27.25</v>
      </c>
      <c r="Y47" s="286"/>
      <c r="Z47" s="286"/>
      <c r="AA47" s="287"/>
      <c r="AB47" s="285">
        <f>SUM(AE37:AE46)</f>
        <v>23.25</v>
      </c>
      <c r="AC47" s="286"/>
      <c r="AD47" s="286"/>
      <c r="AE47" s="287"/>
      <c r="AF47" s="6">
        <f>SUM(AF37:AF46)</f>
        <v>225</v>
      </c>
    </row>
    <row r="48" spans="1:32" x14ac:dyDescent="0.25">
      <c r="A48" s="232" t="s">
        <v>67</v>
      </c>
      <c r="B48" s="61">
        <v>38</v>
      </c>
      <c r="C48" s="58">
        <v>38</v>
      </c>
      <c r="D48" s="65">
        <v>13</v>
      </c>
      <c r="E48" s="63">
        <v>21.25</v>
      </c>
      <c r="F48" s="59">
        <f t="shared" ref="F48:F56" si="101">IF(E48-D48&lt;=4,0,IF(AND(E48-D48&gt;=4,E48-D48&lt;=5),0.25,IF(AND(E48-D48&gt;=6,E48-D48&lt;=7.9),0.5,IF(AND(E48-D48&gt;=8,E48-D48&lt;=10.99),0.75,IF(AND(E48-D48&gt;=11,E48-D48&lt;=15),1.25,0)))))</f>
        <v>0.75</v>
      </c>
      <c r="G48" s="58">
        <f t="shared" ref="G48:G56" si="102">E48-D48-F48</f>
        <v>7.5</v>
      </c>
      <c r="H48" s="64">
        <v>9</v>
      </c>
      <c r="I48" s="63">
        <v>13</v>
      </c>
      <c r="J48" s="59">
        <f t="shared" ref="J48:J56" si="103">IF(I48-H48&lt;=4,0,IF(AND(I48-H48&gt;=4,I48-H48&lt;=5),0.25,IF(AND(I48-H48&gt;=6,I48-H48&lt;=7.9),0.5,IF(AND(I48-H48&gt;=8,I48-H48&lt;=10.99),0.75,IF(AND(I48-H48&gt;=11,I48-H48&lt;=15),1.25,0)))))</f>
        <v>0</v>
      </c>
      <c r="K48" s="58">
        <f t="shared" ref="K48:K56" si="104">I48-H48-J48</f>
        <v>4</v>
      </c>
      <c r="L48" s="61">
        <v>10</v>
      </c>
      <c r="M48" s="59">
        <v>18</v>
      </c>
      <c r="N48" s="59">
        <f t="shared" ref="N48:N56" si="105">IF(M48-L48&lt;=4,0,IF(AND(M48-L48&gt;=4,M48-L48&lt;=5),0.25,IF(AND(M48-L48&gt;=6,M48-L48&lt;=7.9),0.5,IF(AND(M48-L48&gt;=8,M48-L48&lt;=10.99),0.75,IF(AND(M48-L48&gt;=11,M48-L48&lt;=15),1.25,0)))))</f>
        <v>0.75</v>
      </c>
      <c r="O48" s="58">
        <f t="shared" ref="O48:O56" si="106">M48-L48-N48</f>
        <v>7.25</v>
      </c>
      <c r="P48" s="60">
        <v>13</v>
      </c>
      <c r="Q48" s="59">
        <v>21.25</v>
      </c>
      <c r="R48" s="59">
        <f t="shared" ref="R48:R56" si="107">IF(Q48-P48&lt;=4,0,IF(AND(Q48-P48&gt;=4,Q48-P48&lt;=5),0.25,IF(AND(Q48-P48&gt;=6,Q48-P48&lt;=7.9),0.5,IF(AND(Q48-P48&gt;=8,Q48-P48&lt;=10.99),0.75,IF(AND(Q48-P48&gt;=11,Q48-P48&lt;=15),1.25,0)))))</f>
        <v>0.75</v>
      </c>
      <c r="S48" s="58">
        <f t="shared" ref="S48:S56" si="108">Q48-P48-R48</f>
        <v>7.5</v>
      </c>
      <c r="T48" s="61"/>
      <c r="U48" s="59"/>
      <c r="V48" s="59">
        <f t="shared" ref="V48:V56" si="109">IF(U48-T48&lt;=4,0,IF(AND(U48-T48&gt;=4,U48-T48&lt;=5),0.25,IF(AND(U48-T48&gt;=6,U48-T48&lt;=7.9),0.5,IF(AND(U48-T48&gt;=8,U48-T48&lt;=10.99),0.75,IF(AND(U48-T48&gt;=11,U48-T48&lt;=15),1.25,0)))))</f>
        <v>0</v>
      </c>
      <c r="W48" s="62">
        <f t="shared" ref="W48:W56" si="110">U48-T48-V48</f>
        <v>0</v>
      </c>
      <c r="X48" s="61"/>
      <c r="Y48" s="59"/>
      <c r="Z48" s="59">
        <f t="shared" ref="Z48:Z56" si="111">IF(Y48-X48&lt;=4,0,IF(AND(Y48-X48&gt;=4,Y48-X48&lt;=5),0.25,IF(AND(Y48-X48&gt;=6,Y48-X48&lt;=7.9),0.5,IF(AND(Y48-X48&gt;=8,Y48-X48&lt;=10.99),0.75,IF(AND(Y48-X48&gt;=11,Y48-X48&lt;=15),1.25,0)))))</f>
        <v>0</v>
      </c>
      <c r="AA48" s="58">
        <f t="shared" ref="AA48:AA56" si="112">Y48-X48-Z48</f>
        <v>0</v>
      </c>
      <c r="AB48" s="60">
        <v>10</v>
      </c>
      <c r="AC48" s="59">
        <v>17</v>
      </c>
      <c r="AD48" s="59">
        <f t="shared" ref="AD48:AD56" si="113">IF(AC48-AB48&lt;=4,0,IF(AND(AC48-AB48&gt;=4,AC48-AB48&lt;=5),0.25,IF(AND(AC48-AB48&gt;=6,AC48-AB48&lt;=7.9),0.5,IF(AND(AC48-AB48&gt;=8,AC48-AB48&lt;=10.99),0.75,IF(AND(AC48-AB48&gt;=11,AC48-AB48&lt;=15),1.25,0)))))</f>
        <v>0.5</v>
      </c>
      <c r="AE48" s="58">
        <f t="shared" ref="AE48:AE56" si="114">AC48-AB48-AD48</f>
        <v>6.5</v>
      </c>
      <c r="AF48" s="9">
        <f t="shared" ref="AF48:AF56" si="115">G48+K48+O48+S48+W48+AA48+AE48</f>
        <v>32.75</v>
      </c>
    </row>
    <row r="49" spans="1:32" x14ac:dyDescent="0.25">
      <c r="A49" s="232" t="s">
        <v>66</v>
      </c>
      <c r="B49" s="61">
        <v>38</v>
      </c>
      <c r="C49" s="58">
        <v>38</v>
      </c>
      <c r="D49" s="65"/>
      <c r="E49" s="63"/>
      <c r="F49" s="59">
        <f t="shared" si="101"/>
        <v>0</v>
      </c>
      <c r="G49" s="58">
        <f t="shared" si="102"/>
        <v>0</v>
      </c>
      <c r="H49" s="64">
        <v>13</v>
      </c>
      <c r="I49" s="63">
        <v>21</v>
      </c>
      <c r="J49" s="59">
        <f t="shared" si="103"/>
        <v>0.75</v>
      </c>
      <c r="K49" s="58">
        <f t="shared" si="104"/>
        <v>7.25</v>
      </c>
      <c r="L49" s="61">
        <v>13</v>
      </c>
      <c r="M49" s="59">
        <v>21</v>
      </c>
      <c r="N49" s="59">
        <f t="shared" si="105"/>
        <v>0.75</v>
      </c>
      <c r="O49" s="58">
        <f t="shared" si="106"/>
        <v>7.25</v>
      </c>
      <c r="P49" s="60">
        <v>10</v>
      </c>
      <c r="Q49" s="59">
        <v>13</v>
      </c>
      <c r="R49" s="59">
        <f t="shared" si="107"/>
        <v>0</v>
      </c>
      <c r="S49" s="58">
        <f t="shared" si="108"/>
        <v>3</v>
      </c>
      <c r="T49" s="61">
        <v>10</v>
      </c>
      <c r="U49" s="59">
        <v>18</v>
      </c>
      <c r="V49" s="59">
        <f t="shared" si="109"/>
        <v>0.75</v>
      </c>
      <c r="W49" s="62">
        <f t="shared" si="110"/>
        <v>7.25</v>
      </c>
      <c r="X49" s="61">
        <v>10</v>
      </c>
      <c r="Y49" s="59">
        <v>18</v>
      </c>
      <c r="Z49" s="59">
        <f t="shared" si="111"/>
        <v>0.75</v>
      </c>
      <c r="AA49" s="58">
        <f t="shared" si="112"/>
        <v>7.25</v>
      </c>
      <c r="AB49" s="60"/>
      <c r="AC49" s="59"/>
      <c r="AD49" s="59">
        <f t="shared" si="113"/>
        <v>0</v>
      </c>
      <c r="AE49" s="58">
        <f t="shared" si="114"/>
        <v>0</v>
      </c>
      <c r="AF49" s="9">
        <f t="shared" si="115"/>
        <v>32</v>
      </c>
    </row>
    <row r="50" spans="1:32" x14ac:dyDescent="0.25">
      <c r="A50" s="229" t="s">
        <v>65</v>
      </c>
      <c r="B50" s="61">
        <v>38</v>
      </c>
      <c r="C50" s="58">
        <v>38</v>
      </c>
      <c r="D50" s="65">
        <v>10</v>
      </c>
      <c r="E50" s="63">
        <v>18</v>
      </c>
      <c r="F50" s="59">
        <f t="shared" si="101"/>
        <v>0.75</v>
      </c>
      <c r="G50" s="58">
        <f t="shared" si="102"/>
        <v>7.25</v>
      </c>
      <c r="H50" s="64">
        <v>13</v>
      </c>
      <c r="I50" s="63">
        <v>21</v>
      </c>
      <c r="J50" s="59">
        <f t="shared" si="103"/>
        <v>0.75</v>
      </c>
      <c r="K50" s="58">
        <f t="shared" si="104"/>
        <v>7.25</v>
      </c>
      <c r="L50" s="61">
        <v>10</v>
      </c>
      <c r="M50" s="59">
        <v>18</v>
      </c>
      <c r="N50" s="59">
        <f t="shared" si="105"/>
        <v>0.75</v>
      </c>
      <c r="O50" s="58">
        <f t="shared" si="106"/>
        <v>7.25</v>
      </c>
      <c r="P50" s="60">
        <v>10</v>
      </c>
      <c r="Q50" s="59">
        <v>21</v>
      </c>
      <c r="R50" s="59">
        <f t="shared" si="107"/>
        <v>1.25</v>
      </c>
      <c r="S50" s="58">
        <f t="shared" si="108"/>
        <v>9.75</v>
      </c>
      <c r="T50" s="61"/>
      <c r="U50" s="59"/>
      <c r="V50" s="59">
        <f t="shared" si="109"/>
        <v>0</v>
      </c>
      <c r="W50" s="62">
        <f t="shared" si="110"/>
        <v>0</v>
      </c>
      <c r="X50" s="61"/>
      <c r="Y50" s="59"/>
      <c r="Z50" s="59">
        <f t="shared" si="111"/>
        <v>0</v>
      </c>
      <c r="AA50" s="58">
        <f t="shared" si="112"/>
        <v>0</v>
      </c>
      <c r="AB50" s="60">
        <v>11</v>
      </c>
      <c r="AC50" s="59">
        <v>18</v>
      </c>
      <c r="AD50" s="59">
        <f t="shared" si="113"/>
        <v>0.5</v>
      </c>
      <c r="AE50" s="58">
        <f t="shared" si="114"/>
        <v>6.5</v>
      </c>
      <c r="AF50" s="9">
        <f t="shared" si="115"/>
        <v>38</v>
      </c>
    </row>
    <row r="51" spans="1:32" x14ac:dyDescent="0.25">
      <c r="A51" s="229" t="s">
        <v>64</v>
      </c>
      <c r="B51" s="61">
        <v>13</v>
      </c>
      <c r="C51" s="58">
        <v>32</v>
      </c>
      <c r="D51" s="65">
        <v>10</v>
      </c>
      <c r="E51" s="63">
        <v>18</v>
      </c>
      <c r="F51" s="59">
        <f t="shared" si="101"/>
        <v>0.75</v>
      </c>
      <c r="G51" s="58">
        <f t="shared" si="102"/>
        <v>7.25</v>
      </c>
      <c r="H51" s="64"/>
      <c r="I51" s="63"/>
      <c r="J51" s="59">
        <f t="shared" si="103"/>
        <v>0</v>
      </c>
      <c r="K51" s="58">
        <f t="shared" si="104"/>
        <v>0</v>
      </c>
      <c r="L51" s="61"/>
      <c r="M51" s="59"/>
      <c r="N51" s="59">
        <f t="shared" si="105"/>
        <v>0</v>
      </c>
      <c r="O51" s="58">
        <f t="shared" si="106"/>
        <v>0</v>
      </c>
      <c r="P51" s="191">
        <v>9</v>
      </c>
      <c r="Q51" s="59">
        <v>18</v>
      </c>
      <c r="R51" s="59">
        <f t="shared" si="107"/>
        <v>0.75</v>
      </c>
      <c r="S51" s="58">
        <f t="shared" si="108"/>
        <v>8.25</v>
      </c>
      <c r="T51" s="61">
        <v>10</v>
      </c>
      <c r="U51" s="59">
        <v>19</v>
      </c>
      <c r="V51" s="59">
        <f t="shared" si="109"/>
        <v>0.75</v>
      </c>
      <c r="W51" s="62">
        <f t="shared" si="110"/>
        <v>8.25</v>
      </c>
      <c r="X51" s="61">
        <v>10</v>
      </c>
      <c r="Y51" s="59">
        <v>18</v>
      </c>
      <c r="Z51" s="59">
        <f t="shared" si="111"/>
        <v>0.75</v>
      </c>
      <c r="AA51" s="58">
        <f t="shared" si="112"/>
        <v>7.25</v>
      </c>
      <c r="AB51" s="60"/>
      <c r="AC51" s="59"/>
      <c r="AD51" s="59">
        <f t="shared" si="113"/>
        <v>0</v>
      </c>
      <c r="AE51" s="58">
        <f t="shared" si="114"/>
        <v>0</v>
      </c>
      <c r="AF51" s="9">
        <f t="shared" si="115"/>
        <v>31</v>
      </c>
    </row>
    <row r="52" spans="1:32" x14ac:dyDescent="0.25">
      <c r="A52" s="229" t="s">
        <v>63</v>
      </c>
      <c r="B52" s="61">
        <v>13</v>
      </c>
      <c r="C52" s="58">
        <v>32</v>
      </c>
      <c r="D52" s="65"/>
      <c r="E52" s="63"/>
      <c r="F52" s="59">
        <f t="shared" si="101"/>
        <v>0</v>
      </c>
      <c r="G52" s="58">
        <f t="shared" si="102"/>
        <v>0</v>
      </c>
      <c r="H52" s="64"/>
      <c r="I52" s="63"/>
      <c r="J52" s="59">
        <f t="shared" si="103"/>
        <v>0</v>
      </c>
      <c r="K52" s="58">
        <f t="shared" si="104"/>
        <v>0</v>
      </c>
      <c r="L52" s="61"/>
      <c r="M52" s="59"/>
      <c r="N52" s="59">
        <f t="shared" si="105"/>
        <v>0</v>
      </c>
      <c r="O52" s="58">
        <f t="shared" si="106"/>
        <v>0</v>
      </c>
      <c r="P52" s="60">
        <v>13</v>
      </c>
      <c r="Q52" s="59">
        <v>20</v>
      </c>
      <c r="R52" s="59">
        <f t="shared" si="107"/>
        <v>0.5</v>
      </c>
      <c r="S52" s="58">
        <f t="shared" si="108"/>
        <v>6.5</v>
      </c>
      <c r="T52" s="61">
        <v>13</v>
      </c>
      <c r="U52" s="59">
        <v>21</v>
      </c>
      <c r="V52" s="59">
        <f t="shared" si="109"/>
        <v>0.75</v>
      </c>
      <c r="W52" s="62">
        <f t="shared" si="110"/>
        <v>7.25</v>
      </c>
      <c r="X52" s="61"/>
      <c r="Y52" s="59"/>
      <c r="Z52" s="59">
        <f t="shared" si="111"/>
        <v>0</v>
      </c>
      <c r="AA52" s="58">
        <f t="shared" si="112"/>
        <v>0</v>
      </c>
      <c r="AB52" s="60">
        <v>11</v>
      </c>
      <c r="AC52" s="59">
        <v>18</v>
      </c>
      <c r="AD52" s="59">
        <f t="shared" si="113"/>
        <v>0.5</v>
      </c>
      <c r="AE52" s="58">
        <f t="shared" si="114"/>
        <v>6.5</v>
      </c>
      <c r="AF52" s="9">
        <f t="shared" si="115"/>
        <v>20.25</v>
      </c>
    </row>
    <row r="53" spans="1:32" x14ac:dyDescent="0.25">
      <c r="A53" s="229" t="s">
        <v>62</v>
      </c>
      <c r="B53" s="61">
        <v>13</v>
      </c>
      <c r="C53" s="58">
        <v>32</v>
      </c>
      <c r="D53" s="65">
        <v>13</v>
      </c>
      <c r="E53" s="63">
        <v>21</v>
      </c>
      <c r="F53" s="59">
        <f t="shared" si="101"/>
        <v>0.75</v>
      </c>
      <c r="G53" s="58">
        <f t="shared" si="102"/>
        <v>7.25</v>
      </c>
      <c r="H53" s="117">
        <v>9</v>
      </c>
      <c r="I53" s="63">
        <v>18</v>
      </c>
      <c r="J53" s="59">
        <f t="shared" si="103"/>
        <v>0.75</v>
      </c>
      <c r="K53" s="58">
        <f t="shared" si="104"/>
        <v>8.25</v>
      </c>
      <c r="L53" s="61">
        <v>13</v>
      </c>
      <c r="M53" s="59">
        <v>21</v>
      </c>
      <c r="N53" s="59">
        <f t="shared" si="105"/>
        <v>0.75</v>
      </c>
      <c r="O53" s="58">
        <f t="shared" si="106"/>
        <v>7.25</v>
      </c>
      <c r="P53" s="60"/>
      <c r="Q53" s="59"/>
      <c r="R53" s="59">
        <f t="shared" si="107"/>
        <v>0</v>
      </c>
      <c r="S53" s="58">
        <f t="shared" si="108"/>
        <v>0</v>
      </c>
      <c r="T53" s="61"/>
      <c r="U53" s="59"/>
      <c r="V53" s="59">
        <f t="shared" si="109"/>
        <v>0</v>
      </c>
      <c r="W53" s="62">
        <f t="shared" si="110"/>
        <v>0</v>
      </c>
      <c r="X53" s="61"/>
      <c r="Y53" s="59"/>
      <c r="Z53" s="59">
        <f t="shared" si="111"/>
        <v>0</v>
      </c>
      <c r="AA53" s="58">
        <f t="shared" si="112"/>
        <v>0</v>
      </c>
      <c r="AB53" s="60">
        <v>12</v>
      </c>
      <c r="AC53" s="59">
        <v>18</v>
      </c>
      <c r="AD53" s="59">
        <f t="shared" si="113"/>
        <v>0.5</v>
      </c>
      <c r="AE53" s="58">
        <f t="shared" si="114"/>
        <v>5.5</v>
      </c>
      <c r="AF53" s="9">
        <f t="shared" si="115"/>
        <v>28.25</v>
      </c>
    </row>
    <row r="54" spans="1:32" x14ac:dyDescent="0.25">
      <c r="A54" s="229" t="s">
        <v>61</v>
      </c>
      <c r="B54" s="61">
        <v>13</v>
      </c>
      <c r="C54" s="58">
        <v>32</v>
      </c>
      <c r="D54" s="65"/>
      <c r="E54" s="63"/>
      <c r="F54" s="59">
        <f t="shared" si="101"/>
        <v>0</v>
      </c>
      <c r="G54" s="58">
        <f t="shared" si="102"/>
        <v>0</v>
      </c>
      <c r="H54" s="64">
        <v>12</v>
      </c>
      <c r="I54" s="63">
        <v>19</v>
      </c>
      <c r="J54" s="59">
        <f t="shared" si="103"/>
        <v>0.5</v>
      </c>
      <c r="K54" s="58">
        <f t="shared" si="104"/>
        <v>6.5</v>
      </c>
      <c r="L54" s="61"/>
      <c r="M54" s="59"/>
      <c r="N54" s="59">
        <f t="shared" si="105"/>
        <v>0</v>
      </c>
      <c r="O54" s="58">
        <f t="shared" si="106"/>
        <v>0</v>
      </c>
      <c r="P54" s="60"/>
      <c r="Q54" s="59"/>
      <c r="R54" s="59">
        <f t="shared" si="107"/>
        <v>0</v>
      </c>
      <c r="S54" s="58">
        <f t="shared" si="108"/>
        <v>0</v>
      </c>
      <c r="T54" s="61">
        <v>13</v>
      </c>
      <c r="U54" s="59">
        <v>21</v>
      </c>
      <c r="V54" s="59">
        <f t="shared" si="109"/>
        <v>0.75</v>
      </c>
      <c r="W54" s="62">
        <f t="shared" si="110"/>
        <v>7.25</v>
      </c>
      <c r="X54" s="61">
        <v>11</v>
      </c>
      <c r="Y54" s="59">
        <v>18</v>
      </c>
      <c r="Z54" s="59">
        <f t="shared" si="111"/>
        <v>0.5</v>
      </c>
      <c r="AA54" s="58">
        <f t="shared" si="112"/>
        <v>6.5</v>
      </c>
      <c r="AB54" s="60"/>
      <c r="AC54" s="59"/>
      <c r="AD54" s="59">
        <f t="shared" si="113"/>
        <v>0</v>
      </c>
      <c r="AE54" s="58">
        <f t="shared" si="114"/>
        <v>0</v>
      </c>
      <c r="AF54" s="9">
        <f t="shared" si="115"/>
        <v>20.25</v>
      </c>
    </row>
    <row r="55" spans="1:32" x14ac:dyDescent="0.25">
      <c r="A55" s="229" t="s">
        <v>59</v>
      </c>
      <c r="B55" s="61">
        <v>3</v>
      </c>
      <c r="C55" s="58">
        <v>12</v>
      </c>
      <c r="D55" s="65"/>
      <c r="E55" s="63"/>
      <c r="F55" s="59">
        <f t="shared" si="101"/>
        <v>0</v>
      </c>
      <c r="G55" s="58">
        <f t="shared" si="102"/>
        <v>0</v>
      </c>
      <c r="H55" s="64"/>
      <c r="I55" s="63"/>
      <c r="J55" s="59">
        <f t="shared" si="103"/>
        <v>0</v>
      </c>
      <c r="K55" s="58">
        <f t="shared" si="104"/>
        <v>0</v>
      </c>
      <c r="L55" s="61"/>
      <c r="M55" s="59"/>
      <c r="N55" s="59">
        <f t="shared" si="105"/>
        <v>0</v>
      </c>
      <c r="O55" s="58">
        <f t="shared" si="106"/>
        <v>0</v>
      </c>
      <c r="P55" s="60"/>
      <c r="Q55" s="59"/>
      <c r="R55" s="59">
        <f t="shared" si="107"/>
        <v>0</v>
      </c>
      <c r="S55" s="58">
        <f t="shared" si="108"/>
        <v>0</v>
      </c>
      <c r="T55" s="61"/>
      <c r="U55" s="59"/>
      <c r="V55" s="59">
        <f t="shared" si="109"/>
        <v>0</v>
      </c>
      <c r="W55" s="62">
        <f t="shared" si="110"/>
        <v>0</v>
      </c>
      <c r="X55" s="61">
        <v>10</v>
      </c>
      <c r="Y55" s="59">
        <v>17</v>
      </c>
      <c r="Z55" s="59">
        <f t="shared" si="111"/>
        <v>0.5</v>
      </c>
      <c r="AA55" s="58">
        <f t="shared" si="112"/>
        <v>6.5</v>
      </c>
      <c r="AB55" s="60">
        <v>11</v>
      </c>
      <c r="AC55" s="59">
        <v>17</v>
      </c>
      <c r="AD55" s="59">
        <f t="shared" si="113"/>
        <v>0.5</v>
      </c>
      <c r="AE55" s="58">
        <f t="shared" si="114"/>
        <v>5.5</v>
      </c>
      <c r="AF55" s="9">
        <f t="shared" si="115"/>
        <v>12</v>
      </c>
    </row>
    <row r="56" spans="1:32" x14ac:dyDescent="0.25">
      <c r="A56" s="229" t="s">
        <v>60</v>
      </c>
      <c r="B56" s="61">
        <v>3</v>
      </c>
      <c r="C56" s="58">
        <v>12</v>
      </c>
      <c r="D56" s="65"/>
      <c r="E56" s="63"/>
      <c r="F56" s="59">
        <f t="shared" si="101"/>
        <v>0</v>
      </c>
      <c r="G56" s="58">
        <f t="shared" si="102"/>
        <v>0</v>
      </c>
      <c r="H56" s="64"/>
      <c r="I56" s="63"/>
      <c r="J56" s="59">
        <f t="shared" si="103"/>
        <v>0</v>
      </c>
      <c r="K56" s="58">
        <f t="shared" si="104"/>
        <v>0</v>
      </c>
      <c r="L56" s="61"/>
      <c r="M56" s="59"/>
      <c r="N56" s="59">
        <f t="shared" si="105"/>
        <v>0</v>
      </c>
      <c r="O56" s="58">
        <f t="shared" si="106"/>
        <v>0</v>
      </c>
      <c r="P56" s="60"/>
      <c r="Q56" s="59"/>
      <c r="R56" s="59">
        <f t="shared" si="107"/>
        <v>0</v>
      </c>
      <c r="S56" s="58">
        <f t="shared" si="108"/>
        <v>0</v>
      </c>
      <c r="T56" s="61"/>
      <c r="U56" s="59"/>
      <c r="V56" s="59">
        <f t="shared" si="109"/>
        <v>0</v>
      </c>
      <c r="W56" s="62">
        <f t="shared" si="110"/>
        <v>0</v>
      </c>
      <c r="X56" s="61"/>
      <c r="Y56" s="59"/>
      <c r="Z56" s="59">
        <f t="shared" si="111"/>
        <v>0</v>
      </c>
      <c r="AA56" s="58">
        <f t="shared" si="112"/>
        <v>0</v>
      </c>
      <c r="AB56" s="60">
        <v>11</v>
      </c>
      <c r="AC56" s="59">
        <v>18</v>
      </c>
      <c r="AD56" s="59">
        <f t="shared" si="113"/>
        <v>0.5</v>
      </c>
      <c r="AE56" s="58">
        <f t="shared" si="114"/>
        <v>6.5</v>
      </c>
      <c r="AF56" s="9">
        <f t="shared" si="115"/>
        <v>6.5</v>
      </c>
    </row>
    <row r="57" spans="1:32" x14ac:dyDescent="0.25">
      <c r="A57" s="229" t="s">
        <v>76</v>
      </c>
      <c r="B57" s="61">
        <v>3</v>
      </c>
      <c r="C57" s="58">
        <v>12</v>
      </c>
      <c r="D57" s="65"/>
      <c r="E57" s="63"/>
      <c r="F57" s="59">
        <f>IF(E57-D57&lt;=4,0,IF(AND(E57-D57&gt;=4,E57-D57&lt;=5),0.25,IF(AND(E57-D57&gt;=6,E57-D57&lt;=7.9),0.5,IF(AND(E57-D57&gt;=8,E57-D57&lt;=10.99),0.75,IF(AND(E57-D57&gt;=11,E57-D57&lt;=15),1.25,0)))))</f>
        <v>0</v>
      </c>
      <c r="G57" s="58">
        <f>E57-D57-F57</f>
        <v>0</v>
      </c>
      <c r="H57" s="64"/>
      <c r="I57" s="63"/>
      <c r="J57" s="59">
        <f>IF(I57-H57&lt;=4,0,IF(AND(I57-H57&gt;=4,I57-H57&lt;=5),0.25,IF(AND(I57-H57&gt;=6,I57-H57&lt;=7.9),0.5,IF(AND(I57-H57&gt;=8,I57-H57&lt;=10.99),0.75,IF(AND(I57-H57&gt;=11,I57-H57&lt;=15),1.25,0)))))</f>
        <v>0</v>
      </c>
      <c r="K57" s="58">
        <f>I57-H57-J57</f>
        <v>0</v>
      </c>
      <c r="L57" s="61"/>
      <c r="M57" s="59"/>
      <c r="N57" s="59">
        <f>IF(M57-L57&lt;=4,0,IF(AND(M57-L57&gt;=4,M57-L57&lt;=5),0.25,IF(AND(M57-L57&gt;=6,M57-L57&lt;=7.9),0.5,IF(AND(M57-L57&gt;=8,M57-L57&lt;=10.99),0.75,IF(AND(M57-L57&gt;=11,M57-L57&lt;=15),1.25,0)))))</f>
        <v>0</v>
      </c>
      <c r="O57" s="58">
        <f>M57-L57-N57</f>
        <v>0</v>
      </c>
      <c r="P57" s="60"/>
      <c r="Q57" s="59"/>
      <c r="R57" s="59">
        <f>IF(Q57-P57&lt;=4,0,IF(AND(Q57-P57&gt;=4,Q57-P57&lt;=5),0.25,IF(AND(Q57-P57&gt;=6,Q57-P57&lt;=7.9),0.5,IF(AND(Q57-P57&gt;=8,Q57-P57&lt;=10.99),0.75,IF(AND(Q57-P57&gt;=11,Q57-P57&lt;=15),1.25,0)))))</f>
        <v>0</v>
      </c>
      <c r="S57" s="58">
        <f>Q57-P57-R57</f>
        <v>0</v>
      </c>
      <c r="T57" s="61">
        <v>18</v>
      </c>
      <c r="U57" s="59">
        <v>21</v>
      </c>
      <c r="V57" s="59">
        <f>IF(U57-T57&lt;=4,0,IF(AND(U57-T57&gt;=4,U57-T57&lt;=5),0.25,IF(AND(U57-T57&gt;=6,U57-T57&lt;=7.9),0.5,IF(AND(U57-T57&gt;=8,U57-T57&lt;=10.99),0.75,IF(AND(U57-T57&gt;=11,U57-T57&lt;=15),1.25,0)))))</f>
        <v>0</v>
      </c>
      <c r="W57" s="62">
        <f>U57-T57-V57</f>
        <v>3</v>
      </c>
      <c r="X57" s="61"/>
      <c r="Y57" s="59"/>
      <c r="Z57" s="59">
        <f>IF(Y57-X57&lt;=4,0,IF(AND(Y57-X57&gt;=4,Y57-X57&lt;=5),0.25,IF(AND(Y57-X57&gt;=6,Y57-X57&lt;=7.9),0.5,IF(AND(Y57-X57&gt;=8,Y57-X57&lt;=10.99),0.75,IF(AND(Y57-X57&gt;=11,Y57-X57&lt;=15),1.25,0)))))</f>
        <v>0</v>
      </c>
      <c r="AA57" s="58">
        <f>Y57-X57-Z57</f>
        <v>0</v>
      </c>
      <c r="AB57" s="60">
        <v>12</v>
      </c>
      <c r="AC57" s="59">
        <v>17</v>
      </c>
      <c r="AD57" s="59">
        <f>IF(AC57-AB57&lt;=4,0,IF(AND(AC57-AB57&gt;=4,AC57-AB57&lt;=5),0.25,IF(AND(AC57-AB57&gt;=6,AC57-AB57&lt;=7.9),0.5,IF(AND(AC57-AB57&gt;=8,AC57-AB57&lt;=10.99),0.75,IF(AND(AC57-AB57&gt;=11,AC57-AB57&lt;=15),1.25,0)))))</f>
        <v>0.25</v>
      </c>
      <c r="AE57" s="58">
        <f>AC57-AB57-AD57</f>
        <v>4.75</v>
      </c>
      <c r="AF57" s="9">
        <f>G57+K57+O57+S57+W57+AA57+AE57</f>
        <v>7.75</v>
      </c>
    </row>
    <row r="58" spans="1:32" ht="15.75" thickBot="1" x14ac:dyDescent="0.3">
      <c r="A58" s="229" t="s">
        <v>138</v>
      </c>
      <c r="B58" s="61">
        <v>3</v>
      </c>
      <c r="C58" s="58">
        <v>12</v>
      </c>
      <c r="D58" s="65"/>
      <c r="E58" s="63"/>
      <c r="F58" s="59">
        <f>IF(E58-D58&lt;=4,0,IF(AND(E58-D58&gt;=4,E58-D58&lt;=5),0.25,IF(AND(E58-D58&gt;=6,E58-D58&lt;=7.9),0.5,IF(AND(E58-D58&gt;=8,E58-D58&lt;=10.99),0.75,IF(AND(E58-D58&gt;=11,E58-D58&lt;=15),1.25,0)))))</f>
        <v>0</v>
      </c>
      <c r="G58" s="58">
        <f>E58-D58-F58</f>
        <v>0</v>
      </c>
      <c r="H58" s="64"/>
      <c r="I58" s="63"/>
      <c r="J58" s="59">
        <f>IF(I58-H58&lt;=4,0,IF(AND(I58-H58&gt;=4,I58-H58&lt;=5),0.25,IF(AND(I58-H58&gt;=6,I58-H58&lt;=7.9),0.5,IF(AND(I58-H58&gt;=8,I58-H58&lt;=10.99),0.75,IF(AND(I58-H58&gt;=11,I58-H58&lt;=15),1.25,0)))))</f>
        <v>0</v>
      </c>
      <c r="K58" s="58">
        <f>I58-H58-J58</f>
        <v>0</v>
      </c>
      <c r="L58" s="61"/>
      <c r="M58" s="59"/>
      <c r="N58" s="59">
        <f>IF(M58-L58&lt;=4,0,IF(AND(M58-L58&gt;=4,M58-L58&lt;=5),0.25,IF(AND(M58-L58&gt;=6,M58-L58&lt;=7.9),0.5,IF(AND(M58-L58&gt;=8,M58-L58&lt;=10.99),0.75,IF(AND(M58-L58&gt;=11,M58-L58&lt;=15),1.25,0)))))</f>
        <v>0</v>
      </c>
      <c r="O58" s="58">
        <f>M58-L58-N58</f>
        <v>0</v>
      </c>
      <c r="P58" s="60"/>
      <c r="Q58" s="59"/>
      <c r="R58" s="59">
        <f>IF(Q58-P58&lt;=4,0,IF(AND(Q58-P58&gt;=4,Q58-P58&lt;=5),0.25,IF(AND(Q58-P58&gt;=6,Q58-P58&lt;=7.9),0.5,IF(AND(Q58-P58&gt;=8,Q58-P58&lt;=10.99),0.75,IF(AND(Q58-P58&gt;=11,Q58-P58&lt;=15),1.25,0)))))</f>
        <v>0</v>
      </c>
      <c r="S58" s="58">
        <f>Q58-P58-R58</f>
        <v>0</v>
      </c>
      <c r="T58" s="61"/>
      <c r="U58" s="59"/>
      <c r="V58" s="59">
        <f>IF(U58-T58&lt;=4,0,IF(AND(U58-T58&gt;=4,U58-T58&lt;=5),0.25,IF(AND(U58-T58&gt;=6,U58-T58&lt;=7.9),0.5,IF(AND(U58-T58&gt;=8,U58-T58&lt;=10.99),0.75,IF(AND(U58-T58&gt;=11,U58-T58&lt;=15),1.25,0)))))</f>
        <v>0</v>
      </c>
      <c r="W58" s="62">
        <f>U58-T58-V58</f>
        <v>0</v>
      </c>
      <c r="X58" s="61">
        <v>11</v>
      </c>
      <c r="Y58" s="59">
        <v>18</v>
      </c>
      <c r="Z58" s="59">
        <f>IF(Y58-X58&lt;=4,0,IF(AND(Y58-X58&gt;=4,Y58-X58&lt;=5),0.25,IF(AND(Y58-X58&gt;=6,Y58-X58&lt;=7.9),0.5,IF(AND(Y58-X58&gt;=8,Y58-X58&lt;=10.99),0.75,IF(AND(Y58-X58&gt;=11,Y58-X58&lt;=15),1.25,0)))))</f>
        <v>0.5</v>
      </c>
      <c r="AA58" s="58">
        <f>Y58-X58-Z58</f>
        <v>6.5</v>
      </c>
      <c r="AB58" s="60"/>
      <c r="AC58" s="59"/>
      <c r="AD58" s="59">
        <f>IF(AC58-AB58&lt;=4,0,IF(AND(AC58-AB58&gt;=4,AC58-AB58&lt;=5),0.25,IF(AND(AC58-AB58&gt;=6,AC58-AB58&lt;=7.9),0.5,IF(AND(AC58-AB58&gt;=8,AC58-AB58&lt;=10.99),0.75,IF(AND(AC58-AB58&gt;=11,AC58-AB58&lt;=15),1.25,0)))))</f>
        <v>0</v>
      </c>
      <c r="AE58" s="58">
        <f>AC58-AB58-AD58</f>
        <v>0</v>
      </c>
      <c r="AF58" s="9">
        <f>G58+K58+O58+S58+W58+AA58+AE58</f>
        <v>6.5</v>
      </c>
    </row>
    <row r="59" spans="1:32" ht="15.75" thickBot="1" x14ac:dyDescent="0.3">
      <c r="A59" s="90"/>
      <c r="B59" s="230"/>
      <c r="C59" s="231"/>
      <c r="D59" s="285">
        <f>SUM(G48:G57)</f>
        <v>29.25</v>
      </c>
      <c r="E59" s="286"/>
      <c r="F59" s="286"/>
      <c r="G59" s="287"/>
      <c r="H59" s="285">
        <f>SUM(K48:K57)</f>
        <v>33.25</v>
      </c>
      <c r="I59" s="286"/>
      <c r="J59" s="286"/>
      <c r="K59" s="287"/>
      <c r="L59" s="285">
        <f>SUM(O48:O57)</f>
        <v>29</v>
      </c>
      <c r="M59" s="286"/>
      <c r="N59" s="286"/>
      <c r="O59" s="287"/>
      <c r="P59" s="285">
        <f>SUM(S48:S57)</f>
        <v>35</v>
      </c>
      <c r="Q59" s="286"/>
      <c r="R59" s="286"/>
      <c r="S59" s="287"/>
      <c r="T59" s="285">
        <f>SUM(W48:W57)</f>
        <v>33</v>
      </c>
      <c r="U59" s="286"/>
      <c r="V59" s="286"/>
      <c r="W59" s="287"/>
      <c r="X59" s="285">
        <f>SUM(AA48:AA58)</f>
        <v>34</v>
      </c>
      <c r="Y59" s="286"/>
      <c r="Z59" s="286"/>
      <c r="AA59" s="287"/>
      <c r="AB59" s="285">
        <f>SUM(AE48:AE57)</f>
        <v>41.75</v>
      </c>
      <c r="AC59" s="286"/>
      <c r="AD59" s="286"/>
      <c r="AE59" s="287"/>
      <c r="AF59" s="6">
        <f>SUM(AF48:AF58)</f>
        <v>235.25</v>
      </c>
    </row>
    <row r="60" spans="1:32" x14ac:dyDescent="0.25">
      <c r="A60" s="229" t="s">
        <v>58</v>
      </c>
      <c r="B60" s="61">
        <v>38</v>
      </c>
      <c r="C60" s="58">
        <v>38</v>
      </c>
      <c r="D60" s="65">
        <v>10</v>
      </c>
      <c r="E60" s="63">
        <v>21</v>
      </c>
      <c r="F60" s="59">
        <f t="shared" ref="F60:F70" si="116">IF(E60-D60&lt;=4,0,IF(AND(E60-D60&gt;=4,E60-D60&lt;=5),0.25,IF(AND(E60-D60&gt;=6,E60-D60&lt;=7.9),0.5,IF(AND(E60-D60&gt;=8,E60-D60&lt;=10.99),0.75,IF(AND(E60-D60&gt;=11,E60-D60&lt;=15),1.25,0)))))</f>
        <v>1.25</v>
      </c>
      <c r="G60" s="58">
        <f t="shared" ref="G60:G70" si="117">E60-D60-F60</f>
        <v>9.75</v>
      </c>
      <c r="H60" s="65">
        <v>9</v>
      </c>
      <c r="I60" s="63">
        <v>10</v>
      </c>
      <c r="J60" s="59">
        <f t="shared" ref="J60:J70" si="118">IF(I60-H60&lt;=4,0,IF(AND(I60-H60&gt;=4,I60-H60&lt;=5),0.25,IF(AND(I60-H60&gt;=6,I60-H60&lt;=7.9),0.5,IF(AND(I60-H60&gt;=8,I60-H60&lt;=10.99),0.75,IF(AND(I60-H60&gt;=11,I60-H60&lt;=15),1.25,0)))))</f>
        <v>0</v>
      </c>
      <c r="K60" s="58">
        <f t="shared" ref="K60:K70" si="119">I60-H60-J60</f>
        <v>1</v>
      </c>
      <c r="L60" s="60">
        <v>10</v>
      </c>
      <c r="M60" s="59">
        <v>21.25</v>
      </c>
      <c r="N60" s="59">
        <f t="shared" ref="N60:N70" si="120">IF(M60-L60&lt;=4,0,IF(AND(M60-L60&gt;=4,M60-L60&lt;=5),0.25,IF(AND(M60-L60&gt;=6,M60-L60&lt;=7.9),0.5,IF(AND(M60-L60&gt;=8,M60-L60&lt;=10.99),0.75,IF(AND(M60-L60&gt;=11,M60-L60&lt;=15),1.25,0)))))</f>
        <v>1.25</v>
      </c>
      <c r="O60" s="58">
        <f t="shared" ref="O60:O70" si="121">M60-L60-N60</f>
        <v>10</v>
      </c>
      <c r="P60" s="60">
        <v>10</v>
      </c>
      <c r="Q60" s="59">
        <v>20</v>
      </c>
      <c r="R60" s="59">
        <f t="shared" ref="R60:R70" si="122">IF(Q60-P60&lt;=4,0,IF(AND(Q60-P60&gt;=4,Q60-P60&lt;=5),0.25,IF(AND(Q60-P60&gt;=6,Q60-P60&lt;=7.9),0.5,IF(AND(Q60-P60&gt;=8,Q60-P60&lt;=10.99),0.75,IF(AND(Q60-P60&gt;=11,Q60-P60&lt;=15),1.25,0)))))</f>
        <v>0.75</v>
      </c>
      <c r="S60" s="58">
        <f t="shared" ref="S60:S70" si="123">Q60-P60-R60</f>
        <v>9.25</v>
      </c>
      <c r="T60" s="61"/>
      <c r="U60" s="59"/>
      <c r="V60" s="59">
        <f t="shared" ref="V60:V70" si="124">IF(U60-T60&lt;=4,0,IF(AND(U60-T60&gt;=4,U60-T60&lt;=5),0.25,IF(AND(U60-T60&gt;=6,U60-T60&lt;=7.9),0.5,IF(AND(U60-T60&gt;=8,U60-T60&lt;=10.99),0.75,IF(AND(U60-T60&gt;=11,U60-T60&lt;=15),1.25,0)))))</f>
        <v>0</v>
      </c>
      <c r="W60" s="62">
        <f t="shared" ref="W60:W70" si="125">U60-T60-V60</f>
        <v>0</v>
      </c>
      <c r="X60" s="61">
        <v>10</v>
      </c>
      <c r="Y60" s="59">
        <v>18.25</v>
      </c>
      <c r="Z60" s="59">
        <f t="shared" ref="Z60:Z70" si="126">IF(Y60-X60&lt;=4,0,IF(AND(Y60-X60&gt;=4,Y60-X60&lt;=5),0.25,IF(AND(Y60-X60&gt;=6,Y60-X60&lt;=7.9),0.5,IF(AND(Y60-X60&gt;=8,Y60-X60&lt;=10.99),0.75,IF(AND(Y60-X60&gt;=11,Y60-X60&lt;=15),1.25,0)))))</f>
        <v>0.75</v>
      </c>
      <c r="AA60" s="58">
        <f t="shared" ref="AA60:AA70" si="127">Y60-X60-Z60</f>
        <v>7.5</v>
      </c>
      <c r="AB60" s="60"/>
      <c r="AC60" s="59"/>
      <c r="AD60" s="59">
        <f t="shared" ref="AD60:AD70" si="128">IF(AC60-AB60&lt;=4,0,IF(AND(AC60-AB60&gt;=4,AC60-AB60&lt;=5),0.25,IF(AND(AC60-AB60&gt;=6,AC60-AB60&lt;=7.9),0.5,IF(AND(AC60-AB60&gt;=8,AC60-AB60&lt;=10.99),0.75,IF(AND(AC60-AB60&gt;=11,AC60-AB60&lt;=15),1.25,0)))))</f>
        <v>0</v>
      </c>
      <c r="AE60" s="58">
        <f t="shared" ref="AE60:AE70" si="129">AC60-AB60-AD60</f>
        <v>0</v>
      </c>
      <c r="AF60" s="9">
        <f t="shared" ref="AF60:AF70" si="130">G60+K60+O60+S60+W60+AA60+AE60</f>
        <v>37.5</v>
      </c>
    </row>
    <row r="61" spans="1:32" x14ac:dyDescent="0.25">
      <c r="A61" s="229" t="s">
        <v>109</v>
      </c>
      <c r="B61" s="61">
        <v>38</v>
      </c>
      <c r="C61" s="58">
        <v>38</v>
      </c>
      <c r="D61" s="65">
        <v>10</v>
      </c>
      <c r="E61" s="63">
        <v>21</v>
      </c>
      <c r="F61" s="59">
        <f t="shared" si="116"/>
        <v>1.25</v>
      </c>
      <c r="G61" s="58">
        <f t="shared" si="117"/>
        <v>9.75</v>
      </c>
      <c r="H61" s="65">
        <v>10</v>
      </c>
      <c r="I61" s="63">
        <v>18</v>
      </c>
      <c r="J61" s="59">
        <f t="shared" si="118"/>
        <v>0.75</v>
      </c>
      <c r="K61" s="58">
        <f t="shared" si="119"/>
        <v>7.25</v>
      </c>
      <c r="L61" s="60">
        <v>13</v>
      </c>
      <c r="M61" s="59">
        <v>21</v>
      </c>
      <c r="N61" s="59">
        <f t="shared" si="120"/>
        <v>0.75</v>
      </c>
      <c r="O61" s="58">
        <f t="shared" si="121"/>
        <v>7.25</v>
      </c>
      <c r="P61" s="60">
        <v>10</v>
      </c>
      <c r="Q61" s="59">
        <v>18</v>
      </c>
      <c r="R61" s="59">
        <f t="shared" si="122"/>
        <v>0.75</v>
      </c>
      <c r="S61" s="58">
        <f t="shared" si="123"/>
        <v>7.25</v>
      </c>
      <c r="T61" s="61"/>
      <c r="U61" s="59"/>
      <c r="V61" s="59">
        <f t="shared" si="124"/>
        <v>0</v>
      </c>
      <c r="W61" s="62">
        <f t="shared" si="125"/>
        <v>0</v>
      </c>
      <c r="X61" s="61"/>
      <c r="Y61" s="59"/>
      <c r="Z61" s="59">
        <f t="shared" si="126"/>
        <v>0</v>
      </c>
      <c r="AA61" s="58">
        <f t="shared" si="127"/>
        <v>0</v>
      </c>
      <c r="AB61" s="60">
        <v>11</v>
      </c>
      <c r="AC61" s="59">
        <v>18</v>
      </c>
      <c r="AD61" s="59">
        <f t="shared" si="128"/>
        <v>0.5</v>
      </c>
      <c r="AE61" s="58">
        <f t="shared" si="129"/>
        <v>6.5</v>
      </c>
      <c r="AF61" s="9">
        <f t="shared" si="130"/>
        <v>38</v>
      </c>
    </row>
    <row r="62" spans="1:32" x14ac:dyDescent="0.25">
      <c r="A62" s="229" t="s">
        <v>57</v>
      </c>
      <c r="B62" s="61">
        <v>38</v>
      </c>
      <c r="C62" s="58">
        <v>38</v>
      </c>
      <c r="D62" s="192">
        <v>10</v>
      </c>
      <c r="E62" s="193">
        <v>18</v>
      </c>
      <c r="F62" s="59">
        <f t="shared" si="116"/>
        <v>0.75</v>
      </c>
      <c r="G62" s="194">
        <f t="shared" si="117"/>
        <v>7.25</v>
      </c>
      <c r="H62" s="195">
        <v>10</v>
      </c>
      <c r="I62" s="193">
        <v>21</v>
      </c>
      <c r="J62" s="59">
        <f t="shared" si="118"/>
        <v>1.25</v>
      </c>
      <c r="K62" s="194">
        <f t="shared" si="119"/>
        <v>9.75</v>
      </c>
      <c r="L62" s="192">
        <v>10</v>
      </c>
      <c r="M62" s="193">
        <v>18</v>
      </c>
      <c r="N62" s="59">
        <f t="shared" si="120"/>
        <v>0.75</v>
      </c>
      <c r="O62" s="194">
        <f t="shared" si="121"/>
        <v>7.25</v>
      </c>
      <c r="P62" s="195">
        <v>13</v>
      </c>
      <c r="Q62" s="193">
        <v>21</v>
      </c>
      <c r="R62" s="59">
        <f t="shared" si="122"/>
        <v>0.75</v>
      </c>
      <c r="S62" s="194">
        <f t="shared" si="123"/>
        <v>7.25</v>
      </c>
      <c r="T62" s="192">
        <v>10</v>
      </c>
      <c r="U62" s="193">
        <v>17</v>
      </c>
      <c r="V62" s="59">
        <f t="shared" si="124"/>
        <v>0.5</v>
      </c>
      <c r="W62" s="196">
        <f t="shared" si="125"/>
        <v>6.5</v>
      </c>
      <c r="X62" s="192"/>
      <c r="Y62" s="193"/>
      <c r="Z62" s="59">
        <f t="shared" si="126"/>
        <v>0</v>
      </c>
      <c r="AA62" s="197">
        <f t="shared" si="127"/>
        <v>0</v>
      </c>
      <c r="AB62" s="195"/>
      <c r="AC62" s="193"/>
      <c r="AD62" s="59">
        <f t="shared" si="128"/>
        <v>0</v>
      </c>
      <c r="AE62" s="194">
        <f t="shared" si="129"/>
        <v>0</v>
      </c>
      <c r="AF62" s="9">
        <f t="shared" si="130"/>
        <v>38</v>
      </c>
    </row>
    <row r="63" spans="1:32" x14ac:dyDescent="0.25">
      <c r="A63" s="229" t="s">
        <v>56</v>
      </c>
      <c r="B63" s="235">
        <v>28</v>
      </c>
      <c r="C63" s="236">
        <v>28</v>
      </c>
      <c r="D63" s="65"/>
      <c r="E63" s="63"/>
      <c r="F63" s="59">
        <f t="shared" si="116"/>
        <v>0</v>
      </c>
      <c r="G63" s="58">
        <f t="shared" si="117"/>
        <v>0</v>
      </c>
      <c r="H63" s="65">
        <v>13</v>
      </c>
      <c r="I63" s="63">
        <v>21</v>
      </c>
      <c r="J63" s="59">
        <f t="shared" si="118"/>
        <v>0.75</v>
      </c>
      <c r="K63" s="58">
        <f t="shared" si="119"/>
        <v>7.25</v>
      </c>
      <c r="L63" s="60">
        <v>10</v>
      </c>
      <c r="M63" s="59">
        <v>15</v>
      </c>
      <c r="N63" s="59">
        <f t="shared" si="120"/>
        <v>0.25</v>
      </c>
      <c r="O63" s="58">
        <f t="shared" si="121"/>
        <v>4.75</v>
      </c>
      <c r="P63" s="191">
        <v>9</v>
      </c>
      <c r="Q63" s="59">
        <v>18</v>
      </c>
      <c r="R63" s="59">
        <f t="shared" si="122"/>
        <v>0.75</v>
      </c>
      <c r="S63" s="58">
        <f t="shared" si="123"/>
        <v>8.25</v>
      </c>
      <c r="T63" s="61">
        <v>13</v>
      </c>
      <c r="U63" s="59">
        <v>21</v>
      </c>
      <c r="V63" s="59">
        <f t="shared" si="124"/>
        <v>0.75</v>
      </c>
      <c r="W63" s="62">
        <f t="shared" si="125"/>
        <v>7.25</v>
      </c>
      <c r="X63" s="61"/>
      <c r="Y63" s="59"/>
      <c r="Z63" s="59">
        <f t="shared" si="126"/>
        <v>0</v>
      </c>
      <c r="AA63" s="58">
        <f t="shared" si="127"/>
        <v>0</v>
      </c>
      <c r="AB63" s="60">
        <v>11</v>
      </c>
      <c r="AC63" s="59">
        <v>18</v>
      </c>
      <c r="AD63" s="59">
        <f t="shared" si="128"/>
        <v>0.5</v>
      </c>
      <c r="AE63" s="58">
        <f t="shared" si="129"/>
        <v>6.5</v>
      </c>
      <c r="AF63" s="9">
        <f t="shared" si="130"/>
        <v>34</v>
      </c>
    </row>
    <row r="64" spans="1:32" x14ac:dyDescent="0.25">
      <c r="A64" s="229" t="s">
        <v>55</v>
      </c>
      <c r="B64" s="61">
        <v>13</v>
      </c>
      <c r="C64" s="58">
        <v>32</v>
      </c>
      <c r="D64" s="65">
        <v>13</v>
      </c>
      <c r="E64" s="63">
        <v>21</v>
      </c>
      <c r="F64" s="59">
        <f t="shared" si="116"/>
        <v>0.75</v>
      </c>
      <c r="G64" s="58">
        <f t="shared" si="117"/>
        <v>7.25</v>
      </c>
      <c r="H64" s="65"/>
      <c r="I64" s="63"/>
      <c r="J64" s="59">
        <f t="shared" si="118"/>
        <v>0</v>
      </c>
      <c r="K64" s="58">
        <f t="shared" si="119"/>
        <v>0</v>
      </c>
      <c r="L64" s="60"/>
      <c r="M64" s="59"/>
      <c r="N64" s="59">
        <f t="shared" si="120"/>
        <v>0</v>
      </c>
      <c r="O64" s="58">
        <f t="shared" si="121"/>
        <v>0</v>
      </c>
      <c r="P64" s="60"/>
      <c r="Q64" s="59"/>
      <c r="R64" s="59">
        <f t="shared" si="122"/>
        <v>0</v>
      </c>
      <c r="S64" s="58">
        <f t="shared" si="123"/>
        <v>0</v>
      </c>
      <c r="T64" s="61">
        <v>10</v>
      </c>
      <c r="U64" s="59">
        <v>21</v>
      </c>
      <c r="V64" s="59">
        <f t="shared" si="124"/>
        <v>1.25</v>
      </c>
      <c r="W64" s="62">
        <f t="shared" si="125"/>
        <v>9.75</v>
      </c>
      <c r="X64" s="61">
        <v>10</v>
      </c>
      <c r="Y64" s="59">
        <v>18</v>
      </c>
      <c r="Z64" s="59">
        <f t="shared" si="126"/>
        <v>0.75</v>
      </c>
      <c r="AA64" s="58">
        <f t="shared" si="127"/>
        <v>7.25</v>
      </c>
      <c r="AB64" s="60"/>
      <c r="AC64" s="59"/>
      <c r="AD64" s="59">
        <f t="shared" si="128"/>
        <v>0</v>
      </c>
      <c r="AE64" s="58">
        <f t="shared" si="129"/>
        <v>0</v>
      </c>
      <c r="AF64" s="9">
        <f t="shared" si="130"/>
        <v>24.25</v>
      </c>
    </row>
    <row r="65" spans="1:32" x14ac:dyDescent="0.25">
      <c r="A65" s="229" t="s">
        <v>54</v>
      </c>
      <c r="B65" s="61">
        <v>13</v>
      </c>
      <c r="C65" s="58">
        <v>32</v>
      </c>
      <c r="D65" s="65"/>
      <c r="E65" s="63"/>
      <c r="F65" s="59">
        <f t="shared" si="116"/>
        <v>0</v>
      </c>
      <c r="G65" s="58">
        <f t="shared" si="117"/>
        <v>0</v>
      </c>
      <c r="H65" s="65"/>
      <c r="I65" s="63"/>
      <c r="J65" s="59">
        <f t="shared" si="118"/>
        <v>0</v>
      </c>
      <c r="K65" s="58">
        <f t="shared" si="119"/>
        <v>0</v>
      </c>
      <c r="L65" s="60"/>
      <c r="M65" s="59"/>
      <c r="N65" s="59">
        <f t="shared" si="120"/>
        <v>0</v>
      </c>
      <c r="O65" s="58">
        <f t="shared" si="121"/>
        <v>0</v>
      </c>
      <c r="P65" s="60"/>
      <c r="Q65" s="59"/>
      <c r="R65" s="59">
        <f t="shared" si="122"/>
        <v>0</v>
      </c>
      <c r="S65" s="58">
        <f t="shared" si="123"/>
        <v>0</v>
      </c>
      <c r="T65" s="61"/>
      <c r="U65" s="59"/>
      <c r="V65" s="59">
        <f t="shared" si="124"/>
        <v>0</v>
      </c>
      <c r="W65" s="62">
        <f t="shared" si="125"/>
        <v>0</v>
      </c>
      <c r="X65" s="61">
        <v>10</v>
      </c>
      <c r="Y65" s="59">
        <v>18</v>
      </c>
      <c r="Z65" s="59">
        <f t="shared" si="126"/>
        <v>0.75</v>
      </c>
      <c r="AA65" s="58">
        <f t="shared" si="127"/>
        <v>7.25</v>
      </c>
      <c r="AB65" s="60">
        <v>11</v>
      </c>
      <c r="AC65" s="59">
        <v>17</v>
      </c>
      <c r="AD65" s="59">
        <f t="shared" si="128"/>
        <v>0.5</v>
      </c>
      <c r="AE65" s="58">
        <f t="shared" si="129"/>
        <v>5.5</v>
      </c>
      <c r="AF65" s="9">
        <f t="shared" si="130"/>
        <v>12.75</v>
      </c>
    </row>
    <row r="66" spans="1:32" x14ac:dyDescent="0.25">
      <c r="A66" s="229" t="s">
        <v>53</v>
      </c>
      <c r="B66" s="235">
        <v>3</v>
      </c>
      <c r="C66" s="236">
        <v>12</v>
      </c>
      <c r="D66" s="65"/>
      <c r="E66" s="63"/>
      <c r="F66" s="59">
        <f t="shared" si="116"/>
        <v>0</v>
      </c>
      <c r="G66" s="58">
        <f t="shared" si="117"/>
        <v>0</v>
      </c>
      <c r="H66" s="65"/>
      <c r="I66" s="63"/>
      <c r="J66" s="59">
        <f t="shared" si="118"/>
        <v>0</v>
      </c>
      <c r="K66" s="58">
        <f t="shared" si="119"/>
        <v>0</v>
      </c>
      <c r="L66" s="60"/>
      <c r="M66" s="59"/>
      <c r="N66" s="59">
        <f t="shared" si="120"/>
        <v>0</v>
      </c>
      <c r="O66" s="58">
        <f t="shared" si="121"/>
        <v>0</v>
      </c>
      <c r="P66" s="60"/>
      <c r="Q66" s="59"/>
      <c r="R66" s="59">
        <f t="shared" si="122"/>
        <v>0</v>
      </c>
      <c r="S66" s="58">
        <f t="shared" si="123"/>
        <v>0</v>
      </c>
      <c r="T66" s="61"/>
      <c r="U66" s="59"/>
      <c r="V66" s="59">
        <f t="shared" si="124"/>
        <v>0</v>
      </c>
      <c r="W66" s="62">
        <f t="shared" si="125"/>
        <v>0</v>
      </c>
      <c r="X66" s="61"/>
      <c r="Y66" s="59"/>
      <c r="Z66" s="59">
        <f t="shared" si="126"/>
        <v>0</v>
      </c>
      <c r="AA66" s="58">
        <f t="shared" si="127"/>
        <v>0</v>
      </c>
      <c r="AB66" s="60">
        <v>12</v>
      </c>
      <c r="AC66" s="59">
        <v>18</v>
      </c>
      <c r="AD66" s="59">
        <f t="shared" si="128"/>
        <v>0.5</v>
      </c>
      <c r="AE66" s="58">
        <f t="shared" si="129"/>
        <v>5.5</v>
      </c>
      <c r="AF66" s="9">
        <f t="shared" si="130"/>
        <v>5.5</v>
      </c>
    </row>
    <row r="67" spans="1:32" x14ac:dyDescent="0.25">
      <c r="A67" s="237" t="s">
        <v>52</v>
      </c>
      <c r="B67" s="238">
        <v>38</v>
      </c>
      <c r="C67" s="239">
        <v>38</v>
      </c>
      <c r="D67" s="65"/>
      <c r="E67" s="63"/>
      <c r="F67" s="59">
        <f t="shared" si="116"/>
        <v>0</v>
      </c>
      <c r="G67" s="58">
        <f t="shared" si="117"/>
        <v>0</v>
      </c>
      <c r="H67" s="41">
        <v>9</v>
      </c>
      <c r="I67" s="63">
        <v>18</v>
      </c>
      <c r="J67" s="59">
        <f t="shared" si="118"/>
        <v>0.75</v>
      </c>
      <c r="K67" s="58">
        <f t="shared" si="119"/>
        <v>8.25</v>
      </c>
      <c r="L67" s="60">
        <v>10</v>
      </c>
      <c r="M67" s="59">
        <v>18</v>
      </c>
      <c r="N67" s="59">
        <f t="shared" si="120"/>
        <v>0.75</v>
      </c>
      <c r="O67" s="58">
        <f t="shared" si="121"/>
        <v>7.25</v>
      </c>
      <c r="P67" s="60">
        <v>13</v>
      </c>
      <c r="Q67" s="59">
        <v>21</v>
      </c>
      <c r="R67" s="59">
        <f t="shared" si="122"/>
        <v>0.75</v>
      </c>
      <c r="S67" s="58">
        <f t="shared" si="123"/>
        <v>7.25</v>
      </c>
      <c r="T67" s="61">
        <v>10</v>
      </c>
      <c r="U67" s="59">
        <v>18</v>
      </c>
      <c r="V67" s="59">
        <f t="shared" si="124"/>
        <v>0.75</v>
      </c>
      <c r="W67" s="62">
        <f t="shared" si="125"/>
        <v>7.25</v>
      </c>
      <c r="X67" s="61">
        <v>10</v>
      </c>
      <c r="Y67" s="59">
        <v>17</v>
      </c>
      <c r="Z67" s="59">
        <f t="shared" si="126"/>
        <v>0.5</v>
      </c>
      <c r="AA67" s="58">
        <f t="shared" si="127"/>
        <v>6.5</v>
      </c>
      <c r="AB67" s="60"/>
      <c r="AC67" s="59"/>
      <c r="AD67" s="59">
        <f t="shared" si="128"/>
        <v>0</v>
      </c>
      <c r="AE67" s="58">
        <f t="shared" si="129"/>
        <v>0</v>
      </c>
      <c r="AF67" s="9">
        <f t="shared" si="130"/>
        <v>36.5</v>
      </c>
    </row>
    <row r="68" spans="1:32" x14ac:dyDescent="0.25">
      <c r="A68" s="229" t="s">
        <v>50</v>
      </c>
      <c r="B68" s="61">
        <v>3</v>
      </c>
      <c r="C68" s="58">
        <v>12</v>
      </c>
      <c r="D68" s="183"/>
      <c r="E68" s="184"/>
      <c r="F68" s="185">
        <f t="shared" si="116"/>
        <v>0</v>
      </c>
      <c r="G68" s="186">
        <f t="shared" si="117"/>
        <v>0</v>
      </c>
      <c r="H68" s="183"/>
      <c r="I68" s="184"/>
      <c r="J68" s="185">
        <f t="shared" si="118"/>
        <v>0</v>
      </c>
      <c r="K68" s="186">
        <f t="shared" si="119"/>
        <v>0</v>
      </c>
      <c r="L68" s="189"/>
      <c r="M68" s="185"/>
      <c r="N68" s="185">
        <f t="shared" si="120"/>
        <v>0</v>
      </c>
      <c r="O68" s="186">
        <f t="shared" si="121"/>
        <v>0</v>
      </c>
      <c r="P68" s="189"/>
      <c r="Q68" s="185"/>
      <c r="R68" s="185">
        <f t="shared" si="122"/>
        <v>0</v>
      </c>
      <c r="S68" s="186">
        <f t="shared" si="123"/>
        <v>0</v>
      </c>
      <c r="T68" s="188"/>
      <c r="U68" s="185"/>
      <c r="V68" s="185">
        <f t="shared" si="124"/>
        <v>0</v>
      </c>
      <c r="W68" s="190">
        <f t="shared" si="125"/>
        <v>0</v>
      </c>
      <c r="X68" s="188"/>
      <c r="Y68" s="185"/>
      <c r="Z68" s="185">
        <f t="shared" si="126"/>
        <v>0</v>
      </c>
      <c r="AA68" s="186">
        <f t="shared" si="127"/>
        <v>0</v>
      </c>
      <c r="AB68" s="189"/>
      <c r="AC68" s="185"/>
      <c r="AD68" s="185">
        <f t="shared" si="128"/>
        <v>0</v>
      </c>
      <c r="AE68" s="186">
        <f t="shared" si="129"/>
        <v>0</v>
      </c>
      <c r="AF68" s="9">
        <f t="shared" si="130"/>
        <v>0</v>
      </c>
    </row>
    <row r="69" spans="1:32" x14ac:dyDescent="0.25">
      <c r="A69" s="229" t="s">
        <v>49</v>
      </c>
      <c r="B69" s="61">
        <v>3</v>
      </c>
      <c r="C69" s="58">
        <v>12</v>
      </c>
      <c r="D69" s="65"/>
      <c r="E69" s="63"/>
      <c r="F69" s="59">
        <f t="shared" si="116"/>
        <v>0</v>
      </c>
      <c r="G69" s="58">
        <f t="shared" si="117"/>
        <v>0</v>
      </c>
      <c r="H69" s="65"/>
      <c r="I69" s="63"/>
      <c r="J69" s="59">
        <f t="shared" si="118"/>
        <v>0</v>
      </c>
      <c r="K69" s="58">
        <f t="shared" si="119"/>
        <v>0</v>
      </c>
      <c r="L69" s="60"/>
      <c r="M69" s="59"/>
      <c r="N69" s="59">
        <f t="shared" si="120"/>
        <v>0</v>
      </c>
      <c r="O69" s="58">
        <f t="shared" si="121"/>
        <v>0</v>
      </c>
      <c r="P69" s="60"/>
      <c r="Q69" s="59"/>
      <c r="R69" s="59">
        <f t="shared" si="122"/>
        <v>0</v>
      </c>
      <c r="S69" s="58">
        <f t="shared" si="123"/>
        <v>0</v>
      </c>
      <c r="T69" s="61">
        <v>18</v>
      </c>
      <c r="U69" s="59">
        <v>21</v>
      </c>
      <c r="V69" s="59">
        <f t="shared" si="124"/>
        <v>0</v>
      </c>
      <c r="W69" s="62">
        <f t="shared" si="125"/>
        <v>3</v>
      </c>
      <c r="X69" s="61"/>
      <c r="Y69" s="59"/>
      <c r="Z69" s="59">
        <f t="shared" si="126"/>
        <v>0</v>
      </c>
      <c r="AA69" s="58">
        <f t="shared" si="127"/>
        <v>0</v>
      </c>
      <c r="AB69" s="60">
        <v>12</v>
      </c>
      <c r="AC69" s="59">
        <v>18</v>
      </c>
      <c r="AD69" s="59">
        <f t="shared" si="128"/>
        <v>0.5</v>
      </c>
      <c r="AE69" s="58">
        <f t="shared" si="129"/>
        <v>5.5</v>
      </c>
      <c r="AF69" s="9">
        <f t="shared" si="130"/>
        <v>8.5</v>
      </c>
    </row>
    <row r="70" spans="1:32" x14ac:dyDescent="0.25">
      <c r="A70" s="229" t="s">
        <v>133</v>
      </c>
      <c r="B70" s="61">
        <v>3</v>
      </c>
      <c r="C70" s="58">
        <v>12</v>
      </c>
      <c r="D70" s="65"/>
      <c r="E70" s="63"/>
      <c r="F70" s="59">
        <f t="shared" si="116"/>
        <v>0</v>
      </c>
      <c r="G70" s="58">
        <f t="shared" si="117"/>
        <v>0</v>
      </c>
      <c r="H70" s="65"/>
      <c r="I70" s="63"/>
      <c r="J70" s="59">
        <f t="shared" si="118"/>
        <v>0</v>
      </c>
      <c r="K70" s="58">
        <f t="shared" si="119"/>
        <v>0</v>
      </c>
      <c r="L70" s="60"/>
      <c r="M70" s="59"/>
      <c r="N70" s="59">
        <f t="shared" si="120"/>
        <v>0</v>
      </c>
      <c r="O70" s="58">
        <f t="shared" si="121"/>
        <v>0</v>
      </c>
      <c r="P70" s="60">
        <v>18</v>
      </c>
      <c r="Q70" s="59">
        <v>21</v>
      </c>
      <c r="R70" s="59">
        <f t="shared" si="122"/>
        <v>0</v>
      </c>
      <c r="S70" s="58">
        <f t="shared" si="123"/>
        <v>3</v>
      </c>
      <c r="T70" s="61"/>
      <c r="U70" s="59"/>
      <c r="V70" s="59">
        <f t="shared" si="124"/>
        <v>0</v>
      </c>
      <c r="W70" s="62">
        <f t="shared" si="125"/>
        <v>0</v>
      </c>
      <c r="X70" s="61"/>
      <c r="Y70" s="59"/>
      <c r="Z70" s="59">
        <f t="shared" si="126"/>
        <v>0</v>
      </c>
      <c r="AA70" s="58">
        <f t="shared" si="127"/>
        <v>0</v>
      </c>
      <c r="AB70" s="60">
        <v>12</v>
      </c>
      <c r="AC70" s="59">
        <v>18</v>
      </c>
      <c r="AD70" s="59">
        <f t="shared" si="128"/>
        <v>0.5</v>
      </c>
      <c r="AE70" s="58">
        <f t="shared" si="129"/>
        <v>5.5</v>
      </c>
      <c r="AF70" s="9">
        <f t="shared" si="130"/>
        <v>8.5</v>
      </c>
    </row>
    <row r="71" spans="1:32" x14ac:dyDescent="0.25">
      <c r="A71" s="229" t="s">
        <v>106</v>
      </c>
      <c r="B71" s="61">
        <v>3</v>
      </c>
      <c r="C71" s="58">
        <v>12</v>
      </c>
      <c r="D71" s="65"/>
      <c r="E71" s="63"/>
      <c r="F71" s="59">
        <f>IF(E71-D71&lt;=4,0,IF(AND(E71-D71&gt;=4,E71-D71&lt;=5),0.25,IF(AND(E71-D71&gt;=6,E71-D71&lt;=7.9),0.5,IF(AND(E71-D71&gt;=8,E71-D71&lt;=10.99),0.75,IF(AND(E71-D71&gt;=11,E71-D71&lt;=15),1.25,0)))))</f>
        <v>0</v>
      </c>
      <c r="G71" s="58">
        <f>E71-D71-F71</f>
        <v>0</v>
      </c>
      <c r="H71" s="65"/>
      <c r="I71" s="63"/>
      <c r="J71" s="59">
        <f>IF(I71-H71&lt;=4,0,IF(AND(I71-H71&gt;=4,I71-H71&lt;=5),0.25,IF(AND(I71-H71&gt;=6,I71-H71&lt;=7.9),0.5,IF(AND(I71-H71&gt;=8,I71-H71&lt;=10.99),0.75,IF(AND(I71-H71&gt;=11,I71-H71&lt;=15),1.25,0)))))</f>
        <v>0</v>
      </c>
      <c r="K71" s="58">
        <f>I71-H71-J71</f>
        <v>0</v>
      </c>
      <c r="L71" s="61"/>
      <c r="M71" s="59"/>
      <c r="N71" s="59">
        <f>IF(M71-L71&lt;=4,0,IF(AND(M71-L71&gt;=4,M71-L71&lt;=5),0.25,IF(AND(M71-L71&gt;=6,M71-L71&lt;=7.9),0.5,IF(AND(M71-L71&gt;=8,M71-L71&lt;=10.99),0.75,IF(AND(M71-L71&gt;=11,M71-L71&lt;=15),1.25,0)))))</f>
        <v>0</v>
      </c>
      <c r="O71" s="58">
        <f>M71-L71-N71</f>
        <v>0</v>
      </c>
      <c r="P71" s="61"/>
      <c r="Q71" s="59"/>
      <c r="R71" s="59">
        <f>IF(Q71-P71&lt;=4,0,IF(AND(Q71-P71&gt;=4,Q71-P71&lt;=5),0.25,IF(AND(Q71-P71&gt;=6,Q71-P71&lt;=7.9),0.5,IF(AND(Q71-P71&gt;=8,Q71-P71&lt;=10.99),0.75,IF(AND(Q71-P71&gt;=11,Q71-P71&lt;=15),1.25,0)))))</f>
        <v>0</v>
      </c>
      <c r="S71" s="58">
        <f>Q71-P71-R71</f>
        <v>0</v>
      </c>
      <c r="T71" s="61"/>
      <c r="U71" s="59"/>
      <c r="V71" s="59">
        <f>IF(U71-T71&lt;=4,0,IF(AND(U71-T71&gt;=4,U71-T71&lt;=5),0.25,IF(AND(U71-T71&gt;=6,U71-T71&lt;=7.9),0.5,IF(AND(U71-T71&gt;=8,U71-T71&lt;=10.99),0.75,IF(AND(U71-T71&gt;=11,U71-T71&lt;=15),1.25,0)))))</f>
        <v>0</v>
      </c>
      <c r="W71" s="58">
        <f>U71-T71-V71</f>
        <v>0</v>
      </c>
      <c r="X71" s="61"/>
      <c r="Y71" s="59"/>
      <c r="Z71" s="59">
        <f>IF(Y71-X71&lt;=4,0,IF(AND(Y71-X71&gt;=4,Y71-X71&lt;=5),0.25,IF(AND(Y71-X71&gt;=6,Y71-X71&lt;=7.9),0.5,IF(AND(Y71-X71&gt;=8,Y71-X71&lt;=10.99),0.75,IF(AND(Y71-X71&gt;=11,Y71-X71&lt;=15),1.25,0)))))</f>
        <v>0</v>
      </c>
      <c r="AA71" s="58">
        <f>Y71-X71-Z71</f>
        <v>0</v>
      </c>
      <c r="AB71" s="61">
        <v>11</v>
      </c>
      <c r="AC71" s="59">
        <v>16</v>
      </c>
      <c r="AD71" s="59">
        <f>IF(AC71-AB71&lt;=4,0,IF(AND(AC71-AB71&gt;=4,AC71-AB71&lt;=5),0.25,IF(AND(AC71-AB71&gt;=6,AC71-AB71&lt;=7.9),0.5,IF(AND(AC71-AB71&gt;=8,AC71-AB71&lt;=10.99),0.75,IF(AND(AC71-AB71&gt;=11,AC71-AB71&lt;=15),1.25,0)))))</f>
        <v>0.25</v>
      </c>
      <c r="AE71" s="58">
        <f>AC71-AB71-AD71</f>
        <v>4.75</v>
      </c>
      <c r="AF71" s="74">
        <f>G71+K71+O71+S71+W71+AA71+AE71</f>
        <v>4.75</v>
      </c>
    </row>
    <row r="72" spans="1:32" ht="15.75" thickBot="1" x14ac:dyDescent="0.3">
      <c r="A72" s="229" t="s">
        <v>139</v>
      </c>
      <c r="B72" s="61">
        <v>3</v>
      </c>
      <c r="C72" s="58">
        <v>12</v>
      </c>
      <c r="D72" s="65"/>
      <c r="E72" s="63"/>
      <c r="F72" s="59">
        <f>IF(E72-D72&lt;=4,0,IF(AND(E72-D72&gt;=4,E72-D72&lt;=5),0.25,IF(AND(E72-D72&gt;=6,E72-D72&lt;=7.9),0.5,IF(AND(E72-D72&gt;=8,E72-D72&lt;=10.99),0.75,IF(AND(E72-D72&gt;=11,E72-D72&lt;=15),1.25,0)))))</f>
        <v>0</v>
      </c>
      <c r="G72" s="58">
        <f>E72-D72-F72</f>
        <v>0</v>
      </c>
      <c r="H72" s="65"/>
      <c r="I72" s="63"/>
      <c r="J72" s="59">
        <f>IF(I72-H72&lt;=4,0,IF(AND(I72-H72&gt;=4,I72-H72&lt;=5),0.25,IF(AND(I72-H72&gt;=6,I72-H72&lt;=7.9),0.5,IF(AND(I72-H72&gt;=8,I72-H72&lt;=10.99),0.75,IF(AND(I72-H72&gt;=11,I72-H72&lt;=15),1.25,0)))))</f>
        <v>0</v>
      </c>
      <c r="K72" s="58">
        <f>I72-H72-J72</f>
        <v>0</v>
      </c>
      <c r="L72" s="61"/>
      <c r="M72" s="59"/>
      <c r="N72" s="59">
        <f>IF(M72-L72&lt;=4,0,IF(AND(M72-L72&gt;=4,M72-L72&lt;=5),0.25,IF(AND(M72-L72&gt;=6,M72-L72&lt;=7.9),0.5,IF(AND(M72-L72&gt;=8,M72-L72&lt;=10.99),0.75,IF(AND(M72-L72&gt;=11,M72-L72&lt;=15),1.25,0)))))</f>
        <v>0</v>
      </c>
      <c r="O72" s="58">
        <f>M72-L72-N72</f>
        <v>0</v>
      </c>
      <c r="P72" s="61"/>
      <c r="Q72" s="59"/>
      <c r="R72" s="59">
        <f>IF(Q72-P72&lt;=4,0,IF(AND(Q72-P72&gt;=4,Q72-P72&lt;=5),0.25,IF(AND(Q72-P72&gt;=6,Q72-P72&lt;=7.9),0.5,IF(AND(Q72-P72&gt;=8,Q72-P72&lt;=10.99),0.75,IF(AND(Q72-P72&gt;=11,Q72-P72&lt;=15),1.25,0)))))</f>
        <v>0</v>
      </c>
      <c r="S72" s="58">
        <f>Q72-P72-R72</f>
        <v>0</v>
      </c>
      <c r="T72" s="61"/>
      <c r="U72" s="59"/>
      <c r="V72" s="59">
        <f>IF(U72-T72&lt;=4,0,IF(AND(U72-T72&gt;=4,U72-T72&lt;=5),0.25,IF(AND(U72-T72&gt;=6,U72-T72&lt;=7.9),0.5,IF(AND(U72-T72&gt;=8,U72-T72&lt;=10.99),0.75,IF(AND(U72-T72&gt;=11,U72-T72&lt;=15),1.25,0)))))</f>
        <v>0</v>
      </c>
      <c r="W72" s="58">
        <f>U72-T72-V72</f>
        <v>0</v>
      </c>
      <c r="X72" s="61">
        <v>10</v>
      </c>
      <c r="Y72" s="59">
        <v>18</v>
      </c>
      <c r="Z72" s="59">
        <f>IF(Y72-X72&lt;=4,0,IF(AND(Y72-X72&gt;=4,Y72-X72&lt;=5),0.25,IF(AND(Y72-X72&gt;=6,Y72-X72&lt;=7.9),0.5,IF(AND(Y72-X72&gt;=8,Y72-X72&lt;=10.99),0.75,IF(AND(Y72-X72&gt;=11,Y72-X72&lt;=15),1.25,0)))))</f>
        <v>0.75</v>
      </c>
      <c r="AA72" s="58">
        <f>Y72-X72-Z72</f>
        <v>7.25</v>
      </c>
      <c r="AB72" s="61"/>
      <c r="AC72" s="59"/>
      <c r="AD72" s="59">
        <f>IF(AC72-AB72&lt;=4,0,IF(AND(AC72-AB72&gt;=4,AC72-AB72&lt;=5),0.25,IF(AND(AC72-AB72&gt;=6,AC72-AB72&lt;=7.9),0.5,IF(AND(AC72-AB72&gt;=8,AC72-AB72&lt;=10.99),0.75,IF(AND(AC72-AB72&gt;=11,AC72-AB72&lt;=15),1.25,0)))))</f>
        <v>0</v>
      </c>
      <c r="AE72" s="58">
        <f>AC72-AB72-AD72</f>
        <v>0</v>
      </c>
      <c r="AF72" s="74">
        <f>G72+K72+O72+S72+W72+AA72+AE72</f>
        <v>7.25</v>
      </c>
    </row>
    <row r="73" spans="1:32" ht="15.75" thickBot="1" x14ac:dyDescent="0.3">
      <c r="A73" s="90"/>
      <c r="B73" s="230"/>
      <c r="C73" s="231"/>
      <c r="D73" s="285">
        <f>SUM(G60:G71)</f>
        <v>34</v>
      </c>
      <c r="E73" s="286"/>
      <c r="F73" s="286"/>
      <c r="G73" s="287"/>
      <c r="H73" s="285">
        <f>SUM(K60:K71)</f>
        <v>33.5</v>
      </c>
      <c r="I73" s="286"/>
      <c r="J73" s="286"/>
      <c r="K73" s="287"/>
      <c r="L73" s="285">
        <f>SUM(O60:O71)</f>
        <v>36.5</v>
      </c>
      <c r="M73" s="286"/>
      <c r="N73" s="286"/>
      <c r="O73" s="287"/>
      <c r="P73" s="285">
        <f>SUM(S60:S71)</f>
        <v>42.25</v>
      </c>
      <c r="Q73" s="286"/>
      <c r="R73" s="286"/>
      <c r="S73" s="287"/>
      <c r="T73" s="285">
        <f>SUM(W60:W71)</f>
        <v>33.75</v>
      </c>
      <c r="U73" s="286"/>
      <c r="V73" s="286"/>
      <c r="W73" s="287"/>
      <c r="X73" s="285">
        <f>SUM(AA60:AA71)</f>
        <v>28.5</v>
      </c>
      <c r="Y73" s="286"/>
      <c r="Z73" s="286"/>
      <c r="AA73" s="287"/>
      <c r="AB73" s="285">
        <f>SUM(AE60:AE71)</f>
        <v>39.75</v>
      </c>
      <c r="AC73" s="286"/>
      <c r="AD73" s="286"/>
      <c r="AE73" s="287"/>
      <c r="AF73" s="6">
        <f>SUM(AF60:AF71)</f>
        <v>248.25</v>
      </c>
    </row>
    <row r="74" spans="1:32" x14ac:dyDescent="0.25">
      <c r="A74" s="232" t="s">
        <v>48</v>
      </c>
      <c r="B74" s="167">
        <v>38</v>
      </c>
      <c r="C74" s="240">
        <v>38</v>
      </c>
      <c r="D74" s="65"/>
      <c r="E74" s="63"/>
      <c r="F74" s="59">
        <f t="shared" ref="F74:F79" si="131">IF(E74-D74&lt;=4,0,IF(AND(E74-D74&gt;=4,E74-D74&lt;=5),0.25,IF(AND(E74-D74&gt;=6,E74-D74&lt;=7.9),0.5,IF(AND(E74-D74&gt;=8,E74-D74&lt;=10.99),0.75,IF(AND(E74-D74&gt;=11,E74-D74&lt;=15),1.25,0)))))</f>
        <v>0</v>
      </c>
      <c r="G74" s="58">
        <f t="shared" ref="G74:G79" si="132">E74-D74-F74</f>
        <v>0</v>
      </c>
      <c r="H74" s="198">
        <v>9</v>
      </c>
      <c r="I74" s="199">
        <v>16</v>
      </c>
      <c r="J74" s="200">
        <f t="shared" ref="J74:J79" si="133">IF(I74-H74&lt;=4,0,IF(AND(I74-H74&gt;=4,I74-H74&lt;=5),0.25,IF(AND(I74-H74&gt;=6,I74-H74&lt;=7.9),0.5,IF(AND(I74-H74&gt;=8,I74-H74&lt;=10.99),0.75,IF(AND(I74-H74&gt;=11,I74-H74&lt;=15),1.25,0)))))</f>
        <v>0.5</v>
      </c>
      <c r="K74" s="164">
        <f t="shared" ref="K74:K79" si="134">I74-H74-J74</f>
        <v>6.5</v>
      </c>
      <c r="L74" s="163">
        <v>10</v>
      </c>
      <c r="M74" s="200">
        <v>21</v>
      </c>
      <c r="N74" s="200">
        <f t="shared" ref="N74:N79" si="135">IF(M74-L74&lt;=4,0,IF(AND(M74-L74&gt;=4,M74-L74&lt;=5),0.25,IF(AND(M74-L74&gt;=6,M74-L74&lt;=7.9),0.5,IF(AND(M74-L74&gt;=8,M74-L74&lt;=10.99),0.75,IF(AND(M74-L74&gt;=11,M74-L74&lt;=15),1.25,0)))))</f>
        <v>1.25</v>
      </c>
      <c r="O74" s="164">
        <f t="shared" ref="O74:O79" si="136">M74-L74-N74</f>
        <v>9.75</v>
      </c>
      <c r="P74" s="163">
        <v>10</v>
      </c>
      <c r="Q74" s="200">
        <v>18</v>
      </c>
      <c r="R74" s="200">
        <f t="shared" ref="R74:R79" si="137">IF(Q74-P74&lt;=4,0,IF(AND(Q74-P74&gt;=4,Q74-P74&lt;=5),0.25,IF(AND(Q74-P74&gt;=6,Q74-P74&lt;=7.9),0.5,IF(AND(Q74-P74&gt;=8,Q74-P74&lt;=10.99),0.75,IF(AND(Q74-P74&gt;=11,Q74-P74&lt;=15),1.25,0)))))</f>
        <v>0.75</v>
      </c>
      <c r="S74" s="164">
        <f t="shared" ref="S74:S79" si="138">Q74-P74-R74</f>
        <v>7.25</v>
      </c>
      <c r="T74" s="163">
        <v>13</v>
      </c>
      <c r="U74" s="200">
        <v>21.25</v>
      </c>
      <c r="V74" s="200">
        <f t="shared" ref="V74:V79" si="139">IF(U74-T74&lt;=4,0,IF(AND(U74-T74&gt;=4,U74-T74&lt;=5),0.25,IF(AND(U74-T74&gt;=6,U74-T74&lt;=7.9),0.5,IF(AND(U74-T74&gt;=8,U74-T74&lt;=10.99),0.75,IF(AND(U74-T74&gt;=11,U74-T74&lt;=15),1.25,0)))))</f>
        <v>0.75</v>
      </c>
      <c r="W74" s="164">
        <f t="shared" ref="W74:W79" si="140">U74-T74-V74</f>
        <v>7.5</v>
      </c>
      <c r="X74" s="163"/>
      <c r="Y74" s="200"/>
      <c r="Z74" s="200">
        <f t="shared" ref="Z74:Z79" si="141">IF(Y74-X74&lt;=4,0,IF(AND(Y74-X74&gt;=4,Y74-X74&lt;=5),0.25,IF(AND(Y74-X74&gt;=6,Y74-X74&lt;=7.9),0.5,IF(AND(Y74-X74&gt;=8,Y74-X74&lt;=10.99),0.75,IF(AND(Y74-X74&gt;=11,Y74-X74&lt;=15),1.25,0)))))</f>
        <v>0</v>
      </c>
      <c r="AA74" s="164">
        <f t="shared" ref="AA74:AA79" si="142">Y74-X74-Z74</f>
        <v>0</v>
      </c>
      <c r="AB74" s="163">
        <v>11</v>
      </c>
      <c r="AC74" s="200">
        <v>18.25</v>
      </c>
      <c r="AD74" s="200">
        <f t="shared" ref="AD74:AD79" si="143">IF(AC74-AB74&lt;=4,0,IF(AND(AC74-AB74&gt;=4,AC74-AB74&lt;=5),0.25,IF(AND(AC74-AB74&gt;=6,AC74-AB74&lt;=7.9),0.5,IF(AND(AC74-AB74&gt;=8,AC74-AB74&lt;=10.99),0.75,IF(AND(AC74-AB74&gt;=11,AC74-AB74&lt;=15),1.25,0)))))</f>
        <v>0.5</v>
      </c>
      <c r="AE74" s="164">
        <f t="shared" ref="AE74:AE79" si="144">AC74-AB74-AD74</f>
        <v>6.75</v>
      </c>
      <c r="AF74" s="27">
        <f t="shared" ref="AF74:AF79" si="145">G74+K74+O74+S74+W74+AA74+AE74</f>
        <v>37.75</v>
      </c>
    </row>
    <row r="75" spans="1:32" x14ac:dyDescent="0.25">
      <c r="A75" s="232" t="s">
        <v>47</v>
      </c>
      <c r="B75" s="61">
        <v>13</v>
      </c>
      <c r="C75" s="62">
        <v>32</v>
      </c>
      <c r="D75" s="65">
        <v>13</v>
      </c>
      <c r="E75" s="63">
        <v>21</v>
      </c>
      <c r="F75" s="59">
        <f t="shared" si="131"/>
        <v>0.75</v>
      </c>
      <c r="G75" s="58">
        <f t="shared" si="132"/>
        <v>7.25</v>
      </c>
      <c r="H75" s="41">
        <v>9</v>
      </c>
      <c r="I75" s="63">
        <v>18</v>
      </c>
      <c r="J75" s="59">
        <f t="shared" si="133"/>
        <v>0.75</v>
      </c>
      <c r="K75" s="58">
        <f t="shared" si="134"/>
        <v>8.25</v>
      </c>
      <c r="L75" s="61">
        <v>10</v>
      </c>
      <c r="M75" s="59">
        <v>18</v>
      </c>
      <c r="N75" s="59">
        <f t="shared" si="135"/>
        <v>0.75</v>
      </c>
      <c r="O75" s="58">
        <f t="shared" si="136"/>
        <v>7.25</v>
      </c>
      <c r="P75" s="61"/>
      <c r="Q75" s="59"/>
      <c r="R75" s="59">
        <f t="shared" si="137"/>
        <v>0</v>
      </c>
      <c r="S75" s="58">
        <f t="shared" si="138"/>
        <v>0</v>
      </c>
      <c r="T75" s="61"/>
      <c r="U75" s="59"/>
      <c r="V75" s="59">
        <f t="shared" si="139"/>
        <v>0</v>
      </c>
      <c r="W75" s="58">
        <f t="shared" si="140"/>
        <v>0</v>
      </c>
      <c r="X75" s="61"/>
      <c r="Y75" s="59"/>
      <c r="Z75" s="59">
        <f t="shared" si="141"/>
        <v>0</v>
      </c>
      <c r="AA75" s="58">
        <f t="shared" si="142"/>
        <v>0</v>
      </c>
      <c r="AB75" s="61">
        <v>11</v>
      </c>
      <c r="AC75" s="59">
        <v>18</v>
      </c>
      <c r="AD75" s="59">
        <f t="shared" si="143"/>
        <v>0.5</v>
      </c>
      <c r="AE75" s="58">
        <f t="shared" si="144"/>
        <v>6.5</v>
      </c>
      <c r="AF75" s="74">
        <f t="shared" si="145"/>
        <v>29.25</v>
      </c>
    </row>
    <row r="76" spans="1:32" x14ac:dyDescent="0.25">
      <c r="A76" s="232" t="s">
        <v>46</v>
      </c>
      <c r="B76" s="61">
        <v>13</v>
      </c>
      <c r="C76" s="62">
        <v>32</v>
      </c>
      <c r="D76" s="65">
        <v>10</v>
      </c>
      <c r="E76" s="63">
        <v>18</v>
      </c>
      <c r="F76" s="59">
        <f t="shared" si="131"/>
        <v>0.75</v>
      </c>
      <c r="G76" s="58">
        <f t="shared" si="132"/>
        <v>7.25</v>
      </c>
      <c r="H76" s="65">
        <v>13</v>
      </c>
      <c r="I76" s="63">
        <v>21</v>
      </c>
      <c r="J76" s="59">
        <f t="shared" si="133"/>
        <v>0.75</v>
      </c>
      <c r="K76" s="58">
        <f t="shared" si="134"/>
        <v>7.25</v>
      </c>
      <c r="L76" s="61"/>
      <c r="M76" s="59"/>
      <c r="N76" s="59">
        <f t="shared" si="135"/>
        <v>0</v>
      </c>
      <c r="O76" s="58">
        <f t="shared" si="136"/>
        <v>0</v>
      </c>
      <c r="P76" s="61">
        <v>12</v>
      </c>
      <c r="Q76" s="59">
        <v>21</v>
      </c>
      <c r="R76" s="59">
        <f t="shared" si="137"/>
        <v>0.75</v>
      </c>
      <c r="S76" s="58">
        <f t="shared" si="138"/>
        <v>8.25</v>
      </c>
      <c r="T76" s="61"/>
      <c r="U76" s="59"/>
      <c r="V76" s="59">
        <f t="shared" si="139"/>
        <v>0</v>
      </c>
      <c r="W76" s="58">
        <f t="shared" si="140"/>
        <v>0</v>
      </c>
      <c r="X76" s="61">
        <v>10</v>
      </c>
      <c r="Y76" s="59">
        <v>18</v>
      </c>
      <c r="Z76" s="59">
        <f t="shared" si="141"/>
        <v>0.75</v>
      </c>
      <c r="AA76" s="58">
        <f t="shared" si="142"/>
        <v>7.25</v>
      </c>
      <c r="AB76" s="180"/>
      <c r="AC76" s="177"/>
      <c r="AD76" s="177">
        <f t="shared" si="143"/>
        <v>0</v>
      </c>
      <c r="AE76" s="178">
        <f t="shared" si="144"/>
        <v>0</v>
      </c>
      <c r="AF76" s="74">
        <f t="shared" si="145"/>
        <v>30</v>
      </c>
    </row>
    <row r="77" spans="1:32" x14ac:dyDescent="0.25">
      <c r="A77" s="232" t="s">
        <v>45</v>
      </c>
      <c r="B77" s="61">
        <v>13</v>
      </c>
      <c r="C77" s="62">
        <v>32</v>
      </c>
      <c r="D77" s="202">
        <v>10</v>
      </c>
      <c r="E77" s="203">
        <v>21</v>
      </c>
      <c r="F77" s="204">
        <f t="shared" si="131"/>
        <v>1.25</v>
      </c>
      <c r="G77" s="205">
        <f t="shared" si="132"/>
        <v>9.75</v>
      </c>
      <c r="H77" s="202"/>
      <c r="I77" s="203"/>
      <c r="J77" s="204">
        <f t="shared" si="133"/>
        <v>0</v>
      </c>
      <c r="K77" s="205">
        <f t="shared" si="134"/>
        <v>0</v>
      </c>
      <c r="L77" s="206">
        <v>13</v>
      </c>
      <c r="M77" s="204">
        <v>21</v>
      </c>
      <c r="N77" s="204">
        <f t="shared" si="135"/>
        <v>0.75</v>
      </c>
      <c r="O77" s="205">
        <f t="shared" si="136"/>
        <v>7.25</v>
      </c>
      <c r="P77" s="259">
        <v>9</v>
      </c>
      <c r="Q77" s="204">
        <v>18</v>
      </c>
      <c r="R77" s="204">
        <f t="shared" si="137"/>
        <v>0.75</v>
      </c>
      <c r="S77" s="205">
        <f t="shared" si="138"/>
        <v>8.25</v>
      </c>
      <c r="T77" s="206">
        <v>10</v>
      </c>
      <c r="U77" s="204">
        <v>18</v>
      </c>
      <c r="V77" s="204">
        <f t="shared" si="139"/>
        <v>0.75</v>
      </c>
      <c r="W77" s="205">
        <f t="shared" si="140"/>
        <v>7.25</v>
      </c>
      <c r="X77" s="206"/>
      <c r="Y77" s="204"/>
      <c r="Z77" s="204">
        <f t="shared" si="141"/>
        <v>0</v>
      </c>
      <c r="AA77" s="205">
        <f t="shared" si="142"/>
        <v>0</v>
      </c>
      <c r="AB77" s="206">
        <v>12</v>
      </c>
      <c r="AC77" s="204">
        <v>17</v>
      </c>
      <c r="AD77" s="204">
        <f t="shared" si="143"/>
        <v>0.25</v>
      </c>
      <c r="AE77" s="205">
        <f t="shared" si="144"/>
        <v>4.75</v>
      </c>
      <c r="AF77" s="74">
        <f t="shared" si="145"/>
        <v>37.25</v>
      </c>
    </row>
    <row r="78" spans="1:32" x14ac:dyDescent="0.25">
      <c r="A78" s="229" t="s">
        <v>44</v>
      </c>
      <c r="B78" s="61">
        <v>13</v>
      </c>
      <c r="C78" s="62">
        <v>32</v>
      </c>
      <c r="D78" s="175"/>
      <c r="E78" s="176"/>
      <c r="F78" s="177">
        <f t="shared" si="131"/>
        <v>0</v>
      </c>
      <c r="G78" s="178">
        <f t="shared" si="132"/>
        <v>0</v>
      </c>
      <c r="H78" s="175"/>
      <c r="I78" s="176"/>
      <c r="J78" s="177">
        <f t="shared" si="133"/>
        <v>0</v>
      </c>
      <c r="K78" s="178">
        <f t="shared" si="134"/>
        <v>0</v>
      </c>
      <c r="L78" s="180"/>
      <c r="M78" s="177"/>
      <c r="N78" s="177">
        <f t="shared" si="135"/>
        <v>0</v>
      </c>
      <c r="O78" s="178">
        <f t="shared" si="136"/>
        <v>0</v>
      </c>
      <c r="P78" s="61">
        <v>13</v>
      </c>
      <c r="Q78" s="59">
        <v>21</v>
      </c>
      <c r="R78" s="59">
        <f t="shared" si="137"/>
        <v>0.75</v>
      </c>
      <c r="S78" s="58">
        <f t="shared" si="138"/>
        <v>7.25</v>
      </c>
      <c r="T78" s="61">
        <v>10</v>
      </c>
      <c r="U78" s="59">
        <v>21</v>
      </c>
      <c r="V78" s="59">
        <f t="shared" si="139"/>
        <v>1.25</v>
      </c>
      <c r="W78" s="58">
        <f t="shared" si="140"/>
        <v>9.75</v>
      </c>
      <c r="X78" s="61">
        <v>11</v>
      </c>
      <c r="Y78" s="59">
        <v>18</v>
      </c>
      <c r="Z78" s="59">
        <f t="shared" si="141"/>
        <v>0.5</v>
      </c>
      <c r="AA78" s="58">
        <f t="shared" si="142"/>
        <v>6.5</v>
      </c>
      <c r="AB78" s="61"/>
      <c r="AC78" s="59"/>
      <c r="AD78" s="59">
        <f t="shared" si="143"/>
        <v>0</v>
      </c>
      <c r="AE78" s="58">
        <f t="shared" si="144"/>
        <v>0</v>
      </c>
      <c r="AF78" s="74">
        <f t="shared" si="145"/>
        <v>23.5</v>
      </c>
    </row>
    <row r="79" spans="1:32" ht="15.75" thickBot="1" x14ac:dyDescent="0.3">
      <c r="A79" s="232" t="s">
        <v>42</v>
      </c>
      <c r="B79" s="61">
        <v>13</v>
      </c>
      <c r="C79" s="62">
        <v>32</v>
      </c>
      <c r="D79" s="65"/>
      <c r="E79" s="63"/>
      <c r="F79" s="59">
        <f t="shared" si="131"/>
        <v>0</v>
      </c>
      <c r="G79" s="58">
        <f t="shared" si="132"/>
        <v>0</v>
      </c>
      <c r="H79" s="64">
        <v>13</v>
      </c>
      <c r="I79" s="63">
        <v>21</v>
      </c>
      <c r="J79" s="59">
        <f t="shared" si="133"/>
        <v>0.75</v>
      </c>
      <c r="K79" s="58">
        <f t="shared" si="134"/>
        <v>7.25</v>
      </c>
      <c r="L79" s="61"/>
      <c r="M79" s="59"/>
      <c r="N79" s="59">
        <f t="shared" si="135"/>
        <v>0</v>
      </c>
      <c r="O79" s="58">
        <f t="shared" si="136"/>
        <v>0</v>
      </c>
      <c r="P79" s="60"/>
      <c r="Q79" s="59"/>
      <c r="R79" s="59">
        <f t="shared" si="137"/>
        <v>0</v>
      </c>
      <c r="S79" s="58">
        <f t="shared" si="138"/>
        <v>0</v>
      </c>
      <c r="T79" s="61"/>
      <c r="U79" s="59"/>
      <c r="V79" s="59">
        <f t="shared" si="139"/>
        <v>0</v>
      </c>
      <c r="W79" s="62">
        <f t="shared" si="140"/>
        <v>0</v>
      </c>
      <c r="X79" s="61">
        <v>10</v>
      </c>
      <c r="Y79" s="59">
        <v>18</v>
      </c>
      <c r="Z79" s="59">
        <f t="shared" si="141"/>
        <v>0.75</v>
      </c>
      <c r="AA79" s="58">
        <f t="shared" si="142"/>
        <v>7.25</v>
      </c>
      <c r="AB79" s="60">
        <v>11</v>
      </c>
      <c r="AC79" s="59">
        <v>18</v>
      </c>
      <c r="AD79" s="59">
        <f t="shared" si="143"/>
        <v>0.5</v>
      </c>
      <c r="AE79" s="58">
        <f t="shared" si="144"/>
        <v>6.5</v>
      </c>
      <c r="AF79" s="9">
        <f t="shared" si="145"/>
        <v>21</v>
      </c>
    </row>
    <row r="80" spans="1:32" ht="15.75" thickBot="1" x14ac:dyDescent="0.3">
      <c r="A80" s="90"/>
      <c r="B80" s="230"/>
      <c r="C80" s="231"/>
      <c r="D80" s="317">
        <f>SUM(G74:G79)</f>
        <v>24.25</v>
      </c>
      <c r="E80" s="317"/>
      <c r="F80" s="317"/>
      <c r="G80" s="317"/>
      <c r="H80" s="317">
        <f t="shared" ref="H80" si="146">SUM(K74:K79)</f>
        <v>29.25</v>
      </c>
      <c r="I80" s="317"/>
      <c r="J80" s="317"/>
      <c r="K80" s="317"/>
      <c r="L80" s="317">
        <f t="shared" ref="L80" si="147">SUM(O74:O79)</f>
        <v>24.25</v>
      </c>
      <c r="M80" s="317"/>
      <c r="N80" s="317"/>
      <c r="O80" s="317"/>
      <c r="P80" s="317">
        <f t="shared" ref="P80" si="148">SUM(S74:S79)</f>
        <v>31</v>
      </c>
      <c r="Q80" s="317"/>
      <c r="R80" s="317"/>
      <c r="S80" s="317"/>
      <c r="T80" s="317">
        <f t="shared" ref="T80" si="149">SUM(W74:W79)</f>
        <v>24.5</v>
      </c>
      <c r="U80" s="317"/>
      <c r="V80" s="317"/>
      <c r="W80" s="317"/>
      <c r="X80" s="317">
        <f t="shared" ref="X80" si="150">SUM(AA74:AA79)</f>
        <v>21</v>
      </c>
      <c r="Y80" s="317"/>
      <c r="Z80" s="317"/>
      <c r="AA80" s="317"/>
      <c r="AB80" s="317">
        <f t="shared" ref="AB80" si="151">SUM(AE74:AE79)</f>
        <v>24.5</v>
      </c>
      <c r="AC80" s="317"/>
      <c r="AD80" s="317"/>
      <c r="AE80" s="317"/>
      <c r="AF80" s="6">
        <f>SUM(AF74:AF79)</f>
        <v>178.75</v>
      </c>
    </row>
    <row r="81" spans="1:32" x14ac:dyDescent="0.25">
      <c r="A81" s="171" t="s">
        <v>41</v>
      </c>
      <c r="B81" s="60">
        <v>13</v>
      </c>
      <c r="C81" s="58">
        <v>32</v>
      </c>
      <c r="D81" s="65">
        <v>9</v>
      </c>
      <c r="E81" s="63">
        <v>14</v>
      </c>
      <c r="F81" s="59">
        <f t="shared" ref="F81:F89" si="152">IF(E81-D81&lt;=4,0,IF(AND(E81-D81&gt;=4,E81-D81&lt;=5),0.25,IF(AND(E81-D81&gt;=6,E81-D81&lt;=7.9),0.5,IF(AND(E81-D81&gt;=8,E81-D81&lt;=10.99),0.75,IF(AND(E81-D81&gt;=11,E81-D81&lt;=15),1.25,0)))))</f>
        <v>0.25</v>
      </c>
      <c r="G81" s="58">
        <f t="shared" ref="G81:G89" si="153">E81-D81-F81</f>
        <v>4.75</v>
      </c>
      <c r="H81" s="64"/>
      <c r="I81" s="63"/>
      <c r="J81" s="59">
        <f t="shared" ref="J81:J89" si="154">IF(I81-H81&lt;=4,0,IF(AND(I81-H81&gt;=4,I81-H81&lt;=5),0.25,IF(AND(I81-H81&gt;=6,I81-H81&lt;=7.9),0.5,IF(AND(I81-H81&gt;=8,I81-H81&lt;=10.99),0.75,IF(AND(I81-H81&gt;=11,I81-H81&lt;=15),1.25,0)))))</f>
        <v>0</v>
      </c>
      <c r="K81" s="58">
        <f t="shared" ref="K81:K89" si="155">I81-H81-J81</f>
        <v>0</v>
      </c>
      <c r="L81" s="61">
        <v>9</v>
      </c>
      <c r="M81" s="59">
        <v>14</v>
      </c>
      <c r="N81" s="59">
        <f t="shared" ref="N81:N89" si="156">IF(M81-L81&lt;=4,0,IF(AND(M81-L81&gt;=4,M81-L81&lt;=5),0.25,IF(AND(M81-L81&gt;=6,M81-L81&lt;=7.9),0.5,IF(AND(M81-L81&gt;=8,M81-L81&lt;=10.99),0.75,IF(AND(M81-L81&gt;=11,M81-L81&lt;=15),1.25,0)))))</f>
        <v>0.25</v>
      </c>
      <c r="O81" s="58">
        <f t="shared" ref="O81:O89" si="157">M81-L81-N81</f>
        <v>4.75</v>
      </c>
      <c r="P81" s="60"/>
      <c r="Q81" s="59"/>
      <c r="R81" s="59">
        <f t="shared" ref="R81:R89" si="158">IF(Q81-P81&lt;=4,0,IF(AND(Q81-P81&gt;=4,Q81-P81&lt;=5),0.25,IF(AND(Q81-P81&gt;=6,Q81-P81&lt;=7.9),0.5,IF(AND(Q81-P81&gt;=8,Q81-P81&lt;=10.99),0.75,IF(AND(Q81-P81&gt;=11,Q81-P81&lt;=15),1.25,0)))))</f>
        <v>0</v>
      </c>
      <c r="S81" s="58">
        <f t="shared" ref="S81:S89" si="159">Q81-P81-R81</f>
        <v>0</v>
      </c>
      <c r="T81" s="61"/>
      <c r="U81" s="59"/>
      <c r="V81" s="59">
        <f t="shared" ref="V81:V89" si="160">IF(U81-T81&lt;=4,0,IF(AND(U81-T81&gt;=4,U81-T81&lt;=5),0.25,IF(AND(U81-T81&gt;=6,U81-T81&lt;=7.9),0.5,IF(AND(U81-T81&gt;=8,U81-T81&lt;=10.99),0.75,IF(AND(U81-T81&gt;=11,U81-T81&lt;=15),1.25,0)))))</f>
        <v>0</v>
      </c>
      <c r="W81" s="62">
        <f t="shared" ref="W81:W89" si="161">U81-T81-V81</f>
        <v>0</v>
      </c>
      <c r="X81" s="61"/>
      <c r="Y81" s="59"/>
      <c r="Z81" s="59">
        <f t="shared" ref="Z81:Z89" si="162">IF(Y81-X81&lt;=4,0,IF(AND(Y81-X81&gt;=4,Y81-X81&lt;=5),0.25,IF(AND(Y81-X81&gt;=6,Y81-X81&lt;=7.9),0.5,IF(AND(Y81-X81&gt;=8,Y81-X81&lt;=10.99),0.75,IF(AND(Y81-X81&gt;=11,Y81-X81&lt;=15),1.25,0)))))</f>
        <v>0</v>
      </c>
      <c r="AA81" s="58">
        <f t="shared" ref="AA81:AA89" si="163">Y81-X81-Z81</f>
        <v>0</v>
      </c>
      <c r="AB81" s="60">
        <v>11</v>
      </c>
      <c r="AC81" s="59">
        <v>18</v>
      </c>
      <c r="AD81" s="59">
        <f t="shared" ref="AD81:AD89" si="164">IF(AC81-AB81&lt;=4,0,IF(AND(AC81-AB81&gt;=4,AC81-AB81&lt;=5),0.25,IF(AND(AC81-AB81&gt;=6,AC81-AB81&lt;=7.9),0.5,IF(AND(AC81-AB81&gt;=8,AC81-AB81&lt;=10.99),0.75,IF(AND(AC81-AB81&gt;=11,AC81-AB81&lt;=15),1.25,0)))))</f>
        <v>0.5</v>
      </c>
      <c r="AE81" s="58">
        <f t="shared" ref="AE81:AE89" si="165">AC81-AB81-AD81</f>
        <v>6.5</v>
      </c>
      <c r="AF81" s="9">
        <f t="shared" ref="AF81:AF88" si="166">G81+K81+O81+S81+W81+AA81+AE81</f>
        <v>16</v>
      </c>
    </row>
    <row r="82" spans="1:32" x14ac:dyDescent="0.25">
      <c r="A82" s="171" t="s">
        <v>40</v>
      </c>
      <c r="B82" s="60">
        <v>13</v>
      </c>
      <c r="C82" s="58">
        <v>32</v>
      </c>
      <c r="D82" s="65">
        <v>10</v>
      </c>
      <c r="E82" s="63">
        <v>17.5</v>
      </c>
      <c r="F82" s="59">
        <f t="shared" si="152"/>
        <v>0.5</v>
      </c>
      <c r="G82" s="58">
        <f t="shared" si="153"/>
        <v>7</v>
      </c>
      <c r="H82" s="64">
        <v>13</v>
      </c>
      <c r="I82" s="63">
        <v>21</v>
      </c>
      <c r="J82" s="59">
        <f t="shared" si="154"/>
        <v>0.75</v>
      </c>
      <c r="K82" s="58">
        <f t="shared" si="155"/>
        <v>7.25</v>
      </c>
      <c r="L82" s="61"/>
      <c r="M82" s="59"/>
      <c r="N82" s="59">
        <f t="shared" si="156"/>
        <v>0</v>
      </c>
      <c r="O82" s="58">
        <f t="shared" si="157"/>
        <v>0</v>
      </c>
      <c r="P82" s="60">
        <v>13</v>
      </c>
      <c r="Q82" s="59">
        <v>21</v>
      </c>
      <c r="R82" s="59">
        <f t="shared" si="158"/>
        <v>0.75</v>
      </c>
      <c r="S82" s="58">
        <f t="shared" si="159"/>
        <v>7.25</v>
      </c>
      <c r="T82" s="61">
        <v>10</v>
      </c>
      <c r="U82" s="59">
        <v>17.5</v>
      </c>
      <c r="V82" s="59">
        <f t="shared" si="160"/>
        <v>0.5</v>
      </c>
      <c r="W82" s="62">
        <f t="shared" si="161"/>
        <v>7</v>
      </c>
      <c r="X82" s="180"/>
      <c r="Y82" s="177"/>
      <c r="Z82" s="177">
        <f t="shared" si="162"/>
        <v>0</v>
      </c>
      <c r="AA82" s="178">
        <f t="shared" si="163"/>
        <v>0</v>
      </c>
      <c r="AB82" s="181"/>
      <c r="AC82" s="177"/>
      <c r="AD82" s="177">
        <f t="shared" si="164"/>
        <v>0</v>
      </c>
      <c r="AE82" s="178">
        <f t="shared" si="165"/>
        <v>0</v>
      </c>
      <c r="AF82" s="9">
        <f t="shared" si="166"/>
        <v>28.5</v>
      </c>
    </row>
    <row r="83" spans="1:32" x14ac:dyDescent="0.25">
      <c r="A83" s="171" t="s">
        <v>39</v>
      </c>
      <c r="B83" s="60">
        <v>13</v>
      </c>
      <c r="C83" s="58">
        <v>32</v>
      </c>
      <c r="D83" s="65"/>
      <c r="E83" s="63"/>
      <c r="F83" s="59">
        <f t="shared" si="152"/>
        <v>0</v>
      </c>
      <c r="G83" s="58">
        <f t="shared" si="153"/>
        <v>0</v>
      </c>
      <c r="H83" s="64"/>
      <c r="I83" s="63"/>
      <c r="J83" s="59">
        <f t="shared" si="154"/>
        <v>0</v>
      </c>
      <c r="K83" s="58">
        <f t="shared" si="155"/>
        <v>0</v>
      </c>
      <c r="L83" s="61">
        <v>13</v>
      </c>
      <c r="M83" s="59">
        <v>21</v>
      </c>
      <c r="N83" s="59">
        <f t="shared" si="156"/>
        <v>0.75</v>
      </c>
      <c r="O83" s="58">
        <f t="shared" si="157"/>
        <v>7.25</v>
      </c>
      <c r="P83" s="60"/>
      <c r="Q83" s="59"/>
      <c r="R83" s="59">
        <f t="shared" si="158"/>
        <v>0</v>
      </c>
      <c r="S83" s="58">
        <f t="shared" si="159"/>
        <v>0</v>
      </c>
      <c r="T83" s="61">
        <v>10</v>
      </c>
      <c r="U83" s="59">
        <v>17.5</v>
      </c>
      <c r="V83" s="59">
        <f t="shared" si="160"/>
        <v>0.5</v>
      </c>
      <c r="W83" s="62">
        <f t="shared" si="161"/>
        <v>7</v>
      </c>
      <c r="X83" s="61">
        <v>11</v>
      </c>
      <c r="Y83" s="59">
        <v>17</v>
      </c>
      <c r="Z83" s="59">
        <f t="shared" si="162"/>
        <v>0.5</v>
      </c>
      <c r="AA83" s="58">
        <f t="shared" si="163"/>
        <v>5.5</v>
      </c>
      <c r="AB83" s="60"/>
      <c r="AC83" s="59"/>
      <c r="AD83" s="59">
        <f t="shared" si="164"/>
        <v>0</v>
      </c>
      <c r="AE83" s="58">
        <f t="shared" si="165"/>
        <v>0</v>
      </c>
      <c r="AF83" s="9">
        <f t="shared" si="166"/>
        <v>19.75</v>
      </c>
    </row>
    <row r="84" spans="1:32" x14ac:dyDescent="0.25">
      <c r="A84" s="241" t="s">
        <v>38</v>
      </c>
      <c r="B84" s="60">
        <v>13</v>
      </c>
      <c r="C84" s="58">
        <v>32</v>
      </c>
      <c r="D84" s="65">
        <v>13</v>
      </c>
      <c r="E84" s="63">
        <v>21</v>
      </c>
      <c r="F84" s="59">
        <f t="shared" si="152"/>
        <v>0.75</v>
      </c>
      <c r="G84" s="58">
        <f t="shared" si="153"/>
        <v>7.25</v>
      </c>
      <c r="H84" s="64">
        <v>10</v>
      </c>
      <c r="I84" s="63">
        <v>17.5</v>
      </c>
      <c r="J84" s="59">
        <f t="shared" si="154"/>
        <v>0.5</v>
      </c>
      <c r="K84" s="58">
        <f t="shared" si="155"/>
        <v>7</v>
      </c>
      <c r="L84" s="61"/>
      <c r="M84" s="59"/>
      <c r="N84" s="59">
        <f t="shared" si="156"/>
        <v>0</v>
      </c>
      <c r="O84" s="58">
        <f t="shared" si="157"/>
        <v>0</v>
      </c>
      <c r="P84" s="60">
        <v>10</v>
      </c>
      <c r="Q84" s="59">
        <v>21</v>
      </c>
      <c r="R84" s="59">
        <f t="shared" si="158"/>
        <v>1.25</v>
      </c>
      <c r="S84" s="58">
        <f t="shared" si="159"/>
        <v>9.75</v>
      </c>
      <c r="T84" s="61"/>
      <c r="U84" s="59"/>
      <c r="V84" s="59">
        <f t="shared" si="160"/>
        <v>0</v>
      </c>
      <c r="W84" s="62">
        <f t="shared" si="161"/>
        <v>0</v>
      </c>
      <c r="X84" s="61"/>
      <c r="Y84" s="59"/>
      <c r="Z84" s="59">
        <f t="shared" si="162"/>
        <v>0</v>
      </c>
      <c r="AA84" s="58">
        <f t="shared" si="163"/>
        <v>0</v>
      </c>
      <c r="AB84" s="60">
        <v>12</v>
      </c>
      <c r="AC84" s="59">
        <v>18</v>
      </c>
      <c r="AD84" s="59">
        <f t="shared" si="164"/>
        <v>0.5</v>
      </c>
      <c r="AE84" s="58">
        <f t="shared" si="165"/>
        <v>5.5</v>
      </c>
      <c r="AF84" s="9">
        <f t="shared" si="166"/>
        <v>29.5</v>
      </c>
    </row>
    <row r="85" spans="1:32" x14ac:dyDescent="0.25">
      <c r="A85" s="171" t="s">
        <v>37</v>
      </c>
      <c r="B85" s="60">
        <v>13</v>
      </c>
      <c r="C85" s="58">
        <v>32</v>
      </c>
      <c r="D85" s="65">
        <v>10</v>
      </c>
      <c r="E85" s="63">
        <v>17.5</v>
      </c>
      <c r="F85" s="59">
        <f t="shared" si="152"/>
        <v>0.5</v>
      </c>
      <c r="G85" s="58">
        <f t="shared" si="153"/>
        <v>7</v>
      </c>
      <c r="H85" s="64"/>
      <c r="I85" s="63"/>
      <c r="J85" s="59">
        <f t="shared" si="154"/>
        <v>0</v>
      </c>
      <c r="K85" s="58">
        <f t="shared" si="155"/>
        <v>0</v>
      </c>
      <c r="L85" s="61">
        <v>13</v>
      </c>
      <c r="M85" s="59">
        <v>21</v>
      </c>
      <c r="N85" s="59">
        <f t="shared" si="156"/>
        <v>0.75</v>
      </c>
      <c r="O85" s="58">
        <f t="shared" si="157"/>
        <v>7.25</v>
      </c>
      <c r="P85" s="60"/>
      <c r="Q85" s="59"/>
      <c r="R85" s="59">
        <f t="shared" si="158"/>
        <v>0</v>
      </c>
      <c r="S85" s="58">
        <f t="shared" si="159"/>
        <v>0</v>
      </c>
      <c r="T85" s="61">
        <v>13</v>
      </c>
      <c r="U85" s="59">
        <v>21</v>
      </c>
      <c r="V85" s="59">
        <f t="shared" si="160"/>
        <v>0.75</v>
      </c>
      <c r="W85" s="62">
        <f t="shared" si="161"/>
        <v>7.25</v>
      </c>
      <c r="X85" s="61">
        <v>10</v>
      </c>
      <c r="Y85" s="59">
        <v>18</v>
      </c>
      <c r="Z85" s="59">
        <f t="shared" si="162"/>
        <v>0.75</v>
      </c>
      <c r="AA85" s="58">
        <f t="shared" si="163"/>
        <v>7.25</v>
      </c>
      <c r="AB85" s="60"/>
      <c r="AC85" s="59"/>
      <c r="AD85" s="59">
        <f t="shared" si="164"/>
        <v>0</v>
      </c>
      <c r="AE85" s="58">
        <f t="shared" si="165"/>
        <v>0</v>
      </c>
      <c r="AF85" s="9">
        <f t="shared" si="166"/>
        <v>28.75</v>
      </c>
    </row>
    <row r="86" spans="1:32" x14ac:dyDescent="0.25">
      <c r="A86" s="171" t="s">
        <v>36</v>
      </c>
      <c r="B86" s="60">
        <v>13</v>
      </c>
      <c r="C86" s="58">
        <v>32</v>
      </c>
      <c r="D86" s="65"/>
      <c r="E86" s="63"/>
      <c r="F86" s="59">
        <f t="shared" si="152"/>
        <v>0</v>
      </c>
      <c r="G86" s="58">
        <f t="shared" si="153"/>
        <v>0</v>
      </c>
      <c r="H86" s="26">
        <v>10</v>
      </c>
      <c r="I86" s="25">
        <v>14</v>
      </c>
      <c r="J86" s="23">
        <f t="shared" si="154"/>
        <v>0</v>
      </c>
      <c r="K86" s="22">
        <f t="shared" si="155"/>
        <v>4</v>
      </c>
      <c r="L86" s="61"/>
      <c r="M86" s="59"/>
      <c r="N86" s="59">
        <f t="shared" si="156"/>
        <v>0</v>
      </c>
      <c r="O86" s="58">
        <f t="shared" si="157"/>
        <v>0</v>
      </c>
      <c r="P86" s="24">
        <v>10</v>
      </c>
      <c r="Q86" s="23">
        <v>14</v>
      </c>
      <c r="R86" s="23">
        <f t="shared" si="158"/>
        <v>0</v>
      </c>
      <c r="S86" s="22">
        <f t="shared" si="159"/>
        <v>4</v>
      </c>
      <c r="T86" s="207">
        <v>10</v>
      </c>
      <c r="U86" s="23">
        <v>14</v>
      </c>
      <c r="V86" s="23">
        <f t="shared" si="160"/>
        <v>0</v>
      </c>
      <c r="W86" s="208">
        <f t="shared" si="161"/>
        <v>4</v>
      </c>
      <c r="X86" s="61"/>
      <c r="Y86" s="59"/>
      <c r="Z86" s="59">
        <f t="shared" si="162"/>
        <v>0</v>
      </c>
      <c r="AA86" s="58">
        <f t="shared" si="163"/>
        <v>0</v>
      </c>
      <c r="AB86" s="60"/>
      <c r="AC86" s="59"/>
      <c r="AD86" s="59">
        <f t="shared" si="164"/>
        <v>0</v>
      </c>
      <c r="AE86" s="58">
        <f t="shared" si="165"/>
        <v>0</v>
      </c>
      <c r="AF86" s="9">
        <f t="shared" si="166"/>
        <v>12</v>
      </c>
    </row>
    <row r="87" spans="1:32" x14ac:dyDescent="0.25">
      <c r="A87" s="171" t="s">
        <v>35</v>
      </c>
      <c r="B87" s="60">
        <v>13</v>
      </c>
      <c r="C87" s="58">
        <v>32</v>
      </c>
      <c r="D87" s="65"/>
      <c r="E87" s="63"/>
      <c r="F87" s="59">
        <f t="shared" si="152"/>
        <v>0</v>
      </c>
      <c r="G87" s="58">
        <f t="shared" si="153"/>
        <v>0</v>
      </c>
      <c r="H87" s="64">
        <v>10</v>
      </c>
      <c r="I87" s="63">
        <v>21</v>
      </c>
      <c r="J87" s="59">
        <f t="shared" si="154"/>
        <v>1.25</v>
      </c>
      <c r="K87" s="58">
        <f t="shared" si="155"/>
        <v>9.75</v>
      </c>
      <c r="L87" s="61">
        <v>10</v>
      </c>
      <c r="M87" s="59">
        <v>17.5</v>
      </c>
      <c r="N87" s="59">
        <f t="shared" si="156"/>
        <v>0.5</v>
      </c>
      <c r="O87" s="58">
        <f t="shared" si="157"/>
        <v>7</v>
      </c>
      <c r="P87" s="60"/>
      <c r="Q87" s="59"/>
      <c r="R87" s="59">
        <f t="shared" si="158"/>
        <v>0</v>
      </c>
      <c r="S87" s="58">
        <f t="shared" si="159"/>
        <v>0</v>
      </c>
      <c r="T87" s="61"/>
      <c r="U87" s="59"/>
      <c r="V87" s="59">
        <f t="shared" si="160"/>
        <v>0</v>
      </c>
      <c r="W87" s="62">
        <f t="shared" si="161"/>
        <v>0</v>
      </c>
      <c r="X87" s="61"/>
      <c r="Y87" s="59"/>
      <c r="Z87" s="59">
        <f t="shared" si="162"/>
        <v>0</v>
      </c>
      <c r="AA87" s="58">
        <f t="shared" si="163"/>
        <v>0</v>
      </c>
      <c r="AB87" s="60">
        <v>11</v>
      </c>
      <c r="AC87" s="59">
        <v>16</v>
      </c>
      <c r="AD87" s="59">
        <f t="shared" si="164"/>
        <v>0.25</v>
      </c>
      <c r="AE87" s="58">
        <f t="shared" si="165"/>
        <v>4.75</v>
      </c>
      <c r="AF87" s="9">
        <f t="shared" si="166"/>
        <v>21.5</v>
      </c>
    </row>
    <row r="88" spans="1:32" x14ac:dyDescent="0.25">
      <c r="A88" s="171" t="s">
        <v>34</v>
      </c>
      <c r="B88" s="60">
        <v>13</v>
      </c>
      <c r="C88" s="58">
        <v>32</v>
      </c>
      <c r="D88" s="65">
        <v>13</v>
      </c>
      <c r="E88" s="63">
        <v>21</v>
      </c>
      <c r="F88" s="59">
        <f t="shared" si="152"/>
        <v>0.75</v>
      </c>
      <c r="G88" s="58">
        <f t="shared" si="153"/>
        <v>7.25</v>
      </c>
      <c r="H88" s="64"/>
      <c r="I88" s="63"/>
      <c r="J88" s="59">
        <f t="shared" si="154"/>
        <v>0</v>
      </c>
      <c r="K88" s="58">
        <f t="shared" si="155"/>
        <v>0</v>
      </c>
      <c r="L88" s="61">
        <v>10</v>
      </c>
      <c r="M88" s="59">
        <v>17.5</v>
      </c>
      <c r="N88" s="59">
        <f t="shared" si="156"/>
        <v>0.5</v>
      </c>
      <c r="O88" s="58">
        <f t="shared" si="157"/>
        <v>7</v>
      </c>
      <c r="P88" s="60">
        <v>10</v>
      </c>
      <c r="Q88" s="59">
        <v>17.5</v>
      </c>
      <c r="R88" s="59">
        <f t="shared" si="158"/>
        <v>0.5</v>
      </c>
      <c r="S88" s="58">
        <f t="shared" si="159"/>
        <v>7</v>
      </c>
      <c r="T88" s="61">
        <v>13</v>
      </c>
      <c r="U88" s="59">
        <v>21</v>
      </c>
      <c r="V88" s="59">
        <f t="shared" si="160"/>
        <v>0.75</v>
      </c>
      <c r="W88" s="62">
        <f t="shared" si="161"/>
        <v>7.25</v>
      </c>
      <c r="X88" s="61">
        <v>10</v>
      </c>
      <c r="Y88" s="59">
        <v>18</v>
      </c>
      <c r="Z88" s="59">
        <f t="shared" si="162"/>
        <v>0.75</v>
      </c>
      <c r="AA88" s="58">
        <f t="shared" si="163"/>
        <v>7.25</v>
      </c>
      <c r="AB88" s="60"/>
      <c r="AC88" s="59"/>
      <c r="AD88" s="59">
        <f t="shared" si="164"/>
        <v>0</v>
      </c>
      <c r="AE88" s="58">
        <f t="shared" si="165"/>
        <v>0</v>
      </c>
      <c r="AF88" s="47">
        <f t="shared" si="166"/>
        <v>35.75</v>
      </c>
    </row>
    <row r="89" spans="1:32" ht="15.75" thickBot="1" x14ac:dyDescent="0.3">
      <c r="A89" s="242" t="s">
        <v>33</v>
      </c>
      <c r="B89" s="243">
        <v>3</v>
      </c>
      <c r="C89" s="244">
        <v>12</v>
      </c>
      <c r="D89" s="65"/>
      <c r="E89" s="63"/>
      <c r="F89" s="59">
        <f t="shared" si="152"/>
        <v>0</v>
      </c>
      <c r="G89" s="58">
        <f t="shared" si="153"/>
        <v>0</v>
      </c>
      <c r="H89" s="64"/>
      <c r="I89" s="63"/>
      <c r="J89" s="59">
        <f t="shared" si="154"/>
        <v>0</v>
      </c>
      <c r="K89" s="58">
        <f t="shared" si="155"/>
        <v>0</v>
      </c>
      <c r="L89" s="61"/>
      <c r="M89" s="59"/>
      <c r="N89" s="59">
        <f t="shared" si="156"/>
        <v>0</v>
      </c>
      <c r="O89" s="58">
        <f t="shared" si="157"/>
        <v>0</v>
      </c>
      <c r="P89" s="60"/>
      <c r="Q89" s="59"/>
      <c r="R89" s="59">
        <f t="shared" si="158"/>
        <v>0</v>
      </c>
      <c r="S89" s="58">
        <f t="shared" si="159"/>
        <v>0</v>
      </c>
      <c r="T89" s="61"/>
      <c r="U89" s="59"/>
      <c r="V89" s="59">
        <f t="shared" si="160"/>
        <v>0</v>
      </c>
      <c r="W89" s="62">
        <f t="shared" si="161"/>
        <v>0</v>
      </c>
      <c r="X89" s="61"/>
      <c r="Y89" s="59"/>
      <c r="Z89" s="59">
        <f t="shared" si="162"/>
        <v>0</v>
      </c>
      <c r="AA89" s="58">
        <f t="shared" si="163"/>
        <v>0</v>
      </c>
      <c r="AB89" s="60">
        <v>11</v>
      </c>
      <c r="AC89" s="59">
        <v>18</v>
      </c>
      <c r="AD89" s="59">
        <f t="shared" si="164"/>
        <v>0.5</v>
      </c>
      <c r="AE89" s="58">
        <f t="shared" si="165"/>
        <v>6.5</v>
      </c>
      <c r="AF89" s="170">
        <f>AE89+AA89+W89+S89+O89+K89+G89</f>
        <v>6.5</v>
      </c>
    </row>
    <row r="90" spans="1:32" ht="15.75" thickBot="1" x14ac:dyDescent="0.3">
      <c r="A90" s="90"/>
      <c r="B90" s="230"/>
      <c r="C90" s="231"/>
      <c r="D90" s="285">
        <f>SUM(G81:G89)</f>
        <v>33.25</v>
      </c>
      <c r="E90" s="286"/>
      <c r="F90" s="286"/>
      <c r="G90" s="287"/>
      <c r="H90" s="285">
        <f>SUM(K81:K89)</f>
        <v>28</v>
      </c>
      <c r="I90" s="286"/>
      <c r="J90" s="286"/>
      <c r="K90" s="287"/>
      <c r="L90" s="285">
        <f>SUM(O81:O89)</f>
        <v>33.25</v>
      </c>
      <c r="M90" s="286"/>
      <c r="N90" s="286"/>
      <c r="O90" s="287"/>
      <c r="P90" s="285">
        <f>SUM(S81:S89)</f>
        <v>28</v>
      </c>
      <c r="Q90" s="286"/>
      <c r="R90" s="286"/>
      <c r="S90" s="287"/>
      <c r="T90" s="285">
        <f>SUM(W81:W89)</f>
        <v>32.5</v>
      </c>
      <c r="U90" s="286"/>
      <c r="V90" s="286"/>
      <c r="W90" s="287"/>
      <c r="X90" s="285">
        <f>SUM(AA81:AA89)</f>
        <v>20</v>
      </c>
      <c r="Y90" s="286"/>
      <c r="Z90" s="286"/>
      <c r="AA90" s="287"/>
      <c r="AB90" s="285">
        <f>SUM(AE81:AE89)</f>
        <v>23.25</v>
      </c>
      <c r="AC90" s="286"/>
      <c r="AD90" s="286"/>
      <c r="AE90" s="287"/>
      <c r="AF90" s="6">
        <f>SUM(AF81:AF89)</f>
        <v>198.25</v>
      </c>
    </row>
    <row r="91" spans="1:32" x14ac:dyDescent="0.25">
      <c r="A91" s="229" t="s">
        <v>84</v>
      </c>
      <c r="B91" s="245">
        <v>38</v>
      </c>
      <c r="C91" s="246">
        <v>38</v>
      </c>
      <c r="D91" s="65">
        <v>9</v>
      </c>
      <c r="E91" s="63">
        <v>21.25</v>
      </c>
      <c r="F91" s="59">
        <f t="shared" ref="F91:F104" si="167">IF(E91-D91&lt;=4,0,IF(AND(E91-D91&gt;=4,E91-D91&lt;=5),0.25,IF(AND(E91-D91&gt;=6,E91-D91&lt;=7.9),0.5,IF(AND(E91-D91&gt;=8,E91-D91&lt;=10.99),0.75,IF(AND(E91-D91&gt;=11,E91-D91&lt;=15),1.25,0)))))</f>
        <v>1.25</v>
      </c>
      <c r="G91" s="58">
        <f t="shared" ref="G91:G104" si="168">E91-D91-F91</f>
        <v>11</v>
      </c>
      <c r="H91" s="64">
        <v>9</v>
      </c>
      <c r="I91" s="63">
        <v>18</v>
      </c>
      <c r="J91" s="59">
        <f t="shared" ref="J91:J104" si="169">IF(I91-H91&lt;=4,0,IF(AND(I91-H91&gt;=4,I91-H91&lt;=5),0.25,IF(AND(I91-H91&gt;=6,I91-H91&lt;=7.9),0.5,IF(AND(I91-H91&gt;=8,I91-H91&lt;=10.99),0.75,IF(AND(I91-H91&gt;=11,I91-H91&lt;=15),1.25,0)))))</f>
        <v>0.75</v>
      </c>
      <c r="K91" s="58">
        <f t="shared" ref="K91:K104" si="170">I91-H91-J91</f>
        <v>8.25</v>
      </c>
      <c r="L91" s="61">
        <v>9</v>
      </c>
      <c r="M91" s="59">
        <v>17</v>
      </c>
      <c r="N91" s="59">
        <f t="shared" ref="N91:N104" si="171">IF(M91-L91&lt;=4,0,IF(AND(M91-L91&gt;=4,M91-L91&lt;=5),0.25,IF(AND(M91-L91&gt;=6,M91-L91&lt;=7.9),0.5,IF(AND(M91-L91&gt;=8,M91-L91&lt;=10.99),0.75,IF(AND(M91-L91&gt;=11,M91-L91&lt;=15),1.25,0)))))</f>
        <v>0.75</v>
      </c>
      <c r="O91" s="58">
        <f t="shared" ref="O91:O104" si="172">M91-L91-N91</f>
        <v>7.25</v>
      </c>
      <c r="P91" s="60"/>
      <c r="Q91" s="59"/>
      <c r="R91" s="59">
        <f t="shared" ref="R91:R104" si="173">IF(Q91-P91&lt;=4,0,IF(AND(Q91-P91&gt;=4,Q91-P91&lt;=5),0.25,IF(AND(Q91-P91&gt;=6,Q91-P91&lt;=7.9),0.5,IF(AND(Q91-P91&gt;=8,Q91-P91&lt;=10.99),0.75,IF(AND(Q91-P91&gt;=11,Q91-P91&lt;=15),1.25,0)))))</f>
        <v>0</v>
      </c>
      <c r="S91" s="58">
        <f t="shared" ref="S91:S104" si="174">Q91-P91-R91</f>
        <v>0</v>
      </c>
      <c r="T91" s="61">
        <v>9</v>
      </c>
      <c r="U91" s="59">
        <v>14</v>
      </c>
      <c r="V91" s="59">
        <f t="shared" ref="V91:V104" si="175">IF(U91-T91&lt;=4,0,IF(AND(U91-T91&gt;=4,U91-T91&lt;=5),0.25,IF(AND(U91-T91&gt;=6,U91-T91&lt;=7.9),0.5,IF(AND(U91-T91&gt;=8,U91-T91&lt;=10.99),0.75,IF(AND(U91-T91&gt;=11,U91-T91&lt;=15),1.25,0)))))</f>
        <v>0.25</v>
      </c>
      <c r="W91" s="62">
        <f t="shared" ref="W91:W104" si="176">U91-T91-V91</f>
        <v>4.75</v>
      </c>
      <c r="X91" s="61">
        <v>9</v>
      </c>
      <c r="Y91" s="59">
        <v>17</v>
      </c>
      <c r="Z91" s="59">
        <f t="shared" ref="Z91:Z104" si="177">IF(Y91-X91&lt;=4,0,IF(AND(Y91-X91&gt;=4,Y91-X91&lt;=5),0.25,IF(AND(Y91-X91&gt;=6,Y91-X91&lt;=7.9),0.5,IF(AND(Y91-X91&gt;=8,Y91-X91&lt;=10.99),0.75,IF(AND(Y91-X91&gt;=11,Y91-X91&lt;=15),1.25,0)))))</f>
        <v>0.75</v>
      </c>
      <c r="AA91" s="58">
        <f t="shared" ref="AA91:AA104" si="178">Y91-X91-Z91</f>
        <v>7.25</v>
      </c>
      <c r="AB91" s="60"/>
      <c r="AC91" s="59"/>
      <c r="AD91" s="59">
        <f t="shared" ref="AD91:AD104" si="179">IF(AC91-AB91&lt;=4,0,IF(AND(AC91-AB91&gt;=4,AC91-AB91&lt;=5),0.25,IF(AND(AC91-AB91&gt;=6,AC91-AB91&lt;=7.9),0.5,IF(AND(AC91-AB91&gt;=8,AC91-AB91&lt;=10.99),0.75,IF(AND(AC91-AB91&gt;=11,AC91-AB91&lt;=15),1.25,0)))))</f>
        <v>0</v>
      </c>
      <c r="AE91" s="58">
        <f t="shared" ref="AE91:AE104" si="180">AC91-AB91-AD91</f>
        <v>0</v>
      </c>
      <c r="AF91" s="47">
        <f t="shared" ref="AF91:AF102" si="181">AE91+AA91+W91+S91+O91+K91+G91</f>
        <v>38.5</v>
      </c>
    </row>
    <row r="92" spans="1:32" x14ac:dyDescent="0.25">
      <c r="A92" s="229" t="s">
        <v>32</v>
      </c>
      <c r="B92" s="61">
        <v>38</v>
      </c>
      <c r="C92" s="58">
        <v>38</v>
      </c>
      <c r="D92" s="65">
        <v>10</v>
      </c>
      <c r="E92" s="63">
        <v>14</v>
      </c>
      <c r="F92" s="59">
        <f t="shared" si="167"/>
        <v>0</v>
      </c>
      <c r="G92" s="58">
        <f t="shared" si="168"/>
        <v>4</v>
      </c>
      <c r="H92" s="64">
        <v>13</v>
      </c>
      <c r="I92" s="63">
        <v>21</v>
      </c>
      <c r="J92" s="59">
        <f t="shared" si="169"/>
        <v>0.75</v>
      </c>
      <c r="K92" s="58">
        <f t="shared" si="170"/>
        <v>7.25</v>
      </c>
      <c r="L92" s="61"/>
      <c r="M92" s="59"/>
      <c r="N92" s="59">
        <f t="shared" si="171"/>
        <v>0</v>
      </c>
      <c r="O92" s="58">
        <f t="shared" si="172"/>
        <v>0</v>
      </c>
      <c r="P92" s="60">
        <v>13</v>
      </c>
      <c r="Q92" s="59">
        <v>21</v>
      </c>
      <c r="R92" s="59">
        <f t="shared" si="173"/>
        <v>0.75</v>
      </c>
      <c r="S92" s="58">
        <f t="shared" si="174"/>
        <v>7.25</v>
      </c>
      <c r="T92" s="61"/>
      <c r="U92" s="59"/>
      <c r="V92" s="59">
        <f t="shared" si="175"/>
        <v>0</v>
      </c>
      <c r="W92" s="62">
        <f t="shared" si="176"/>
        <v>0</v>
      </c>
      <c r="X92" s="61"/>
      <c r="Y92" s="59"/>
      <c r="Z92" s="59">
        <f t="shared" si="177"/>
        <v>0</v>
      </c>
      <c r="AA92" s="58">
        <f t="shared" si="178"/>
        <v>0</v>
      </c>
      <c r="AB92" s="60">
        <v>10</v>
      </c>
      <c r="AC92" s="59">
        <v>18</v>
      </c>
      <c r="AD92" s="59">
        <f t="shared" si="179"/>
        <v>0.75</v>
      </c>
      <c r="AE92" s="58">
        <f t="shared" si="180"/>
        <v>7.25</v>
      </c>
      <c r="AF92" s="47">
        <f t="shared" si="181"/>
        <v>25.75</v>
      </c>
    </row>
    <row r="93" spans="1:32" x14ac:dyDescent="0.25">
      <c r="A93" s="229" t="s">
        <v>31</v>
      </c>
      <c r="B93" s="61">
        <v>13</v>
      </c>
      <c r="C93" s="58">
        <v>32</v>
      </c>
      <c r="D93" s="209"/>
      <c r="E93" s="210"/>
      <c r="F93" s="211">
        <f t="shared" si="167"/>
        <v>0</v>
      </c>
      <c r="G93" s="212">
        <f t="shared" si="168"/>
        <v>0</v>
      </c>
      <c r="H93" s="213"/>
      <c r="I93" s="210"/>
      <c r="J93" s="211">
        <f t="shared" si="169"/>
        <v>0</v>
      </c>
      <c r="K93" s="212">
        <f t="shared" si="170"/>
        <v>0</v>
      </c>
      <c r="L93" s="214"/>
      <c r="M93" s="211"/>
      <c r="N93" s="211">
        <f t="shared" si="171"/>
        <v>0</v>
      </c>
      <c r="O93" s="212">
        <f t="shared" si="172"/>
        <v>0</v>
      </c>
      <c r="P93" s="215"/>
      <c r="Q93" s="211"/>
      <c r="R93" s="211">
        <f t="shared" si="173"/>
        <v>0</v>
      </c>
      <c r="S93" s="212">
        <f t="shared" si="174"/>
        <v>0</v>
      </c>
      <c r="T93" s="214"/>
      <c r="U93" s="211"/>
      <c r="V93" s="211">
        <f t="shared" si="175"/>
        <v>0</v>
      </c>
      <c r="W93" s="216">
        <f t="shared" si="176"/>
        <v>0</v>
      </c>
      <c r="X93" s="214"/>
      <c r="Y93" s="211"/>
      <c r="Z93" s="211">
        <f t="shared" si="177"/>
        <v>0</v>
      </c>
      <c r="AA93" s="212">
        <f t="shared" si="178"/>
        <v>0</v>
      </c>
      <c r="AB93" s="215"/>
      <c r="AC93" s="211"/>
      <c r="AD93" s="211">
        <f t="shared" si="179"/>
        <v>0</v>
      </c>
      <c r="AE93" s="212">
        <f t="shared" si="180"/>
        <v>0</v>
      </c>
      <c r="AF93" s="47">
        <f t="shared" si="181"/>
        <v>0</v>
      </c>
    </row>
    <row r="94" spans="1:32" x14ac:dyDescent="0.25">
      <c r="A94" s="229" t="s">
        <v>30</v>
      </c>
      <c r="B94" s="61">
        <v>13</v>
      </c>
      <c r="C94" s="58">
        <v>32</v>
      </c>
      <c r="D94" s="209"/>
      <c r="E94" s="210"/>
      <c r="F94" s="211">
        <f t="shared" si="167"/>
        <v>0</v>
      </c>
      <c r="G94" s="212">
        <f t="shared" si="168"/>
        <v>0</v>
      </c>
      <c r="H94" s="213"/>
      <c r="I94" s="210"/>
      <c r="J94" s="211">
        <f t="shared" si="169"/>
        <v>0</v>
      </c>
      <c r="K94" s="212">
        <f t="shared" si="170"/>
        <v>0</v>
      </c>
      <c r="L94" s="214"/>
      <c r="M94" s="211"/>
      <c r="N94" s="211">
        <f t="shared" si="171"/>
        <v>0</v>
      </c>
      <c r="O94" s="212">
        <f t="shared" si="172"/>
        <v>0</v>
      </c>
      <c r="P94" s="215"/>
      <c r="Q94" s="211"/>
      <c r="R94" s="211">
        <f t="shared" si="173"/>
        <v>0</v>
      </c>
      <c r="S94" s="212">
        <f t="shared" si="174"/>
        <v>0</v>
      </c>
      <c r="T94" s="214"/>
      <c r="U94" s="211"/>
      <c r="V94" s="211">
        <f t="shared" si="175"/>
        <v>0</v>
      </c>
      <c r="W94" s="216">
        <f t="shared" si="176"/>
        <v>0</v>
      </c>
      <c r="X94" s="214"/>
      <c r="Y94" s="211"/>
      <c r="Z94" s="211">
        <f t="shared" si="177"/>
        <v>0</v>
      </c>
      <c r="AA94" s="212">
        <f t="shared" si="178"/>
        <v>0</v>
      </c>
      <c r="AB94" s="215"/>
      <c r="AC94" s="211"/>
      <c r="AD94" s="211">
        <f t="shared" si="179"/>
        <v>0</v>
      </c>
      <c r="AE94" s="212">
        <f t="shared" si="180"/>
        <v>0</v>
      </c>
      <c r="AF94" s="47">
        <f t="shared" si="181"/>
        <v>0</v>
      </c>
    </row>
    <row r="95" spans="1:32" x14ac:dyDescent="0.25">
      <c r="A95" s="229" t="s">
        <v>29</v>
      </c>
      <c r="B95" s="61">
        <v>13</v>
      </c>
      <c r="C95" s="58">
        <v>32</v>
      </c>
      <c r="D95" s="65"/>
      <c r="E95" s="63"/>
      <c r="F95" s="59">
        <f t="shared" si="167"/>
        <v>0</v>
      </c>
      <c r="G95" s="58">
        <f t="shared" si="168"/>
        <v>0</v>
      </c>
      <c r="H95" s="64"/>
      <c r="I95" s="63"/>
      <c r="J95" s="59">
        <f t="shared" si="169"/>
        <v>0</v>
      </c>
      <c r="K95" s="58">
        <f t="shared" si="170"/>
        <v>0</v>
      </c>
      <c r="L95" s="61">
        <v>13</v>
      </c>
      <c r="M95" s="59">
        <v>21</v>
      </c>
      <c r="N95" s="59">
        <f t="shared" si="171"/>
        <v>0.75</v>
      </c>
      <c r="O95" s="58">
        <f t="shared" si="172"/>
        <v>7.25</v>
      </c>
      <c r="P95" s="60">
        <v>18</v>
      </c>
      <c r="Q95" s="59">
        <v>21</v>
      </c>
      <c r="R95" s="59">
        <f t="shared" si="173"/>
        <v>0</v>
      </c>
      <c r="S95" s="58">
        <f t="shared" si="174"/>
        <v>3</v>
      </c>
      <c r="T95" s="61"/>
      <c r="U95" s="59"/>
      <c r="V95" s="59">
        <f t="shared" si="175"/>
        <v>0</v>
      </c>
      <c r="W95" s="62">
        <f t="shared" si="176"/>
        <v>0</v>
      </c>
      <c r="X95" s="61">
        <v>9</v>
      </c>
      <c r="Y95" s="59">
        <v>18</v>
      </c>
      <c r="Z95" s="59">
        <f t="shared" si="177"/>
        <v>0.75</v>
      </c>
      <c r="AA95" s="58">
        <f t="shared" si="178"/>
        <v>8.25</v>
      </c>
      <c r="AB95" s="60"/>
      <c r="AC95" s="59"/>
      <c r="AD95" s="59">
        <f t="shared" si="179"/>
        <v>0</v>
      </c>
      <c r="AE95" s="58">
        <f t="shared" si="180"/>
        <v>0</v>
      </c>
      <c r="AF95" s="47">
        <f t="shared" si="181"/>
        <v>18.5</v>
      </c>
    </row>
    <row r="96" spans="1:32" x14ac:dyDescent="0.25">
      <c r="A96" s="229" t="s">
        <v>28</v>
      </c>
      <c r="B96" s="61">
        <v>13</v>
      </c>
      <c r="C96" s="58">
        <v>32</v>
      </c>
      <c r="D96" s="65">
        <v>13</v>
      </c>
      <c r="E96" s="63">
        <v>21</v>
      </c>
      <c r="F96" s="59">
        <f t="shared" si="167"/>
        <v>0.75</v>
      </c>
      <c r="G96" s="58">
        <f t="shared" si="168"/>
        <v>7.25</v>
      </c>
      <c r="H96" s="179"/>
      <c r="I96" s="176"/>
      <c r="J96" s="177">
        <f t="shared" si="169"/>
        <v>0</v>
      </c>
      <c r="K96" s="178">
        <f t="shared" si="170"/>
        <v>0</v>
      </c>
      <c r="L96" s="180"/>
      <c r="M96" s="177"/>
      <c r="N96" s="177">
        <f t="shared" si="171"/>
        <v>0</v>
      </c>
      <c r="O96" s="178">
        <f t="shared" si="172"/>
        <v>0</v>
      </c>
      <c r="P96" s="60">
        <v>9</v>
      </c>
      <c r="Q96" s="59">
        <v>18</v>
      </c>
      <c r="R96" s="59">
        <f t="shared" si="173"/>
        <v>0.75</v>
      </c>
      <c r="S96" s="58">
        <f t="shared" si="174"/>
        <v>8.25</v>
      </c>
      <c r="T96" s="61">
        <v>13</v>
      </c>
      <c r="U96" s="59">
        <v>21</v>
      </c>
      <c r="V96" s="59">
        <f t="shared" si="175"/>
        <v>0.75</v>
      </c>
      <c r="W96" s="62">
        <f t="shared" si="176"/>
        <v>7.25</v>
      </c>
      <c r="X96" s="61"/>
      <c r="Y96" s="59"/>
      <c r="Z96" s="59">
        <f t="shared" si="177"/>
        <v>0</v>
      </c>
      <c r="AA96" s="58">
        <f t="shared" si="178"/>
        <v>0</v>
      </c>
      <c r="AB96" s="60">
        <v>10</v>
      </c>
      <c r="AC96" s="59">
        <v>17</v>
      </c>
      <c r="AD96" s="59">
        <f t="shared" si="179"/>
        <v>0.5</v>
      </c>
      <c r="AE96" s="58">
        <f t="shared" si="180"/>
        <v>6.5</v>
      </c>
      <c r="AF96" s="47">
        <f t="shared" si="181"/>
        <v>29.25</v>
      </c>
    </row>
    <row r="97" spans="1:32" x14ac:dyDescent="0.25">
      <c r="A97" s="229" t="s">
        <v>134</v>
      </c>
      <c r="B97" s="61">
        <v>13</v>
      </c>
      <c r="C97" s="58">
        <v>32</v>
      </c>
      <c r="D97" s="266">
        <v>9</v>
      </c>
      <c r="E97" s="267">
        <v>18</v>
      </c>
      <c r="F97" s="268">
        <f t="shared" ref="F97" si="182">IF(E97-D97&lt;=4,0,IF(AND(E97-D97&gt;=4,E97-D97&lt;=5),0.25,IF(AND(E97-D97&gt;=6,E97-D97&lt;=7.9),0.5,IF(AND(E97-D97&gt;=8,E97-D97&lt;=10.99),0.75,IF(AND(E97-D97&gt;=11,E97-D97&lt;=15),1.25,0)))))</f>
        <v>0.75</v>
      </c>
      <c r="G97" s="269">
        <f t="shared" ref="G97" si="183">E97-D97-F97</f>
        <v>8.25</v>
      </c>
      <c r="H97" s="270"/>
      <c r="I97" s="267"/>
      <c r="J97" s="268">
        <f t="shared" ref="J97" si="184">IF(I97-H97&lt;=4,0,IF(AND(I97-H97&gt;=4,I97-H97&lt;=5),0.25,IF(AND(I97-H97&gt;=6,I97-H97&lt;=7.9),0.5,IF(AND(I97-H97&gt;=8,I97-H97&lt;=10.99),0.75,IF(AND(I97-H97&gt;=11,I97-H97&lt;=15),1.25,0)))))</f>
        <v>0</v>
      </c>
      <c r="K97" s="269">
        <f t="shared" ref="K97" si="185">I97-H97-J97</f>
        <v>0</v>
      </c>
      <c r="L97" s="271">
        <v>13</v>
      </c>
      <c r="M97" s="268">
        <v>21</v>
      </c>
      <c r="N97" s="268">
        <f t="shared" ref="N97" si="186">IF(M97-L97&lt;=4,0,IF(AND(M97-L97&gt;=4,M97-L97&lt;=5),0.25,IF(AND(M97-L97&gt;=6,M97-L97&lt;=7.9),0.5,IF(AND(M97-L97&gt;=8,M97-L97&lt;=10.99),0.75,IF(AND(M97-L97&gt;=11,M97-L97&lt;=15),1.25,0)))))</f>
        <v>0.75</v>
      </c>
      <c r="O97" s="269">
        <f t="shared" ref="O97" si="187">M97-L97-N97</f>
        <v>7.25</v>
      </c>
      <c r="P97" s="272"/>
      <c r="Q97" s="268"/>
      <c r="R97" s="268">
        <f t="shared" ref="R97" si="188">IF(Q97-P97&lt;=4,0,IF(AND(Q97-P97&gt;=4,Q97-P97&lt;=5),0.25,IF(AND(Q97-P97&gt;=6,Q97-P97&lt;=7.9),0.5,IF(AND(Q97-P97&gt;=8,Q97-P97&lt;=10.99),0.75,IF(AND(Q97-P97&gt;=11,Q97-P97&lt;=15),1.25,0)))))</f>
        <v>0</v>
      </c>
      <c r="S97" s="269">
        <f t="shared" ref="S97" si="189">Q97-P97-R97</f>
        <v>0</v>
      </c>
      <c r="T97" s="271">
        <v>10</v>
      </c>
      <c r="U97" s="268">
        <v>18</v>
      </c>
      <c r="V97" s="268">
        <f t="shared" ref="V97" si="190">IF(U97-T97&lt;=4,0,IF(AND(U97-T97&gt;=4,U97-T97&lt;=5),0.25,IF(AND(U97-T97&gt;=6,U97-T97&lt;=7.9),0.5,IF(AND(U97-T97&gt;=8,U97-T97&lt;=10.99),0.75,IF(AND(U97-T97&gt;=11,U97-T97&lt;=15),1.25,0)))))</f>
        <v>0.75</v>
      </c>
      <c r="W97" s="273">
        <f t="shared" ref="W97" si="191">U97-T97-V97</f>
        <v>7.25</v>
      </c>
      <c r="X97" s="271"/>
      <c r="Y97" s="268"/>
      <c r="Z97" s="268">
        <f t="shared" ref="Z97" si="192">IF(Y97-X97&lt;=4,0,IF(AND(Y97-X97&gt;=4,Y97-X97&lt;=5),0.25,IF(AND(Y97-X97&gt;=6,Y97-X97&lt;=7.9),0.5,IF(AND(Y97-X97&gt;=8,Y97-X97&lt;=10.99),0.75,IF(AND(Y97-X97&gt;=11,Y97-X97&lt;=15),1.25,0)))))</f>
        <v>0</v>
      </c>
      <c r="AA97" s="269">
        <f t="shared" ref="AA97" si="193">Y97-X97-Z97</f>
        <v>0</v>
      </c>
      <c r="AB97" s="272">
        <v>11</v>
      </c>
      <c r="AC97" s="268">
        <v>17</v>
      </c>
      <c r="AD97" s="268">
        <f t="shared" ref="AD97" si="194">IF(AC97-AB97&lt;=4,0,IF(AND(AC97-AB97&gt;=4,AC97-AB97&lt;=5),0.25,IF(AND(AC97-AB97&gt;=6,AC97-AB97&lt;=7.9),0.5,IF(AND(AC97-AB97&gt;=8,AC97-AB97&lt;=10.99),0.75,IF(AND(AC97-AB97&gt;=11,AC97-AB97&lt;=15),1.25,0)))))</f>
        <v>0.5</v>
      </c>
      <c r="AE97" s="269">
        <f t="shared" ref="AE97" si="195">AC97-AB97-AD97</f>
        <v>5.5</v>
      </c>
      <c r="AF97" s="47">
        <f t="shared" ref="AF97" si="196">AE97+AA97+W97+S97+O97+K97+G97</f>
        <v>28.25</v>
      </c>
    </row>
    <row r="98" spans="1:32" x14ac:dyDescent="0.25">
      <c r="A98" s="229" t="s">
        <v>27</v>
      </c>
      <c r="B98" s="61">
        <v>13</v>
      </c>
      <c r="C98" s="58">
        <v>32</v>
      </c>
      <c r="D98" s="65"/>
      <c r="E98" s="63"/>
      <c r="F98" s="59">
        <f t="shared" si="167"/>
        <v>0</v>
      </c>
      <c r="G98" s="58">
        <f t="shared" si="168"/>
        <v>0</v>
      </c>
      <c r="H98" s="64">
        <v>9</v>
      </c>
      <c r="I98" s="63">
        <v>15</v>
      </c>
      <c r="J98" s="59">
        <f t="shared" si="169"/>
        <v>0.5</v>
      </c>
      <c r="K98" s="58">
        <f t="shared" si="170"/>
        <v>5.5</v>
      </c>
      <c r="L98" s="61"/>
      <c r="M98" s="59"/>
      <c r="N98" s="59">
        <f t="shared" si="171"/>
        <v>0</v>
      </c>
      <c r="O98" s="58">
        <f t="shared" si="172"/>
        <v>0</v>
      </c>
      <c r="P98" s="60">
        <v>9</v>
      </c>
      <c r="Q98" s="59">
        <v>15</v>
      </c>
      <c r="R98" s="59">
        <f t="shared" si="173"/>
        <v>0.5</v>
      </c>
      <c r="S98" s="58">
        <f t="shared" si="174"/>
        <v>5.5</v>
      </c>
      <c r="T98" s="61">
        <v>18</v>
      </c>
      <c r="U98" s="59">
        <v>21</v>
      </c>
      <c r="V98" s="59">
        <f t="shared" si="175"/>
        <v>0</v>
      </c>
      <c r="W98" s="62">
        <f t="shared" si="176"/>
        <v>3</v>
      </c>
      <c r="X98" s="61"/>
      <c r="Y98" s="59"/>
      <c r="Z98" s="59">
        <f t="shared" si="177"/>
        <v>0</v>
      </c>
      <c r="AA98" s="58">
        <f t="shared" si="178"/>
        <v>0</v>
      </c>
      <c r="AB98" s="60"/>
      <c r="AC98" s="59"/>
      <c r="AD98" s="59">
        <f t="shared" si="179"/>
        <v>0</v>
      </c>
      <c r="AE98" s="58">
        <f t="shared" si="180"/>
        <v>0</v>
      </c>
      <c r="AF98" s="47">
        <f t="shared" si="181"/>
        <v>14</v>
      </c>
    </row>
    <row r="99" spans="1:32" x14ac:dyDescent="0.25">
      <c r="A99" s="229" t="s">
        <v>26</v>
      </c>
      <c r="B99" s="61">
        <v>13</v>
      </c>
      <c r="C99" s="58">
        <v>32</v>
      </c>
      <c r="D99" s="65">
        <v>10</v>
      </c>
      <c r="E99" s="63">
        <v>18</v>
      </c>
      <c r="F99" s="59">
        <f t="shared" si="167"/>
        <v>0.75</v>
      </c>
      <c r="G99" s="58">
        <f t="shared" si="168"/>
        <v>7.25</v>
      </c>
      <c r="H99" s="64">
        <v>12</v>
      </c>
      <c r="I99" s="63">
        <v>20</v>
      </c>
      <c r="J99" s="59">
        <f t="shared" si="169"/>
        <v>0.75</v>
      </c>
      <c r="K99" s="58">
        <f t="shared" si="170"/>
        <v>7.25</v>
      </c>
      <c r="L99" s="61"/>
      <c r="M99" s="59"/>
      <c r="N99" s="59">
        <f t="shared" si="171"/>
        <v>0</v>
      </c>
      <c r="O99" s="58">
        <f t="shared" si="172"/>
        <v>0</v>
      </c>
      <c r="P99" s="60"/>
      <c r="Q99" s="59"/>
      <c r="R99" s="59">
        <f t="shared" si="173"/>
        <v>0</v>
      </c>
      <c r="S99" s="58">
        <f t="shared" si="174"/>
        <v>0</v>
      </c>
      <c r="T99" s="61"/>
      <c r="U99" s="59"/>
      <c r="V99" s="59">
        <f t="shared" si="175"/>
        <v>0</v>
      </c>
      <c r="W99" s="62">
        <f t="shared" si="176"/>
        <v>0</v>
      </c>
      <c r="X99" s="61">
        <v>10</v>
      </c>
      <c r="Y99" s="59">
        <v>18</v>
      </c>
      <c r="Z99" s="59">
        <f t="shared" si="177"/>
        <v>0.75</v>
      </c>
      <c r="AA99" s="58">
        <f t="shared" si="178"/>
        <v>7.25</v>
      </c>
      <c r="AB99" s="60"/>
      <c r="AC99" s="59"/>
      <c r="AD99" s="59">
        <f t="shared" si="179"/>
        <v>0</v>
      </c>
      <c r="AE99" s="58">
        <f t="shared" si="180"/>
        <v>0</v>
      </c>
      <c r="AF99" s="47">
        <f t="shared" si="181"/>
        <v>21.75</v>
      </c>
    </row>
    <row r="100" spans="1:32" x14ac:dyDescent="0.25">
      <c r="A100" s="229" t="s">
        <v>25</v>
      </c>
      <c r="B100" s="61">
        <v>13</v>
      </c>
      <c r="C100" s="58">
        <v>32</v>
      </c>
      <c r="D100" s="65"/>
      <c r="E100" s="63"/>
      <c r="F100" s="59">
        <f t="shared" si="167"/>
        <v>0</v>
      </c>
      <c r="G100" s="58">
        <f t="shared" si="168"/>
        <v>0</v>
      </c>
      <c r="H100" s="64"/>
      <c r="I100" s="63"/>
      <c r="J100" s="59">
        <f t="shared" si="169"/>
        <v>0</v>
      </c>
      <c r="K100" s="58">
        <f t="shared" si="170"/>
        <v>0</v>
      </c>
      <c r="L100" s="61">
        <v>9</v>
      </c>
      <c r="M100" s="59">
        <v>18</v>
      </c>
      <c r="N100" s="59">
        <f t="shared" si="171"/>
        <v>0.75</v>
      </c>
      <c r="O100" s="58">
        <f t="shared" si="172"/>
        <v>8.25</v>
      </c>
      <c r="P100" s="60">
        <v>10</v>
      </c>
      <c r="Q100" s="59">
        <v>18</v>
      </c>
      <c r="R100" s="59">
        <f t="shared" si="173"/>
        <v>0.75</v>
      </c>
      <c r="S100" s="58">
        <f t="shared" si="174"/>
        <v>7.25</v>
      </c>
      <c r="T100" s="61">
        <v>9</v>
      </c>
      <c r="U100" s="59">
        <v>18</v>
      </c>
      <c r="V100" s="59">
        <f t="shared" si="175"/>
        <v>0.75</v>
      </c>
      <c r="W100" s="62">
        <f t="shared" si="176"/>
        <v>8.25</v>
      </c>
      <c r="X100" s="61"/>
      <c r="Y100" s="59"/>
      <c r="Z100" s="59">
        <f t="shared" si="177"/>
        <v>0</v>
      </c>
      <c r="AA100" s="58">
        <f t="shared" si="178"/>
        <v>0</v>
      </c>
      <c r="AB100" s="60">
        <v>11</v>
      </c>
      <c r="AC100" s="59">
        <v>16</v>
      </c>
      <c r="AD100" s="59">
        <f t="shared" si="179"/>
        <v>0.25</v>
      </c>
      <c r="AE100" s="58">
        <f t="shared" si="180"/>
        <v>4.75</v>
      </c>
      <c r="AF100" s="47">
        <f t="shared" si="181"/>
        <v>28.5</v>
      </c>
    </row>
    <row r="101" spans="1:32" x14ac:dyDescent="0.25">
      <c r="A101" s="229" t="s">
        <v>24</v>
      </c>
      <c r="B101" s="61">
        <v>13</v>
      </c>
      <c r="C101" s="58">
        <v>32</v>
      </c>
      <c r="D101" s="65">
        <v>15</v>
      </c>
      <c r="E101" s="63">
        <v>21</v>
      </c>
      <c r="F101" s="59">
        <f t="shared" si="167"/>
        <v>0.5</v>
      </c>
      <c r="G101" s="58">
        <f t="shared" si="168"/>
        <v>5.5</v>
      </c>
      <c r="H101" s="64"/>
      <c r="I101" s="63"/>
      <c r="J101" s="59">
        <f t="shared" si="169"/>
        <v>0</v>
      </c>
      <c r="K101" s="58">
        <f t="shared" si="170"/>
        <v>0</v>
      </c>
      <c r="L101" s="61"/>
      <c r="M101" s="59"/>
      <c r="N101" s="59">
        <f t="shared" si="171"/>
        <v>0</v>
      </c>
      <c r="O101" s="58">
        <f t="shared" si="172"/>
        <v>0</v>
      </c>
      <c r="P101" s="60">
        <v>15</v>
      </c>
      <c r="Q101" s="59">
        <v>21</v>
      </c>
      <c r="R101" s="59">
        <f t="shared" si="173"/>
        <v>0.5</v>
      </c>
      <c r="S101" s="58">
        <f t="shared" si="174"/>
        <v>5.5</v>
      </c>
      <c r="T101" s="61"/>
      <c r="U101" s="59"/>
      <c r="V101" s="59">
        <f t="shared" si="175"/>
        <v>0</v>
      </c>
      <c r="W101" s="62">
        <f t="shared" si="176"/>
        <v>0</v>
      </c>
      <c r="X101" s="61">
        <v>12</v>
      </c>
      <c r="Y101" s="59">
        <v>16</v>
      </c>
      <c r="Z101" s="59">
        <f t="shared" si="177"/>
        <v>0</v>
      </c>
      <c r="AA101" s="58">
        <f t="shared" si="178"/>
        <v>4</v>
      </c>
      <c r="AB101" s="60"/>
      <c r="AC101" s="59"/>
      <c r="AD101" s="59">
        <f t="shared" si="179"/>
        <v>0</v>
      </c>
      <c r="AE101" s="58">
        <f t="shared" si="180"/>
        <v>0</v>
      </c>
      <c r="AF101" s="47">
        <f t="shared" si="181"/>
        <v>15</v>
      </c>
    </row>
    <row r="102" spans="1:32" x14ac:dyDescent="0.25">
      <c r="A102" s="247" t="s">
        <v>23</v>
      </c>
      <c r="B102" s="61">
        <v>3</v>
      </c>
      <c r="C102" s="58">
        <v>12</v>
      </c>
      <c r="D102" s="65"/>
      <c r="E102" s="63"/>
      <c r="F102" s="59">
        <f t="shared" si="167"/>
        <v>0</v>
      </c>
      <c r="G102" s="58">
        <f t="shared" si="168"/>
        <v>0</v>
      </c>
      <c r="H102" s="64">
        <v>18</v>
      </c>
      <c r="I102" s="63">
        <v>21</v>
      </c>
      <c r="J102" s="59">
        <f t="shared" si="169"/>
        <v>0</v>
      </c>
      <c r="K102" s="58">
        <f t="shared" si="170"/>
        <v>3</v>
      </c>
      <c r="L102" s="61"/>
      <c r="M102" s="59"/>
      <c r="N102" s="59">
        <f t="shared" si="171"/>
        <v>0</v>
      </c>
      <c r="O102" s="58">
        <f t="shared" si="172"/>
        <v>0</v>
      </c>
      <c r="P102" s="60"/>
      <c r="Q102" s="59"/>
      <c r="R102" s="59">
        <f t="shared" si="173"/>
        <v>0</v>
      </c>
      <c r="S102" s="58">
        <f t="shared" si="174"/>
        <v>0</v>
      </c>
      <c r="T102" s="61">
        <v>18</v>
      </c>
      <c r="U102" s="59">
        <v>21</v>
      </c>
      <c r="V102" s="59">
        <f t="shared" si="175"/>
        <v>0</v>
      </c>
      <c r="W102" s="58">
        <f t="shared" si="176"/>
        <v>3</v>
      </c>
      <c r="X102" s="60"/>
      <c r="Y102" s="59"/>
      <c r="Z102" s="59">
        <f t="shared" si="177"/>
        <v>0</v>
      </c>
      <c r="AA102" s="58">
        <f t="shared" si="178"/>
        <v>0</v>
      </c>
      <c r="AB102" s="60">
        <v>11</v>
      </c>
      <c r="AC102" s="59">
        <v>18</v>
      </c>
      <c r="AD102" s="59">
        <f t="shared" si="179"/>
        <v>0.5</v>
      </c>
      <c r="AE102" s="58">
        <f t="shared" si="180"/>
        <v>6.5</v>
      </c>
      <c r="AF102" s="47">
        <f t="shared" si="181"/>
        <v>12.5</v>
      </c>
    </row>
    <row r="103" spans="1:32" x14ac:dyDescent="0.25">
      <c r="A103" s="229" t="s">
        <v>22</v>
      </c>
      <c r="B103" s="61">
        <v>3</v>
      </c>
      <c r="C103" s="58">
        <v>12</v>
      </c>
      <c r="D103" s="65"/>
      <c r="E103" s="63"/>
      <c r="F103" s="59">
        <f t="shared" si="167"/>
        <v>0</v>
      </c>
      <c r="G103" s="58">
        <f t="shared" si="168"/>
        <v>0</v>
      </c>
      <c r="H103" s="65"/>
      <c r="I103" s="63"/>
      <c r="J103" s="59">
        <f t="shared" si="169"/>
        <v>0</v>
      </c>
      <c r="K103" s="58">
        <f t="shared" si="170"/>
        <v>0</v>
      </c>
      <c r="L103" s="65"/>
      <c r="M103" s="63"/>
      <c r="N103" s="59">
        <f t="shared" si="171"/>
        <v>0</v>
      </c>
      <c r="O103" s="58">
        <f t="shared" si="172"/>
        <v>0</v>
      </c>
      <c r="P103" s="65"/>
      <c r="Q103" s="63"/>
      <c r="R103" s="59">
        <f t="shared" si="173"/>
        <v>0</v>
      </c>
      <c r="S103" s="58">
        <f t="shared" si="174"/>
        <v>0</v>
      </c>
      <c r="T103" s="65"/>
      <c r="U103" s="63"/>
      <c r="V103" s="59">
        <f t="shared" si="175"/>
        <v>0</v>
      </c>
      <c r="W103" s="58">
        <f t="shared" si="176"/>
        <v>0</v>
      </c>
      <c r="X103" s="60">
        <v>10</v>
      </c>
      <c r="Y103" s="59">
        <v>18</v>
      </c>
      <c r="Z103" s="59">
        <f t="shared" si="177"/>
        <v>0.75</v>
      </c>
      <c r="AA103" s="58">
        <f t="shared" si="178"/>
        <v>7.25</v>
      </c>
      <c r="AB103" s="61">
        <v>12</v>
      </c>
      <c r="AC103" s="59">
        <v>18</v>
      </c>
      <c r="AD103" s="59">
        <f t="shared" si="179"/>
        <v>0.5</v>
      </c>
      <c r="AE103" s="58">
        <f t="shared" si="180"/>
        <v>5.5</v>
      </c>
      <c r="AF103" s="27">
        <f>G103+K103+O103+S103+W103+AA103+AE103</f>
        <v>12.75</v>
      </c>
    </row>
    <row r="104" spans="1:32" ht="15.75" thickBot="1" x14ac:dyDescent="0.3">
      <c r="A104" s="248" t="s">
        <v>21</v>
      </c>
      <c r="B104" s="61">
        <v>13</v>
      </c>
      <c r="C104" s="58">
        <v>32</v>
      </c>
      <c r="D104" s="65">
        <v>10</v>
      </c>
      <c r="E104" s="63">
        <v>17.5</v>
      </c>
      <c r="F104" s="59">
        <f t="shared" si="167"/>
        <v>0.5</v>
      </c>
      <c r="G104" s="58">
        <f t="shared" si="168"/>
        <v>7</v>
      </c>
      <c r="H104" s="65">
        <v>10</v>
      </c>
      <c r="I104" s="63">
        <v>17.5</v>
      </c>
      <c r="J104" s="59">
        <f t="shared" si="169"/>
        <v>0.5</v>
      </c>
      <c r="K104" s="58">
        <f t="shared" si="170"/>
        <v>7</v>
      </c>
      <c r="L104" s="61">
        <v>10</v>
      </c>
      <c r="M104" s="59">
        <v>17.5</v>
      </c>
      <c r="N104" s="59">
        <f t="shared" si="171"/>
        <v>0.5</v>
      </c>
      <c r="O104" s="58">
        <f t="shared" si="172"/>
        <v>7</v>
      </c>
      <c r="P104" s="60">
        <v>10</v>
      </c>
      <c r="Q104" s="59">
        <v>17.5</v>
      </c>
      <c r="R104" s="59">
        <f t="shared" si="173"/>
        <v>0.5</v>
      </c>
      <c r="S104" s="58">
        <f t="shared" si="174"/>
        <v>7</v>
      </c>
      <c r="T104" s="61">
        <v>10</v>
      </c>
      <c r="U104" s="59">
        <v>17.5</v>
      </c>
      <c r="V104" s="59">
        <f t="shared" si="175"/>
        <v>0.5</v>
      </c>
      <c r="W104" s="62">
        <f t="shared" si="176"/>
        <v>7</v>
      </c>
      <c r="X104" s="61"/>
      <c r="Y104" s="59"/>
      <c r="Z104" s="59">
        <f t="shared" si="177"/>
        <v>0</v>
      </c>
      <c r="AA104" s="58">
        <f t="shared" si="178"/>
        <v>0</v>
      </c>
      <c r="AB104" s="60"/>
      <c r="AC104" s="59"/>
      <c r="AD104" s="59">
        <f t="shared" si="179"/>
        <v>0</v>
      </c>
      <c r="AE104" s="58">
        <f t="shared" si="180"/>
        <v>0</v>
      </c>
      <c r="AF104" s="9">
        <f>G104+K104+O104+S104+W104+AA104+AE104</f>
        <v>35</v>
      </c>
    </row>
    <row r="105" spans="1:32" ht="15.75" thickBot="1" x14ac:dyDescent="0.3">
      <c r="A105" s="90"/>
      <c r="B105" s="249"/>
      <c r="C105" s="250"/>
      <c r="D105" s="285">
        <f>SUM(G91:G104)</f>
        <v>50.25</v>
      </c>
      <c r="E105" s="286"/>
      <c r="F105" s="286"/>
      <c r="G105" s="287"/>
      <c r="H105" s="285">
        <f>SUM(K91:K104)</f>
        <v>38.25</v>
      </c>
      <c r="I105" s="286"/>
      <c r="J105" s="286"/>
      <c r="K105" s="287"/>
      <c r="L105" s="285">
        <f>SUM(O91:O104)</f>
        <v>37</v>
      </c>
      <c r="M105" s="286"/>
      <c r="N105" s="286"/>
      <c r="O105" s="287"/>
      <c r="P105" s="285">
        <f>SUM(S91:S104)</f>
        <v>43.75</v>
      </c>
      <c r="Q105" s="286"/>
      <c r="R105" s="286"/>
      <c r="S105" s="287"/>
      <c r="T105" s="285">
        <f>SUM(W91:W104)</f>
        <v>40.5</v>
      </c>
      <c r="U105" s="286"/>
      <c r="V105" s="286"/>
      <c r="W105" s="287"/>
      <c r="X105" s="285">
        <f>SUM(AA91:AA104)</f>
        <v>34</v>
      </c>
      <c r="Y105" s="286"/>
      <c r="Z105" s="286"/>
      <c r="AA105" s="287"/>
      <c r="AB105" s="285">
        <f>SUM(AE91:AE104)</f>
        <v>36</v>
      </c>
      <c r="AC105" s="286"/>
      <c r="AD105" s="286"/>
      <c r="AE105" s="287"/>
      <c r="AF105" s="6">
        <f>SUM(AF91:AF104)</f>
        <v>279.75</v>
      </c>
    </row>
    <row r="106" spans="1:32" x14ac:dyDescent="0.25">
      <c r="A106" s="229" t="s">
        <v>20</v>
      </c>
      <c r="B106" s="251">
        <v>38</v>
      </c>
      <c r="C106" s="252">
        <v>38</v>
      </c>
      <c r="D106" s="65">
        <v>10</v>
      </c>
      <c r="E106" s="63">
        <v>18</v>
      </c>
      <c r="F106" s="59">
        <f>IF(E106-D106&lt;=4,0,IF(AND(E106-D106&gt;=4,E106-D106&lt;=5),0.25,IF(AND(E106-D106&gt;=6,E106-D106&lt;=7.9),0.5,IF(AND(E106-D106&gt;=8,E106-D106&lt;=10.99),0.75,IF(AND(E106-D106&gt;=11,E106-D106&lt;=15),1.25,0)))))</f>
        <v>0.75</v>
      </c>
      <c r="G106" s="58">
        <f>E106-D106-F106</f>
        <v>7.25</v>
      </c>
      <c r="H106" s="117">
        <v>9</v>
      </c>
      <c r="I106" s="63">
        <v>18</v>
      </c>
      <c r="J106" s="59">
        <f>IF(I106-H106&lt;=4,0,IF(AND(I106-H106&gt;=4,I106-H106&lt;=5),0.25,IF(AND(I106-H106&gt;=6,I106-H106&lt;=7.9),0.5,IF(AND(I106-H106&gt;=8,I106-H106&lt;=10.99),0.75,IF(AND(I106-H106&gt;=11,I106-H106&lt;=15),1.25,0)))))</f>
        <v>0.75</v>
      </c>
      <c r="K106" s="58">
        <f>I106-H106-J106</f>
        <v>8.25</v>
      </c>
      <c r="L106" s="61"/>
      <c r="M106" s="59"/>
      <c r="N106" s="59">
        <f>IF(M106-L106&lt;=4,0,IF(AND(M106-L106&gt;=4,M106-L106&lt;=5),0.25,IF(AND(M106-L106&gt;=6,M106-L106&lt;=7.9),0.5,IF(AND(M106-L106&gt;=8,M106-L106&lt;=10.99),0.75,IF(AND(M106-L106&gt;=11,M106-L106&lt;=15),1.25,0)))))</f>
        <v>0</v>
      </c>
      <c r="O106" s="58">
        <f>M106-L106-N106</f>
        <v>0</v>
      </c>
      <c r="P106" s="191">
        <v>9</v>
      </c>
      <c r="Q106" s="59">
        <v>18</v>
      </c>
      <c r="R106" s="59">
        <f>IF(Q106-P106&lt;=4,0,IF(AND(Q106-P106&gt;=4,Q106-P106&lt;=5),0.25,IF(AND(Q106-P106&gt;=6,Q106-P106&lt;=7.9),0.5,IF(AND(Q106-P106&gt;=8,Q106-P106&lt;=10.99),0.75,IF(AND(Q106-P106&gt;=11,Q106-P106&lt;=15),1.25,0)))))</f>
        <v>0.75</v>
      </c>
      <c r="S106" s="58">
        <f>Q106-P106-R106</f>
        <v>8.25</v>
      </c>
      <c r="T106" s="61">
        <v>13</v>
      </c>
      <c r="U106" s="59">
        <v>21</v>
      </c>
      <c r="V106" s="59">
        <f>IF(U106-T106&lt;=4,0,IF(AND(U106-T106&gt;=4,U106-T106&lt;=5),0.25,IF(AND(U106-T106&gt;=6,U106-T106&lt;=7.9),0.5,IF(AND(U106-T106&gt;=8,U106-T106&lt;=10.99),0.75,IF(AND(U106-T106&gt;=11,U106-T106&lt;=15),1.25,0)))))</f>
        <v>0.75</v>
      </c>
      <c r="W106" s="62">
        <f>U106-T106-V106</f>
        <v>7.25</v>
      </c>
      <c r="X106" s="61">
        <v>10</v>
      </c>
      <c r="Y106" s="59">
        <v>17</v>
      </c>
      <c r="Z106" s="59">
        <f>IF(Y106-X106&lt;=4,0,IF(AND(Y106-X106&gt;=4,Y106-X106&lt;=5),0.25,IF(AND(Y106-X106&gt;=6,Y106-X106&lt;=7.9),0.5,IF(AND(Y106-X106&gt;=8,Y106-X106&lt;=10.99),0.75,IF(AND(Y106-X106&gt;=11,Y106-X106&lt;=15),1.25,0)))))</f>
        <v>0.5</v>
      </c>
      <c r="AA106" s="58">
        <f>Y106-X106-Z106</f>
        <v>6.5</v>
      </c>
      <c r="AB106" s="60"/>
      <c r="AC106" s="59"/>
      <c r="AD106" s="59">
        <f>IF(AC106-AB106&lt;=4,0,IF(AND(AC106-AB106&gt;=4,AC106-AB106&lt;=5),0.25,IF(AND(AC106-AB106&gt;=6,AC106-AB106&lt;=7.9),0.5,IF(AND(AC106-AB106&gt;=8,AC106-AB106&lt;=10.99),0.75,IF(AND(AC106-AB106&gt;=11,AC106-AB106&lt;=15),1.25,0)))))</f>
        <v>0</v>
      </c>
      <c r="AE106" s="58">
        <f>AC106-AB106-AD106</f>
        <v>0</v>
      </c>
      <c r="AF106" s="9">
        <f>G106+K106+O106+S106+W106+AA106+AE106</f>
        <v>37.5</v>
      </c>
    </row>
    <row r="107" spans="1:32" x14ac:dyDescent="0.25">
      <c r="A107" s="229" t="s">
        <v>18</v>
      </c>
      <c r="B107" s="61">
        <v>38</v>
      </c>
      <c r="C107" s="58">
        <v>38</v>
      </c>
      <c r="D107" s="65">
        <v>13</v>
      </c>
      <c r="E107" s="63">
        <v>21</v>
      </c>
      <c r="F107" s="59">
        <f>IF(E107-D107&lt;=4,0,IF(AND(E107-D107&gt;=4,E107-D107&lt;=5),0.25,IF(AND(E107-D107&gt;=6,E107-D107&lt;=7.9),0.5,IF(AND(E107-D107&gt;=8,E107-D107&lt;=10.99),0.75,IF(AND(E107-D107&gt;=11,E107-D107&lt;=15),1.25,0)))))</f>
        <v>0.75</v>
      </c>
      <c r="G107" s="58">
        <f>E107-D107-F107</f>
        <v>7.25</v>
      </c>
      <c r="H107" s="64"/>
      <c r="I107" s="63"/>
      <c r="J107" s="59">
        <f>IF(I107-H107&lt;=4,0,IF(AND(I107-H107&gt;=4,I107-H107&lt;=5),0.25,IF(AND(I107-H107&gt;=6,I107-H107&lt;=7.9),0.5,IF(AND(I107-H107&gt;=8,I107-H107&lt;=10.99),0.75,IF(AND(I107-H107&gt;=11,I107-H107&lt;=15),1.25,0)))))</f>
        <v>0</v>
      </c>
      <c r="K107" s="58">
        <f>I107-H107-J107</f>
        <v>0</v>
      </c>
      <c r="L107" s="61">
        <v>10</v>
      </c>
      <c r="M107" s="59">
        <v>18</v>
      </c>
      <c r="N107" s="59">
        <f>IF(M107-L107&lt;=4,0,IF(AND(M107-L107&gt;=4,M107-L107&lt;=5),0.25,IF(AND(M107-L107&gt;=6,M107-L107&lt;=7.9),0.5,IF(AND(M107-L107&gt;=8,M107-L107&lt;=10.99),0.75,IF(AND(M107-L107&gt;=11,M107-L107&lt;=15),1.25,0)))))</f>
        <v>0.75</v>
      </c>
      <c r="O107" s="58">
        <f>M107-L107-N107</f>
        <v>7.25</v>
      </c>
      <c r="P107" s="181"/>
      <c r="Q107" s="177"/>
      <c r="R107" s="177">
        <f>IF(Q107-P107&lt;=4,0,IF(AND(Q107-P107&gt;=4,Q107-P107&lt;=5),0.25,IF(AND(Q107-P107&gt;=6,Q107-P107&lt;=7.9),0.5,IF(AND(Q107-P107&gt;=8,Q107-P107&lt;=10.99),0.75,IF(AND(Q107-P107&gt;=11,Q107-P107&lt;=15),1.25,0)))))</f>
        <v>0</v>
      </c>
      <c r="S107" s="178">
        <f>Q107-P107-R107</f>
        <v>0</v>
      </c>
      <c r="T107" s="61">
        <v>11</v>
      </c>
      <c r="U107" s="59">
        <v>19</v>
      </c>
      <c r="V107" s="59">
        <f>IF(U107-T107&lt;=4,0,IF(AND(U107-T107&gt;=4,U107-T107&lt;=5),0.25,IF(AND(U107-T107&gt;=6,U107-T107&lt;=7.9),0.5,IF(AND(U107-T107&gt;=8,U107-T107&lt;=10.99),0.75,IF(AND(U107-T107&gt;=11,U107-T107&lt;=15),1.25,0)))))</f>
        <v>0.75</v>
      </c>
      <c r="W107" s="62">
        <f>U107-T107-V107</f>
        <v>7.25</v>
      </c>
      <c r="X107" s="61"/>
      <c r="Y107" s="59"/>
      <c r="Z107" s="59">
        <f>IF(Y107-X107&lt;=4,0,IF(AND(Y107-X107&gt;=4,Y107-X107&lt;=5),0.25,IF(AND(Y107-X107&gt;=6,Y107-X107&lt;=7.9),0.5,IF(AND(Y107-X107&gt;=8,Y107-X107&lt;=10.99),0.75,IF(AND(Y107-X107&gt;=11,Y107-X107&lt;=15),1.25,0)))))</f>
        <v>0</v>
      </c>
      <c r="AA107" s="58">
        <f>Y107-X107-Z107</f>
        <v>0</v>
      </c>
      <c r="AB107" s="60">
        <v>11</v>
      </c>
      <c r="AC107" s="59">
        <v>18</v>
      </c>
      <c r="AD107" s="59">
        <f>IF(AC107-AB107&lt;=4,0,IF(AND(AC107-AB107&gt;=4,AC107-AB107&lt;=5),0.25,IF(AND(AC107-AB107&gt;=6,AC107-AB107&lt;=7.9),0.5,IF(AND(AC107-AB107&gt;=8,AC107-AB107&lt;=10.99),0.75,IF(AND(AC107-AB107&gt;=11,AC107-AB107&lt;=15),1.25,0)))))</f>
        <v>0.5</v>
      </c>
      <c r="AE107" s="58">
        <f>AC107-AB107-AD107</f>
        <v>6.5</v>
      </c>
      <c r="AF107" s="9">
        <f>G107+K107+O107+S107+W107+AA107+AE107</f>
        <v>28.25</v>
      </c>
    </row>
    <row r="108" spans="1:32" x14ac:dyDescent="0.25">
      <c r="A108" s="253" t="s">
        <v>17</v>
      </c>
      <c r="B108" s="61">
        <v>13</v>
      </c>
      <c r="C108" s="58">
        <v>32</v>
      </c>
      <c r="D108" s="65"/>
      <c r="E108" s="63"/>
      <c r="F108" s="59">
        <f>IF(E108-D108&lt;=4,0,IF(AND(E108-D108&gt;=4,E108-D108&lt;=5),0.25,IF(AND(E108-D108&gt;=6,E108-D108&lt;=7.9),0.5,IF(AND(E108-D108&gt;=8,E108-D108&lt;=10.99),0.75,IF(AND(E108-D108&gt;=11,E108-D108&lt;=15),1.25,0)))))</f>
        <v>0</v>
      </c>
      <c r="G108" s="58">
        <f>E108-D108-F108</f>
        <v>0</v>
      </c>
      <c r="H108" s="64">
        <v>13</v>
      </c>
      <c r="I108" s="63">
        <v>21</v>
      </c>
      <c r="J108" s="59">
        <f>IF(I108-H108&lt;=4,0,IF(AND(I108-H108&gt;=4,I108-H108&lt;=5),0.25,IF(AND(I108-H108&gt;=6,I108-H108&lt;=7.9),0.5,IF(AND(I108-H108&gt;=8,I108-H108&lt;=10.99),0.75,IF(AND(I108-H108&gt;=11,I108-H108&lt;=15),1.25,0)))))</f>
        <v>0.75</v>
      </c>
      <c r="K108" s="58">
        <f>I108-H108-J108</f>
        <v>7.25</v>
      </c>
      <c r="L108" s="61">
        <v>11</v>
      </c>
      <c r="M108" s="59">
        <v>19</v>
      </c>
      <c r="N108" s="59">
        <f>IF(M108-L108&lt;=4,0,IF(AND(M108-L108&gt;=4,M108-L108&lt;=5),0.25,IF(AND(M108-L108&gt;=6,M108-L108&lt;=7.9),0.5,IF(AND(M108-L108&gt;=8,M108-L108&lt;=10.99),0.75,IF(AND(M108-L108&gt;=11,M108-L108&lt;=15),1.25,0)))))</f>
        <v>0.75</v>
      </c>
      <c r="O108" s="58">
        <f>M108-L108-N108</f>
        <v>7.25</v>
      </c>
      <c r="P108" s="60">
        <v>13</v>
      </c>
      <c r="Q108" s="59">
        <v>21</v>
      </c>
      <c r="R108" s="59">
        <f>IF(Q108-P108&lt;=4,0,IF(AND(Q108-P108&gt;=4,Q108-P108&lt;=5),0.25,IF(AND(Q108-P108&gt;=6,Q108-P108&lt;=7.9),0.5,IF(AND(Q108-P108&gt;=8,Q108-P108&lt;=10.99),0.75,IF(AND(Q108-P108&gt;=11,Q108-P108&lt;=15),1.25,0)))))</f>
        <v>0.75</v>
      </c>
      <c r="S108" s="58">
        <f>Q108-P108-R108</f>
        <v>7.25</v>
      </c>
      <c r="T108" s="61">
        <v>10</v>
      </c>
      <c r="U108" s="59">
        <v>18</v>
      </c>
      <c r="V108" s="59">
        <f>IF(U108-T108&lt;=4,0,IF(AND(U108-T108&gt;=4,U108-T108&lt;=5),0.25,IF(AND(U108-T108&gt;=6,U108-T108&lt;=7.9),0.5,IF(AND(U108-T108&gt;=8,U108-T108&lt;=10.99),0.75,IF(AND(U108-T108&gt;=11,U108-T108&lt;=15),1.25,0)))))</f>
        <v>0.75</v>
      </c>
      <c r="W108" s="62">
        <f>U108-T108-V108</f>
        <v>7.25</v>
      </c>
      <c r="X108" s="61">
        <v>12</v>
      </c>
      <c r="Y108" s="59">
        <v>16</v>
      </c>
      <c r="Z108" s="59">
        <f>IF(Y108-X108&lt;=4,0,IF(AND(Y108-X108&gt;=4,Y108-X108&lt;=5),0.25,IF(AND(Y108-X108&gt;=6,Y108-X108&lt;=7.9),0.5,IF(AND(Y108-X108&gt;=8,Y108-X108&lt;=10.99),0.75,IF(AND(Y108-X108&gt;=11,Y108-X108&lt;=15),1.25,0)))))</f>
        <v>0</v>
      </c>
      <c r="AA108" s="58">
        <f>Y108-X108-Z108</f>
        <v>4</v>
      </c>
      <c r="AB108" s="60"/>
      <c r="AC108" s="59"/>
      <c r="AD108" s="59">
        <f>IF(AC108-AB108&lt;=4,0,IF(AND(AC108-AB108&gt;=4,AC108-AB108&lt;=5),0.25,IF(AND(AC108-AB108&gt;=6,AC108-AB108&lt;=7.9),0.5,IF(AND(AC108-AB108&gt;=8,AC108-AB108&lt;=10.99),0.75,IF(AND(AC108-AB108&gt;=11,AC108-AB108&lt;=15),1.25,0)))))</f>
        <v>0</v>
      </c>
      <c r="AE108" s="58">
        <f>AC108-AB108-AD108</f>
        <v>0</v>
      </c>
      <c r="AF108" s="9">
        <f>G108+K108+O108+S108+W108+AA108+AE108</f>
        <v>33</v>
      </c>
    </row>
    <row r="109" spans="1:32" x14ac:dyDescent="0.25">
      <c r="A109" s="229" t="s">
        <v>16</v>
      </c>
      <c r="B109" s="61">
        <v>13</v>
      </c>
      <c r="C109" s="58">
        <v>32</v>
      </c>
      <c r="D109" s="65"/>
      <c r="E109" s="63"/>
      <c r="F109" s="59">
        <f>IF(E109-D109&lt;=4,0,IF(AND(E109-D109&gt;=4,E109-D109&lt;=5),0.25,IF(AND(E109-D109&gt;=6,E109-D109&lt;=7.9),0.5,IF(AND(E109-D109&gt;=8,E109-D109&lt;=10.99),0.75,IF(AND(E109-D109&gt;=11,E109-D109&lt;=15),1.25,0)))))</f>
        <v>0</v>
      </c>
      <c r="G109" s="58">
        <f>E109-D109-F109</f>
        <v>0</v>
      </c>
      <c r="H109" s="64"/>
      <c r="I109" s="63"/>
      <c r="J109" s="59">
        <f>IF(I109-H109&lt;=4,0,IF(AND(I109-H109&gt;=4,I109-H109&lt;=5),0.25,IF(AND(I109-H109&gt;=6,I109-H109&lt;=7.9),0.5,IF(AND(I109-H109&gt;=8,I109-H109&lt;=10.99),0.75,IF(AND(I109-H109&gt;=11,I109-H109&lt;=15),1.25,0)))))</f>
        <v>0</v>
      </c>
      <c r="K109" s="58">
        <f>I109-H109-J109</f>
        <v>0</v>
      </c>
      <c r="L109" s="61">
        <v>18</v>
      </c>
      <c r="M109" s="59">
        <v>21</v>
      </c>
      <c r="N109" s="59">
        <f>IF(M109-L109&lt;=4,0,IF(AND(M109-L109&gt;=4,M109-L109&lt;=5),0.25,IF(AND(M109-L109&gt;=6,M109-L109&lt;=7.9),0.5,IF(AND(M109-L109&gt;=8,M109-L109&lt;=10.99),0.75,IF(AND(M109-L109&gt;=11,M109-L109&lt;=15),1.25,0)))))</f>
        <v>0</v>
      </c>
      <c r="O109" s="58">
        <f>M109-L109-N109</f>
        <v>3</v>
      </c>
      <c r="P109" s="60"/>
      <c r="Q109" s="59"/>
      <c r="R109" s="59">
        <f>IF(Q109-P109&lt;=4,0,IF(AND(Q109-P109&gt;=4,Q109-P109&lt;=5),0.25,IF(AND(Q109-P109&gt;=6,Q109-P109&lt;=7.9),0.5,IF(AND(Q109-P109&gt;=8,Q109-P109&lt;=10.99),0.75,IF(AND(Q109-P109&gt;=11,Q109-P109&lt;=15),1.25,0)))))</f>
        <v>0</v>
      </c>
      <c r="S109" s="58">
        <f>Q109-P109-R109</f>
        <v>0</v>
      </c>
      <c r="T109" s="61"/>
      <c r="U109" s="59"/>
      <c r="V109" s="59">
        <f>IF(U109-T109&lt;=4,0,IF(AND(U109-T109&gt;=4,U109-T109&lt;=5),0.25,IF(AND(U109-T109&gt;=6,U109-T109&lt;=7.9),0.5,IF(AND(U109-T109&gt;=8,U109-T109&lt;=10.99),0.75,IF(AND(U109-T109&gt;=11,U109-T109&lt;=15),1.25,0)))))</f>
        <v>0</v>
      </c>
      <c r="W109" s="62">
        <f>U109-T109-V109</f>
        <v>0</v>
      </c>
      <c r="X109" s="61">
        <v>11</v>
      </c>
      <c r="Y109" s="59">
        <v>18</v>
      </c>
      <c r="Z109" s="59">
        <f>IF(Y109-X109&lt;=4,0,IF(AND(Y109-X109&gt;=4,Y109-X109&lt;=5),0.25,IF(AND(Y109-X109&gt;=6,Y109-X109&lt;=7.9),0.5,IF(AND(Y109-X109&gt;=8,Y109-X109&lt;=10.99),0.75,IF(AND(Y109-X109&gt;=11,Y109-X109&lt;=15),1.25,0)))))</f>
        <v>0.5</v>
      </c>
      <c r="AA109" s="58">
        <f>Y109-X109-Z109</f>
        <v>6.5</v>
      </c>
      <c r="AB109" s="60">
        <v>12</v>
      </c>
      <c r="AC109" s="59">
        <v>17</v>
      </c>
      <c r="AD109" s="59">
        <f>IF(AC109-AB109&lt;=4,0,IF(AND(AC109-AB109&gt;=4,AC109-AB109&lt;=5),0.25,IF(AND(AC109-AB109&gt;=6,AC109-AB109&lt;=7.9),0.5,IF(AND(AC109-AB109&gt;=8,AC109-AB109&lt;=10.99),0.75,IF(AND(AC109-AB109&gt;=11,AC109-AB109&lt;=15),1.25,0)))))</f>
        <v>0.25</v>
      </c>
      <c r="AE109" s="58">
        <f>AC109-AB109-AD109</f>
        <v>4.75</v>
      </c>
      <c r="AF109" s="9">
        <f>G109+K109+O109+S109+W109+AA109+AE109</f>
        <v>14.25</v>
      </c>
    </row>
    <row r="110" spans="1:32" ht="15.75" thickBot="1" x14ac:dyDescent="0.3">
      <c r="A110" s="229" t="s">
        <v>15</v>
      </c>
      <c r="B110" s="61">
        <v>3</v>
      </c>
      <c r="C110" s="58">
        <v>12</v>
      </c>
      <c r="D110" s="65">
        <v>18</v>
      </c>
      <c r="E110" s="63">
        <v>21</v>
      </c>
      <c r="F110" s="59">
        <f>IF(E110-D110&lt;=4,0,IF(AND(E110-D110&gt;=4,E110-D110&lt;=5),0.25,IF(AND(E110-D110&gt;=6,E110-D110&lt;=7.9),0.5,IF(AND(E110-D110&gt;=8,E110-D110&lt;=10.99),0.75,IF(AND(E110-D110&gt;=11,E110-D110&lt;=15),1.25,0)))))</f>
        <v>0</v>
      </c>
      <c r="G110" s="58">
        <f>E110-D110-F110</f>
        <v>3</v>
      </c>
      <c r="H110" s="64"/>
      <c r="I110" s="63"/>
      <c r="J110" s="59">
        <f>IF(I110-H110&lt;=4,0,IF(AND(I110-H110&gt;=4,I110-H110&lt;=5),0.25,IF(AND(I110-H110&gt;=6,I110-H110&lt;=7.9),0.5,IF(AND(I110-H110&gt;=8,I110-H110&lt;=10.99),0.75,IF(AND(I110-H110&gt;=11,I110-H110&lt;=15),1.25,0)))))</f>
        <v>0</v>
      </c>
      <c r="K110" s="58">
        <f>I110-H110-J110</f>
        <v>0</v>
      </c>
      <c r="L110" s="61"/>
      <c r="M110" s="59"/>
      <c r="N110" s="59">
        <f>IF(M110-L110&lt;=4,0,IF(AND(M110-L110&gt;=4,M110-L110&lt;=5),0.25,IF(AND(M110-L110&gt;=6,M110-L110&lt;=7.9),0.5,IF(AND(M110-L110&gt;=8,M110-L110&lt;=10.99),0.75,IF(AND(M110-L110&gt;=11,M110-L110&lt;=15),1.25,0)))))</f>
        <v>0</v>
      </c>
      <c r="O110" s="58">
        <f>M110-L110-N110</f>
        <v>0</v>
      </c>
      <c r="P110" s="60"/>
      <c r="Q110" s="59"/>
      <c r="R110" s="59">
        <f>IF(Q110-P110&lt;=4,0,IF(AND(Q110-P110&gt;=4,Q110-P110&lt;=5),0.25,IF(AND(Q110-P110&gt;=6,Q110-P110&lt;=7.9),0.5,IF(AND(Q110-P110&gt;=8,Q110-P110&lt;=10.99),0.75,IF(AND(Q110-P110&gt;=11,Q110-P110&lt;=15),1.25,0)))))</f>
        <v>0</v>
      </c>
      <c r="S110" s="58">
        <f>Q110-P110-R110</f>
        <v>0</v>
      </c>
      <c r="T110" s="61"/>
      <c r="U110" s="59"/>
      <c r="V110" s="59">
        <f>IF(U110-T110&lt;=4,0,IF(AND(U110-T110&gt;=4,U110-T110&lt;=5),0.25,IF(AND(U110-T110&gt;=6,U110-T110&lt;=7.9),0.5,IF(AND(U110-T110&gt;=8,U110-T110&lt;=10.99),0.75,IF(AND(U110-T110&gt;=11,U110-T110&lt;=15),1.25,0)))))</f>
        <v>0</v>
      </c>
      <c r="W110" s="62">
        <f>U110-T110-V110</f>
        <v>0</v>
      </c>
      <c r="X110" s="61"/>
      <c r="Y110" s="59"/>
      <c r="Z110" s="59">
        <f>IF(Y110-X110&lt;=4,0,IF(AND(Y110-X110&gt;=4,Y110-X110&lt;=5),0.25,IF(AND(Y110-X110&gt;=6,Y110-X110&lt;=7.9),0.5,IF(AND(Y110-X110&gt;=8,Y110-X110&lt;=10.99),0.75,IF(AND(Y110-X110&gt;=11,Y110-X110&lt;=15),1.25,0)))))</f>
        <v>0</v>
      </c>
      <c r="AA110" s="58">
        <f>Y110-X110-Z110</f>
        <v>0</v>
      </c>
      <c r="AB110" s="60">
        <v>11</v>
      </c>
      <c r="AC110" s="59">
        <v>16</v>
      </c>
      <c r="AD110" s="59">
        <f>IF(AC110-AB110&lt;=4,0,IF(AND(AC110-AB110&gt;=4,AC110-AB110&lt;=5),0.25,IF(AND(AC110-AB110&gt;=6,AC110-AB110&lt;=7.9),0.5,IF(AND(AC110-AB110&gt;=8,AC110-AB110&lt;=10.99),0.75,IF(AND(AC110-AB110&gt;=11,AC110-AB110&lt;=15),1.25,0)))))</f>
        <v>0.25</v>
      </c>
      <c r="AE110" s="58">
        <f>AC110-AB110-AD110</f>
        <v>4.75</v>
      </c>
      <c r="AF110" s="9">
        <f>G110+K110+O110+S110+W110+AA110+AE110</f>
        <v>7.75</v>
      </c>
    </row>
    <row r="111" spans="1:32" ht="15.75" thickBot="1" x14ac:dyDescent="0.3">
      <c r="A111" s="90"/>
      <c r="B111" s="249"/>
      <c r="C111" s="250"/>
      <c r="D111" s="285">
        <f>SUM(G106:G110)</f>
        <v>17.5</v>
      </c>
      <c r="E111" s="286"/>
      <c r="F111" s="286"/>
      <c r="G111" s="287"/>
      <c r="H111" s="285">
        <f>SUM(K106:K110)</f>
        <v>15.5</v>
      </c>
      <c r="I111" s="286"/>
      <c r="J111" s="286"/>
      <c r="K111" s="287"/>
      <c r="L111" s="285">
        <f>SUM(O106:O110)</f>
        <v>17.5</v>
      </c>
      <c r="M111" s="286"/>
      <c r="N111" s="286"/>
      <c r="O111" s="287"/>
      <c r="P111" s="285">
        <f>SUM(S106:S110)</f>
        <v>15.5</v>
      </c>
      <c r="Q111" s="286"/>
      <c r="R111" s="286"/>
      <c r="S111" s="287"/>
      <c r="T111" s="285">
        <f>SUM(W106:W110)</f>
        <v>21.75</v>
      </c>
      <c r="U111" s="286"/>
      <c r="V111" s="286"/>
      <c r="W111" s="287"/>
      <c r="X111" s="285">
        <f>SUM(AA106:AA110)</f>
        <v>17</v>
      </c>
      <c r="Y111" s="286"/>
      <c r="Z111" s="286"/>
      <c r="AA111" s="287"/>
      <c r="AB111" s="285">
        <f>SUM(AE106:AE110)</f>
        <v>16</v>
      </c>
      <c r="AC111" s="286"/>
      <c r="AD111" s="286"/>
      <c r="AE111" s="287"/>
      <c r="AF111" s="6">
        <f>SUM(AF106:AF110)</f>
        <v>120.75</v>
      </c>
    </row>
    <row r="112" spans="1:32" x14ac:dyDescent="0.25">
      <c r="A112" s="254" t="s">
        <v>14</v>
      </c>
      <c r="B112" s="251">
        <v>38</v>
      </c>
      <c r="C112" s="252">
        <v>38</v>
      </c>
      <c r="D112" s="64">
        <v>9</v>
      </c>
      <c r="E112" s="63">
        <v>17.5</v>
      </c>
      <c r="F112" s="59">
        <f>IF(E112-D112&lt;=4,0,IF(AND(E112-D112&gt;=4,E112-D112&lt;=5),0.25,IF(AND(E112-D112&gt;=6,E112-D112&lt;=7.9),0.5,IF(AND(E112-D112&gt;=8,E112-D112&lt;=10.99),0.75,IF(AND(E112-D112&gt;=11,E112-D112&lt;=15),1.25,0)))))</f>
        <v>0.75</v>
      </c>
      <c r="G112" s="58">
        <f>E112-D112-F112</f>
        <v>7.75</v>
      </c>
      <c r="H112" s="65">
        <v>9</v>
      </c>
      <c r="I112" s="63">
        <v>17.5</v>
      </c>
      <c r="J112" s="59">
        <f>IF(I112-H112&lt;=4,0,IF(AND(I112-H112&gt;=4,I112-H112&lt;=5),0.25,IF(AND(I112-H112&gt;=6,I112-H112&lt;=7.9),0.5,IF(AND(I112-H112&gt;=8,I112-H112&lt;=10.99),0.75,IF(AND(I112-H112&gt;=11,I112-H112&lt;=15),1.25,0)))))</f>
        <v>0.75</v>
      </c>
      <c r="K112" s="58">
        <f>I112-H112-J112</f>
        <v>7.75</v>
      </c>
      <c r="L112" s="65">
        <v>9</v>
      </c>
      <c r="M112" s="63">
        <v>17.5</v>
      </c>
      <c r="N112" s="59">
        <f>IF(M112-L112&lt;=4,0,IF(AND(M112-L112&gt;=4,M112-L112&lt;=5),0.25,IF(AND(M112-L112&gt;=6,M112-L112&lt;=7.9),0.5,IF(AND(M112-L112&gt;=8,M112-L112&lt;=10.99),0.75,IF(AND(M112-L112&gt;=11,M112-L112&lt;=15),1.25,0)))))</f>
        <v>0.75</v>
      </c>
      <c r="O112" s="58">
        <f>M112-L112-N112</f>
        <v>7.75</v>
      </c>
      <c r="P112" s="65">
        <v>9</v>
      </c>
      <c r="Q112" s="63">
        <v>17.5</v>
      </c>
      <c r="R112" s="59">
        <f>IF(Q112-P112&lt;=4,0,IF(AND(Q112-P112&gt;=4,Q112-P112&lt;=5),0.25,IF(AND(Q112-P112&gt;=6,Q112-P112&lt;=7.9),0.5,IF(AND(Q112-P112&gt;=8,Q112-P112&lt;=10.99),0.75,IF(AND(Q112-P112&gt;=11,Q112-P112&lt;=15),1.25,0)))))</f>
        <v>0.75</v>
      </c>
      <c r="S112" s="58">
        <f>Q112-P112-R112</f>
        <v>7.75</v>
      </c>
      <c r="T112" s="65"/>
      <c r="U112" s="63"/>
      <c r="V112" s="59">
        <f>IF(U112-T112&lt;=4,0,IF(AND(U112-T112&gt;=4,U112-T112&lt;=5),0.25,IF(AND(U112-T112&gt;=6,U112-T112&lt;=7.9),0.5,IF(AND(U112-T112&gt;=8,U112-T112&lt;=10.99),0.75,IF(AND(U112-T112&gt;=11,U112-T112&lt;=15),1.25,0)))))</f>
        <v>0</v>
      </c>
      <c r="W112" s="62">
        <f>U112-T112-V112</f>
        <v>0</v>
      </c>
      <c r="X112" s="61">
        <v>9</v>
      </c>
      <c r="Y112" s="59">
        <v>17</v>
      </c>
      <c r="Z112" s="59">
        <f>IF(Y112-X112&lt;=4,0,IF(AND(Y112-X112&gt;=4,Y112-X112&lt;=5),0.25,IF(AND(Y112-X112&gt;=6,Y112-X112&lt;=7.9),0.5,IF(AND(Y112-X112&gt;=8,Y112-X112&lt;=10.99),0.75,IF(AND(Y112-X112&gt;=11,Y112-X112&lt;=15),1.25,0)))))</f>
        <v>0.75</v>
      </c>
      <c r="AA112" s="58">
        <f>Y112-X112-Z112</f>
        <v>7.25</v>
      </c>
      <c r="AB112" s="65"/>
      <c r="AC112" s="63"/>
      <c r="AD112" s="59">
        <f>IF(AC112-AB112&lt;=4,0,IF(AND(AC112-AB112&gt;=4,AC112-AB112&lt;=5),0.25,IF(AND(AC112-AB112&gt;=6,AC112-AB112&lt;=7.9),0.5,IF(AND(AC112-AB112&gt;=8,AC112-AB112&lt;=10.99),0.75,IF(AND(AC112-AB112&gt;=11,AC112-AB112&lt;=15),1.25,0)))))</f>
        <v>0</v>
      </c>
      <c r="AE112" s="58">
        <f>AC112-AB112-AD112</f>
        <v>0</v>
      </c>
      <c r="AF112" s="9">
        <f>G112+K112+O112+S112+W112+AA112+AE112</f>
        <v>38.25</v>
      </c>
    </row>
    <row r="113" spans="1:32" x14ac:dyDescent="0.25">
      <c r="A113" s="171" t="s">
        <v>12</v>
      </c>
      <c r="B113" s="61">
        <v>38</v>
      </c>
      <c r="C113" s="58">
        <v>38</v>
      </c>
      <c r="D113" s="65"/>
      <c r="E113" s="63"/>
      <c r="F113" s="59">
        <f>IF(E113-D113&lt;=4,0,IF(AND(E113-D113&gt;=4,E113-D113&lt;=5),0.25,IF(AND(E113-D113&gt;=6,E113-D113&lt;=7.9),0.5,IF(AND(E113-D113&gt;=8,E113-D113&lt;=10.99),0.75,IF(AND(E113-D113&gt;=11,E113-D113&lt;=15),1.25,0)))))</f>
        <v>0</v>
      </c>
      <c r="G113" s="58">
        <f>E113-D113-F113</f>
        <v>0</v>
      </c>
      <c r="H113" s="64">
        <v>9</v>
      </c>
      <c r="I113" s="63">
        <v>17.5</v>
      </c>
      <c r="J113" s="59">
        <f>IF(I113-H113&lt;=4,0,IF(AND(I113-H113&gt;=4,I113-H113&lt;=5),0.25,IF(AND(I113-H113&gt;=6,I113-H113&lt;=7.9),0.5,IF(AND(I113-H113&gt;=8,I113-H113&lt;=10.99),0.75,IF(AND(I113-H113&gt;=11,I113-H113&lt;=15),1.25,0)))))</f>
        <v>0.75</v>
      </c>
      <c r="K113" s="58">
        <f>I113-H113-J113</f>
        <v>7.75</v>
      </c>
      <c r="L113" s="61">
        <v>9</v>
      </c>
      <c r="M113" s="59">
        <v>17.5</v>
      </c>
      <c r="N113" s="59">
        <f>IF(M113-L113&lt;=4,0,IF(AND(M113-L113&gt;=4,M113-L113&lt;=5),0.25,IF(AND(M113-L113&gt;=6,M113-L113&lt;=7.9),0.5,IF(AND(M113-L113&gt;=8,M113-L113&lt;=10.99),0.75,IF(AND(M113-L113&gt;=11,M113-L113&lt;=15),1.25,0)))))</f>
        <v>0.75</v>
      </c>
      <c r="O113" s="58">
        <f>M113-L113-N113</f>
        <v>7.75</v>
      </c>
      <c r="P113" s="60">
        <v>9</v>
      </c>
      <c r="Q113" s="59">
        <v>17.5</v>
      </c>
      <c r="R113" s="59">
        <f>IF(Q113-P113&lt;=4,0,IF(AND(Q113-P113&gt;=4,Q113-P113&lt;=5),0.25,IF(AND(Q113-P113&gt;=6,Q113-P113&lt;=7.9),0.5,IF(AND(Q113-P113&gt;=8,Q113-P113&lt;=10.99),0.75,IF(AND(Q113-P113&gt;=11,Q113-P113&lt;=15),1.25,0)))))</f>
        <v>0.75</v>
      </c>
      <c r="S113" s="58">
        <f>Q113-P113-R113</f>
        <v>7.75</v>
      </c>
      <c r="T113" s="61">
        <v>9</v>
      </c>
      <c r="U113" s="59">
        <v>17.5</v>
      </c>
      <c r="V113" s="59">
        <f>IF(U113-T113&lt;=4,0,IF(AND(U113-T113&gt;=4,U113-T113&lt;=5),0.25,IF(AND(U113-T113&gt;=6,U113-T113&lt;=7.9),0.5,IF(AND(U113-T113&gt;=8,U113-T113&lt;=10.99),0.75,IF(AND(U113-T113&gt;=11,U113-T113&lt;=15),1.25,0)))))</f>
        <v>0.75</v>
      </c>
      <c r="W113" s="62">
        <f>U113-T113-V113</f>
        <v>7.75</v>
      </c>
      <c r="X113" s="61"/>
      <c r="Y113" s="59"/>
      <c r="Z113" s="59">
        <f>IF(Y113-X113&lt;=4,0,IF(AND(Y113-X113&gt;=4,Y113-X113&lt;=5),0.25,IF(AND(Y113-X113&gt;=6,Y113-X113&lt;=7.9),0.5,IF(AND(Y113-X113&gt;=8,Y113-X113&lt;=10.99),0.75,IF(AND(Y113-X113&gt;=11,Y113-X113&lt;=15),1.25,0)))))</f>
        <v>0</v>
      </c>
      <c r="AA113" s="58">
        <f>Y113-X113-Z113</f>
        <v>0</v>
      </c>
      <c r="AB113" s="60">
        <v>10</v>
      </c>
      <c r="AC113" s="59">
        <v>17</v>
      </c>
      <c r="AD113" s="59">
        <f>IF(AC113-AB113&lt;=4,0,IF(AND(AC113-AB113&gt;=4,AC113-AB113&lt;=5),0.25,IF(AND(AC113-AB113&gt;=6,AC113-AB113&lt;=7.9),0.5,IF(AND(AC113-AB113&gt;=8,AC113-AB113&lt;=10.99),0.75,IF(AND(AC113-AB113&gt;=11,AC113-AB113&lt;=15),1.25,0)))))</f>
        <v>0.5</v>
      </c>
      <c r="AE113" s="58">
        <f>AC113-AB113-AD113</f>
        <v>6.5</v>
      </c>
      <c r="AF113" s="9">
        <f>G113+K113+O113+S113+W113+AA113+AE113</f>
        <v>37.5</v>
      </c>
    </row>
    <row r="114" spans="1:32" x14ac:dyDescent="0.25">
      <c r="A114" s="171" t="s">
        <v>11</v>
      </c>
      <c r="B114" s="61">
        <v>38</v>
      </c>
      <c r="C114" s="58">
        <v>38</v>
      </c>
      <c r="D114" s="217"/>
      <c r="E114" s="218"/>
      <c r="F114" s="219">
        <f>IF(E114-D114&lt;=4,0,IF(AND(E114-D114&gt;=4,E114-D114&lt;=5),0.25,IF(AND(E114-D114&gt;=6,E114-D114&lt;=7.9),0.5,IF(AND(E114-D114&gt;=8,E114-D114&lt;=10.99),0.75,IF(AND(E114-D114&gt;=11,E114-D114&lt;=15),1.25,0)))))</f>
        <v>0</v>
      </c>
      <c r="G114" s="220">
        <v>8</v>
      </c>
      <c r="H114" s="64">
        <v>9</v>
      </c>
      <c r="I114" s="63">
        <v>17.5</v>
      </c>
      <c r="J114" s="59">
        <f>IF(I114-H114&lt;=4,0,IF(AND(I114-H114&gt;=4,I114-H114&lt;=5),0.25,IF(AND(I114-H114&gt;=6,I114-H114&lt;=7.9),0.5,IF(AND(I114-H114&gt;=8,I114-H114&lt;=10.99),0.75,IF(AND(I114-H114&gt;=11,I114-H114&lt;=15),1.25,0)))))</f>
        <v>0.75</v>
      </c>
      <c r="K114" s="58">
        <f>I114-H114-J114</f>
        <v>7.75</v>
      </c>
      <c r="L114" s="61">
        <v>9</v>
      </c>
      <c r="M114" s="59">
        <v>13</v>
      </c>
      <c r="N114" s="59">
        <f>IF(M114-L114&lt;=4,0,IF(AND(M114-L114&gt;=4,M114-L114&lt;=5),0.25,IF(AND(M114-L114&gt;=6,M114-L114&lt;=7.9),0.5,IF(AND(M114-L114&gt;=8,M114-L114&lt;=10.99),0.75,IF(AND(M114-L114&gt;=11,M114-L114&lt;=15),1.25,0)))))</f>
        <v>0</v>
      </c>
      <c r="O114" s="58">
        <f>M114-L114-N114</f>
        <v>4</v>
      </c>
      <c r="P114" s="60">
        <v>9</v>
      </c>
      <c r="Q114" s="59">
        <v>17.5</v>
      </c>
      <c r="R114" s="59">
        <f>IF(Q114-P114&lt;=4,0,IF(AND(Q114-P114&gt;=4,Q114-P114&lt;=5),0.25,IF(AND(Q114-P114&gt;=6,Q114-P114&lt;=7.9),0.5,IF(AND(Q114-P114&gt;=8,Q114-P114&lt;=10.99),0.75,IF(AND(Q114-P114&gt;=11,Q114-P114&lt;=15),1.25,0)))))</f>
        <v>0.75</v>
      </c>
      <c r="S114" s="58">
        <f>Q114-P114-R114</f>
        <v>7.75</v>
      </c>
      <c r="T114" s="65"/>
      <c r="U114" s="63"/>
      <c r="V114" s="59">
        <f>IF(U114-T114&lt;=4,0,IF(AND(U114-T114&gt;=4,U114-T114&lt;=5),0.25,IF(AND(U114-T114&gt;=6,U114-T114&lt;=7.9),0.5,IF(AND(U114-T114&gt;=8,U114-T114&lt;=10.99),0.75,IF(AND(U114-T114&gt;=11,U114-T114&lt;=15),1.25,0)))))</f>
        <v>0</v>
      </c>
      <c r="W114" s="62">
        <f>U114-T114-V114</f>
        <v>0</v>
      </c>
      <c r="X114" s="61"/>
      <c r="Y114" s="59"/>
      <c r="Z114" s="59">
        <f>IF(Y114-X114&lt;=4,0,IF(AND(Y114-X114&gt;=4,Y114-X114&lt;=5),0.25,IF(AND(Y114-X114&gt;=6,Y114-X114&lt;=7.9),0.5,IF(AND(Y114-X114&gt;=8,Y114-X114&lt;=10.99),0.75,IF(AND(Y114-X114&gt;=11,Y114-X114&lt;=15),1.25,0)))))</f>
        <v>0</v>
      </c>
      <c r="AA114" s="58">
        <f>Y114-X114-Z114</f>
        <v>0</v>
      </c>
      <c r="AB114" s="221"/>
      <c r="AC114" s="219"/>
      <c r="AD114" s="219">
        <f>IF(AC114-AB114&lt;=4,0,IF(AND(AC114-AB114&gt;=4,AC114-AB114&lt;=5),0.25,IF(AND(AC114-AB114&gt;=6,AC114-AB114&lt;=7.9),0.5,IF(AND(AC114-AB114&gt;=8,AC114-AB114&lt;=10.99),0.75,IF(AND(AC114-AB114&gt;=11,AC114-AB114&lt;=15),1.25,0)))))</f>
        <v>0</v>
      </c>
      <c r="AE114" s="220">
        <v>6</v>
      </c>
      <c r="AF114" s="9">
        <f>G114+K114+O114+S114+W114+AA114+AE114</f>
        <v>33.5</v>
      </c>
    </row>
    <row r="115" spans="1:32" x14ac:dyDescent="0.25">
      <c r="A115" s="171" t="s">
        <v>10</v>
      </c>
      <c r="B115" s="61">
        <v>13</v>
      </c>
      <c r="C115" s="58">
        <v>32</v>
      </c>
      <c r="D115" s="65">
        <v>9</v>
      </c>
      <c r="E115" s="63">
        <v>17.5</v>
      </c>
      <c r="F115" s="59">
        <f>IF(E115-D115&lt;=4,0,IF(AND(E115-D115&gt;=4,E115-D115&lt;=5),0.25,IF(AND(E115-D115&gt;=6,E115-D115&lt;=7.9),0.5,IF(AND(E115-D115&gt;=8,E115-D115&lt;=10.99),0.75,IF(AND(E115-D115&gt;=11,E115-D115&lt;=15),1.25,0)))))</f>
        <v>0.75</v>
      </c>
      <c r="G115" s="58">
        <f>E115-D115-F115</f>
        <v>7.75</v>
      </c>
      <c r="H115" s="64"/>
      <c r="I115" s="63"/>
      <c r="J115" s="59">
        <f>IF(I115-H115&lt;=4,0,IF(AND(I115-H115&gt;=4,I115-H115&lt;=5),0.25,IF(AND(I115-H115&gt;=6,I115-H115&lt;=7.9),0.5,IF(AND(I115-H115&gt;=8,I115-H115&lt;=10.99),0.75,IF(AND(I115-H115&gt;=11,I115-H115&lt;=15),1.25,0)))))</f>
        <v>0</v>
      </c>
      <c r="K115" s="58">
        <f>I115-H115-J115</f>
        <v>0</v>
      </c>
      <c r="L115" s="61">
        <v>9</v>
      </c>
      <c r="M115" s="59">
        <v>17.5</v>
      </c>
      <c r="N115" s="59">
        <f>IF(M115-L115&lt;=4,0,IF(AND(M115-L115&gt;=4,M115-L115&lt;=5),0.25,IF(AND(M115-L115&gt;=6,M115-L115&lt;=7.9),0.5,IF(AND(M115-L115&gt;=8,M115-L115&lt;=10.99),0.75,IF(AND(M115-L115&gt;=11,M115-L115&lt;=15),1.25,0)))))</f>
        <v>0.75</v>
      </c>
      <c r="O115" s="58">
        <f>M115-L115-N115</f>
        <v>7.75</v>
      </c>
      <c r="P115" s="60"/>
      <c r="Q115" s="59"/>
      <c r="R115" s="59">
        <f>IF(Q115-P115&lt;=4,0,IF(AND(Q115-P115&gt;=4,Q115-P115&lt;=5),0.25,IF(AND(Q115-P115&gt;=6,Q115-P115&lt;=7.9),0.5,IF(AND(Q115-P115&gt;=8,Q115-P115&lt;=10.99),0.75,IF(AND(Q115-P115&gt;=11,Q115-P115&lt;=15),1.25,0)))))</f>
        <v>0</v>
      </c>
      <c r="S115" s="58">
        <f>Q115-P115-R115</f>
        <v>0</v>
      </c>
      <c r="T115" s="61">
        <v>9</v>
      </c>
      <c r="U115" s="59">
        <v>17.5</v>
      </c>
      <c r="V115" s="59">
        <f>IF(U115-T115&lt;=4,0,IF(AND(U115-T115&gt;=4,U115-T115&lt;=5),0.25,IF(AND(U115-T115&gt;=6,U115-T115&lt;=7.9),0.5,IF(AND(U115-T115&gt;=8,U115-T115&lt;=10.99),0.75,IF(AND(U115-T115&gt;=11,U115-T115&lt;=15),1.25,0)))))</f>
        <v>0.75</v>
      </c>
      <c r="W115" s="62">
        <f>U115-T115-V115</f>
        <v>7.75</v>
      </c>
      <c r="X115" s="61"/>
      <c r="Y115" s="59"/>
      <c r="Z115" s="59">
        <f>IF(Y115-X115&lt;=4,0,IF(AND(Y115-X115&gt;=4,Y115-X115&lt;=5),0.25,IF(AND(Y115-X115&gt;=6,Y115-X115&lt;=7.9),0.5,IF(AND(Y115-X115&gt;=8,Y115-X115&lt;=10.99),0.75,IF(AND(Y115-X115&gt;=11,Y115-X115&lt;=15),1.25,0)))))</f>
        <v>0</v>
      </c>
      <c r="AA115" s="58">
        <f>Y115-X115-Z115</f>
        <v>0</v>
      </c>
      <c r="AB115" s="60"/>
      <c r="AC115" s="59"/>
      <c r="AD115" s="59">
        <f>IF(AC115-AB115&lt;=4,0,IF(AND(AC115-AB115&gt;=4,AC115-AB115&lt;=5),0.25,IF(AND(AC115-AB115&gt;=6,AC115-AB115&lt;=7.9),0.5,IF(AND(AC115-AB115&gt;=8,AC115-AB115&lt;=10.99),0.75,IF(AND(AC115-AB115&gt;=11,AC115-AB115&lt;=15),1.25,0)))))</f>
        <v>0</v>
      </c>
      <c r="AE115" s="58">
        <f>AC115-AB115-AD115</f>
        <v>0</v>
      </c>
      <c r="AF115" s="9">
        <f>G115+K115+O115+S115+W115+AA115+AE115</f>
        <v>23.25</v>
      </c>
    </row>
    <row r="116" spans="1:32" ht="15.75" thickBot="1" x14ac:dyDescent="0.3">
      <c r="A116" s="242" t="s">
        <v>9</v>
      </c>
      <c r="B116" s="255">
        <v>13</v>
      </c>
      <c r="C116" s="244">
        <v>32</v>
      </c>
      <c r="D116" s="65">
        <v>9</v>
      </c>
      <c r="E116" s="63">
        <v>17</v>
      </c>
      <c r="F116" s="59">
        <f>IF(E116-D116&lt;=4,0,IF(AND(E116-D116&gt;=4,E116-D116&lt;=5),0.25,IF(AND(E116-D116&gt;=6,E116-D116&lt;=7.9),0.5,IF(AND(E116-D116&gt;=8,E116-D116&lt;=10.99),0.75,IF(AND(E116-D116&gt;=11,E116-D116&lt;=15),1.25,0)))))</f>
        <v>0.75</v>
      </c>
      <c r="G116" s="58">
        <f>E116-D116-F116</f>
        <v>7.25</v>
      </c>
      <c r="H116" s="64"/>
      <c r="I116" s="63"/>
      <c r="J116" s="59">
        <f>IF(I116-H116&lt;=4,0,IF(AND(I116-H116&gt;=4,I116-H116&lt;=5),0.25,IF(AND(I116-H116&gt;=6,I116-H116&lt;=7.9),0.5,IF(AND(I116-H116&gt;=8,I116-H116&lt;=10.99),0.75,IF(AND(I116-H116&gt;=11,I116-H116&lt;=15),1.25,0)))))</f>
        <v>0</v>
      </c>
      <c r="K116" s="58">
        <f>I116-H116-J116</f>
        <v>0</v>
      </c>
      <c r="L116" s="61"/>
      <c r="M116" s="59"/>
      <c r="N116" s="59">
        <f>IF(M116-L116&lt;=4,0,IF(AND(M116-L116&gt;=4,M116-L116&lt;=5),0.25,IF(AND(M116-L116&gt;=6,M116-L116&lt;=7.9),0.5,IF(AND(M116-L116&gt;=8,M116-L116&lt;=10.99),0.75,IF(AND(M116-L116&gt;=11,M116-L116&lt;=15),1.25,0)))))</f>
        <v>0</v>
      </c>
      <c r="O116" s="58">
        <f>M116-L116-N116</f>
        <v>0</v>
      </c>
      <c r="P116" s="60"/>
      <c r="Q116" s="59"/>
      <c r="R116" s="59">
        <f>IF(Q116-P116&lt;=4,0,IF(AND(Q116-P116&gt;=4,Q116-P116&lt;=5),0.25,IF(AND(Q116-P116&gt;=6,Q116-P116&lt;=7.9),0.5,IF(AND(Q116-P116&gt;=8,Q116-P116&lt;=10.99),0.75,IF(AND(Q116-P116&gt;=11,Q116-P116&lt;=15),1.25,0)))))</f>
        <v>0</v>
      </c>
      <c r="S116" s="58">
        <f>Q116-P116-R116</f>
        <v>0</v>
      </c>
      <c r="T116" s="61">
        <v>9</v>
      </c>
      <c r="U116" s="59">
        <v>17.5</v>
      </c>
      <c r="V116" s="59">
        <f>IF(U116-T116&lt;=4,0,IF(AND(U116-T116&gt;=4,U116-T116&lt;=5),0.25,IF(AND(U116-T116&gt;=6,U116-T116&lt;=7.9),0.5,IF(AND(U116-T116&gt;=8,U116-T116&lt;=10.99),0.75,IF(AND(U116-T116&gt;=11,U116-T116&lt;=15),1.25,0)))))</f>
        <v>0.75</v>
      </c>
      <c r="W116" s="62">
        <f>U116-T116-V116</f>
        <v>7.75</v>
      </c>
      <c r="X116" s="61"/>
      <c r="Y116" s="59"/>
      <c r="Z116" s="59">
        <f>IF(Y116-X116&lt;=4,0,IF(AND(Y116-X116&gt;=4,Y116-X116&lt;=5),0.25,IF(AND(Y116-X116&gt;=6,Y116-X116&lt;=7.9),0.5,IF(AND(Y116-X116&gt;=8,Y116-X116&lt;=10.99),0.75,IF(AND(Y116-X116&gt;=11,Y116-X116&lt;=15),1.25,0)))))</f>
        <v>0</v>
      </c>
      <c r="AA116" s="58">
        <f>Y116-X116-Z116</f>
        <v>0</v>
      </c>
      <c r="AB116" s="60"/>
      <c r="AC116" s="59"/>
      <c r="AD116" s="59">
        <f>IF(AC116-AB116&lt;=4,0,IF(AND(AC116-AB116&gt;=4,AC116-AB116&lt;=5),0.25,IF(AND(AC116-AB116&gt;=6,AC116-AB116&lt;=7.9),0.5,IF(AND(AC116-AB116&gt;=8,AC116-AB116&lt;=10.99),0.75,IF(AND(AC116-AB116&gt;=11,AC116-AB116&lt;=15),1.25,0)))))</f>
        <v>0</v>
      </c>
      <c r="AE116" s="58">
        <f>AC116-AB116-AD116</f>
        <v>0</v>
      </c>
      <c r="AF116" s="9">
        <f>G116+K116+O116+S116+W116+AA116+AE116</f>
        <v>15</v>
      </c>
    </row>
    <row r="117" spans="1:32" ht="15.75" thickBot="1" x14ac:dyDescent="0.3">
      <c r="A117" s="90"/>
      <c r="B117" s="230"/>
      <c r="C117" s="231"/>
      <c r="D117" s="285">
        <f>SUM(G112:G116)</f>
        <v>30.75</v>
      </c>
      <c r="E117" s="286"/>
      <c r="F117" s="286"/>
      <c r="G117" s="287"/>
      <c r="H117" s="285">
        <f>SUM(K112:K116)</f>
        <v>23.25</v>
      </c>
      <c r="I117" s="286"/>
      <c r="J117" s="286"/>
      <c r="K117" s="287"/>
      <c r="L117" s="285">
        <f>SUM(O112:O116)</f>
        <v>27.25</v>
      </c>
      <c r="M117" s="286"/>
      <c r="N117" s="286"/>
      <c r="O117" s="287"/>
      <c r="P117" s="285">
        <f>SUM(S112:S116)</f>
        <v>23.25</v>
      </c>
      <c r="Q117" s="286"/>
      <c r="R117" s="286"/>
      <c r="S117" s="287"/>
      <c r="T117" s="285">
        <f>SUM(W112:W116)</f>
        <v>23.25</v>
      </c>
      <c r="U117" s="286"/>
      <c r="V117" s="286"/>
      <c r="W117" s="287"/>
      <c r="X117" s="285">
        <f>SUM(AA112:AA116)</f>
        <v>7.25</v>
      </c>
      <c r="Y117" s="286"/>
      <c r="Z117" s="286"/>
      <c r="AA117" s="287"/>
      <c r="AB117" s="285">
        <f>SUM(AE112:AE116)</f>
        <v>12.5</v>
      </c>
      <c r="AC117" s="286"/>
      <c r="AD117" s="286"/>
      <c r="AE117" s="287"/>
      <c r="AF117" s="6">
        <f>SUM(AF112:AF116)</f>
        <v>147.5</v>
      </c>
    </row>
    <row r="118" spans="1:32" ht="15.75" thickBot="1" x14ac:dyDescent="0.3">
      <c r="A118" s="119"/>
      <c r="D118" s="314">
        <f>SUM(D12+D19+D26+D36+D47+D59+D73+D80+D90+D105+D111+D117)</f>
        <v>352.25</v>
      </c>
      <c r="E118" s="315"/>
      <c r="F118" s="315"/>
      <c r="G118" s="316"/>
      <c r="H118" s="314">
        <f>SUM(H12+H19+H26+H36+H47+H59+H73+H80+H90+H105+H111+H117)</f>
        <v>377.25</v>
      </c>
      <c r="I118" s="315"/>
      <c r="J118" s="315"/>
      <c r="K118" s="316"/>
      <c r="L118" s="314">
        <f>SUM(L12+L19+L26+L36+L47+L59+L73+L80+L90+L105+L111+L117)</f>
        <v>331</v>
      </c>
      <c r="M118" s="315"/>
      <c r="N118" s="315"/>
      <c r="O118" s="316"/>
      <c r="P118" s="314">
        <f>SUM(P12+P19+P26+P36+P47+P59+P73+P80+P90+P105+P111+P117)</f>
        <v>372.5</v>
      </c>
      <c r="Q118" s="315"/>
      <c r="R118" s="315"/>
      <c r="S118" s="316"/>
      <c r="T118" s="314">
        <f>SUM(T12+T19+T26+T36+T47+T59+T73+T80+T90+T105+T111+T117)</f>
        <v>352</v>
      </c>
      <c r="U118" s="315"/>
      <c r="V118" s="315"/>
      <c r="W118" s="316"/>
      <c r="X118" s="314">
        <f>SUM(X12+X19+X26+X36+X47+X59+X73+X80+X90+X105+X111+X117)</f>
        <v>236.25</v>
      </c>
      <c r="Y118" s="315"/>
      <c r="Z118" s="315"/>
      <c r="AA118" s="316"/>
      <c r="AB118" s="314">
        <f>SUM(AB12+AB19+AB26+AB36+AB47+AB59+AB73+AB80+AB90+AB105+AB111+AB117)</f>
        <v>255</v>
      </c>
      <c r="AC118" s="315"/>
      <c r="AD118" s="315"/>
      <c r="AE118" s="316"/>
      <c r="AF118" s="223">
        <f>SUM(AF12+AF19+AF26+AF36+AF47+AF59+AF73+AF80+AF90+AF105+AF111+AF117)</f>
        <v>2276.25</v>
      </c>
    </row>
    <row r="120" spans="1:32" x14ac:dyDescent="0.25">
      <c r="A120" s="3" t="s">
        <v>111</v>
      </c>
    </row>
    <row r="121" spans="1:32" x14ac:dyDescent="0.25">
      <c r="A121" s="224" t="s">
        <v>112</v>
      </c>
    </row>
    <row r="122" spans="1:32" x14ac:dyDescent="0.25">
      <c r="A122" s="225" t="s">
        <v>113</v>
      </c>
    </row>
    <row r="123" spans="1:32" x14ac:dyDescent="0.25">
      <c r="A123" s="226" t="s">
        <v>114</v>
      </c>
    </row>
    <row r="124" spans="1:32" x14ac:dyDescent="0.25">
      <c r="A124" s="1" t="s">
        <v>115</v>
      </c>
    </row>
    <row r="125" spans="1:32" x14ac:dyDescent="0.25">
      <c r="A125" s="227" t="s">
        <v>116</v>
      </c>
    </row>
    <row r="126" spans="1:32" x14ac:dyDescent="0.25">
      <c r="A126" s="228" t="s">
        <v>117</v>
      </c>
    </row>
    <row r="128" spans="1:32" x14ac:dyDescent="0.25">
      <c r="A128" s="4" t="s">
        <v>118</v>
      </c>
    </row>
    <row r="151" spans="4:32" ht="15.75" thickBot="1" x14ac:dyDescent="0.3"/>
    <row r="152" spans="4:32" ht="15.75" thickBot="1" x14ac:dyDescent="0.3">
      <c r="D152" s="314">
        <f>SUM(D12+D19+D26+D36+D47+D59+D73+D80+D90+D105+D111+D117)</f>
        <v>352.25</v>
      </c>
      <c r="E152" s="315"/>
      <c r="F152" s="315"/>
      <c r="G152" s="316"/>
      <c r="H152" s="314">
        <f>SUM(H12+H19+H26+H36+H47+H59+H73+H80+H90+H105+H111+H117)</f>
        <v>377.25</v>
      </c>
      <c r="I152" s="315"/>
      <c r="J152" s="315"/>
      <c r="K152" s="316"/>
      <c r="L152" s="314">
        <f>SUM(L12+L19+L26+L36+L47+L59+L73+L80+L90+L105+L111+L117)</f>
        <v>331</v>
      </c>
      <c r="M152" s="315"/>
      <c r="N152" s="315"/>
      <c r="O152" s="316"/>
      <c r="P152" s="314">
        <f>SUM(P12+P19+P26+P36+P47+P59+P73+P80+P90+P105+P111+P117)</f>
        <v>372.5</v>
      </c>
      <c r="Q152" s="315"/>
      <c r="R152" s="315"/>
      <c r="S152" s="316"/>
      <c r="T152" s="314">
        <f>SUM(T12+T19+T26+T36+T47+T59+T73+T80+T90+T105+T111+T117)</f>
        <v>352</v>
      </c>
      <c r="U152" s="315"/>
      <c r="V152" s="315"/>
      <c r="W152" s="316"/>
      <c r="X152" s="314">
        <f>SUM(X12+X19+X26+X36+X47+X59+X73+X80+X90+X105+X111+X117)</f>
        <v>236.25</v>
      </c>
      <c r="Y152" s="315"/>
      <c r="Z152" s="315"/>
      <c r="AA152" s="316"/>
      <c r="AB152" s="314">
        <f>SUM(AB12+AB19+AB26+AB36+AB47+AB59+AB73+AB80+AB90+AB105+AB111+AB117)</f>
        <v>255</v>
      </c>
      <c r="AC152" s="315"/>
      <c r="AD152" s="315"/>
      <c r="AE152" s="316"/>
      <c r="AF152" s="223">
        <f>SUM(AF12+AF19+AF26+AF36+AF47+AF59+AF73+AF80+AF90+AF105+AF111+AF117)</f>
        <v>2276.25</v>
      </c>
    </row>
  </sheetData>
  <mergeCells count="122">
    <mergeCell ref="AB152:AE152"/>
    <mergeCell ref="D152:G152"/>
    <mergeCell ref="H152:K152"/>
    <mergeCell ref="L152:O152"/>
    <mergeCell ref="P152:S152"/>
    <mergeCell ref="T152:W152"/>
    <mergeCell ref="X152:AA152"/>
    <mergeCell ref="AB117:AE117"/>
    <mergeCell ref="D118:G118"/>
    <mergeCell ref="H118:K118"/>
    <mergeCell ref="L118:O118"/>
    <mergeCell ref="P118:S118"/>
    <mergeCell ref="T118:W118"/>
    <mergeCell ref="X118:AA118"/>
    <mergeCell ref="AB118:AE118"/>
    <mergeCell ref="D117:G117"/>
    <mergeCell ref="H117:K117"/>
    <mergeCell ref="L117:O117"/>
    <mergeCell ref="P117:S117"/>
    <mergeCell ref="T117:W117"/>
    <mergeCell ref="X117:AA117"/>
    <mergeCell ref="AB105:AE105"/>
    <mergeCell ref="D111:G111"/>
    <mergeCell ref="H111:K111"/>
    <mergeCell ref="L111:O111"/>
    <mergeCell ref="P111:S111"/>
    <mergeCell ref="T111:W111"/>
    <mergeCell ref="X111:AA111"/>
    <mergeCell ref="AB111:AE111"/>
    <mergeCell ref="D105:G105"/>
    <mergeCell ref="H105:K105"/>
    <mergeCell ref="L105:O105"/>
    <mergeCell ref="P105:S105"/>
    <mergeCell ref="T105:W105"/>
    <mergeCell ref="X105:AA105"/>
    <mergeCell ref="AB80:AE80"/>
    <mergeCell ref="D90:G90"/>
    <mergeCell ref="H90:K90"/>
    <mergeCell ref="L90:O90"/>
    <mergeCell ref="P90:S90"/>
    <mergeCell ref="T90:W90"/>
    <mergeCell ref="X90:AA90"/>
    <mergeCell ref="AB90:AE90"/>
    <mergeCell ref="D80:G80"/>
    <mergeCell ref="H80:K80"/>
    <mergeCell ref="L80:O80"/>
    <mergeCell ref="P80:S80"/>
    <mergeCell ref="T80:W80"/>
    <mergeCell ref="X80:AA80"/>
    <mergeCell ref="AB59:AE59"/>
    <mergeCell ref="D73:G73"/>
    <mergeCell ref="H73:K73"/>
    <mergeCell ref="L73:O73"/>
    <mergeCell ref="P73:S73"/>
    <mergeCell ref="T73:W73"/>
    <mergeCell ref="X73:AA73"/>
    <mergeCell ref="AB73:AE73"/>
    <mergeCell ref="D59:G59"/>
    <mergeCell ref="H59:K59"/>
    <mergeCell ref="L59:O59"/>
    <mergeCell ref="P59:S59"/>
    <mergeCell ref="T59:W59"/>
    <mergeCell ref="X59:AA59"/>
    <mergeCell ref="AB36:AE36"/>
    <mergeCell ref="D47:G47"/>
    <mergeCell ref="H47:K47"/>
    <mergeCell ref="L47:O47"/>
    <mergeCell ref="P47:S47"/>
    <mergeCell ref="T47:W47"/>
    <mergeCell ref="X47:AA47"/>
    <mergeCell ref="AB47:AE47"/>
    <mergeCell ref="D36:G36"/>
    <mergeCell ref="H36:K36"/>
    <mergeCell ref="L36:O36"/>
    <mergeCell ref="P36:S36"/>
    <mergeCell ref="T36:W36"/>
    <mergeCell ref="X36:AA36"/>
    <mergeCell ref="AB19:AE19"/>
    <mergeCell ref="D26:G26"/>
    <mergeCell ref="H26:K26"/>
    <mergeCell ref="L26:O26"/>
    <mergeCell ref="P26:S26"/>
    <mergeCell ref="T26:W26"/>
    <mergeCell ref="X26:AA26"/>
    <mergeCell ref="AB26:AE26"/>
    <mergeCell ref="D19:G19"/>
    <mergeCell ref="H19:K19"/>
    <mergeCell ref="L19:O19"/>
    <mergeCell ref="P19:S19"/>
    <mergeCell ref="T19:W19"/>
    <mergeCell ref="X19:AA19"/>
    <mergeCell ref="B5:C5"/>
    <mergeCell ref="D12:G12"/>
    <mergeCell ref="H12:K12"/>
    <mergeCell ref="L12:O12"/>
    <mergeCell ref="P12:S12"/>
    <mergeCell ref="T12:W12"/>
    <mergeCell ref="X12:AA12"/>
    <mergeCell ref="AB12:AE12"/>
    <mergeCell ref="D4:G4"/>
    <mergeCell ref="H4:K4"/>
    <mergeCell ref="L4:O4"/>
    <mergeCell ref="P4:S4"/>
    <mergeCell ref="T4:W4"/>
    <mergeCell ref="X4:AA4"/>
    <mergeCell ref="B1:C1"/>
    <mergeCell ref="D1:G1"/>
    <mergeCell ref="H1:K1"/>
    <mergeCell ref="L1:O1"/>
    <mergeCell ref="P1:S1"/>
    <mergeCell ref="T1:W1"/>
    <mergeCell ref="X1:AA1"/>
    <mergeCell ref="AB1:AE1"/>
    <mergeCell ref="AF1:AF4"/>
    <mergeCell ref="D2:G3"/>
    <mergeCell ref="H2:K3"/>
    <mergeCell ref="L2:O3"/>
    <mergeCell ref="P2:S3"/>
    <mergeCell ref="T2:W3"/>
    <mergeCell ref="X2:AA3"/>
    <mergeCell ref="AB2:AE3"/>
    <mergeCell ref="AB4:AE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31"/>
  <sheetViews>
    <sheetView workbookViewId="0">
      <pane ySplit="5" topLeftCell="A51" activePane="bottomLeft" state="frozen"/>
      <selection pane="bottomLeft" activeCell="D69" sqref="D69:AE69"/>
    </sheetView>
  </sheetViews>
  <sheetFormatPr defaultRowHeight="15" x14ac:dyDescent="0.25"/>
  <cols>
    <col min="1" max="1" width="24.5703125" bestFit="1" customWidth="1"/>
    <col min="2" max="31" width="6.42578125" customWidth="1"/>
    <col min="32" max="32" width="8.140625" bestFit="1" customWidth="1"/>
  </cols>
  <sheetData>
    <row r="1" spans="1:32" ht="15.75" thickBot="1" x14ac:dyDescent="0.3">
      <c r="A1" s="111" t="s">
        <v>104</v>
      </c>
      <c r="B1" s="312">
        <v>43066</v>
      </c>
      <c r="C1" s="323"/>
      <c r="D1" s="324" t="s">
        <v>103</v>
      </c>
      <c r="E1" s="325"/>
      <c r="F1" s="325"/>
      <c r="G1" s="326"/>
      <c r="H1" s="324" t="s">
        <v>102</v>
      </c>
      <c r="I1" s="325"/>
      <c r="J1" s="325"/>
      <c r="K1" s="326"/>
      <c r="L1" s="324" t="s">
        <v>101</v>
      </c>
      <c r="M1" s="325"/>
      <c r="N1" s="325"/>
      <c r="O1" s="326"/>
      <c r="P1" s="324" t="s">
        <v>100</v>
      </c>
      <c r="Q1" s="325"/>
      <c r="R1" s="325"/>
      <c r="S1" s="326"/>
      <c r="T1" s="324" t="s">
        <v>99</v>
      </c>
      <c r="U1" s="325"/>
      <c r="V1" s="325"/>
      <c r="W1" s="326"/>
      <c r="X1" s="324" t="s">
        <v>98</v>
      </c>
      <c r="Y1" s="325"/>
      <c r="Z1" s="325"/>
      <c r="AA1" s="326"/>
      <c r="AB1" s="324" t="s">
        <v>97</v>
      </c>
      <c r="AC1" s="325"/>
      <c r="AD1" s="325"/>
      <c r="AE1" s="326"/>
      <c r="AF1" s="327"/>
    </row>
    <row r="2" spans="1:32" ht="24.75" x14ac:dyDescent="0.25">
      <c r="A2" s="110"/>
      <c r="B2" s="109" t="s">
        <v>96</v>
      </c>
      <c r="C2" s="108"/>
      <c r="D2" s="329">
        <f>B1</f>
        <v>43066</v>
      </c>
      <c r="E2" s="330"/>
      <c r="F2" s="330"/>
      <c r="G2" s="331"/>
      <c r="H2" s="329">
        <f>D2+1</f>
        <v>43067</v>
      </c>
      <c r="I2" s="330"/>
      <c r="J2" s="330"/>
      <c r="K2" s="331"/>
      <c r="L2" s="329">
        <f>H2+1</f>
        <v>43068</v>
      </c>
      <c r="M2" s="330"/>
      <c r="N2" s="330"/>
      <c r="O2" s="331"/>
      <c r="P2" s="329">
        <f>L2+1</f>
        <v>43069</v>
      </c>
      <c r="Q2" s="330"/>
      <c r="R2" s="330"/>
      <c r="S2" s="331"/>
      <c r="T2" s="329">
        <f>P2+1</f>
        <v>43070</v>
      </c>
      <c r="U2" s="330"/>
      <c r="V2" s="330"/>
      <c r="W2" s="331"/>
      <c r="X2" s="329">
        <f>T2+1</f>
        <v>43071</v>
      </c>
      <c r="Y2" s="330"/>
      <c r="Z2" s="330"/>
      <c r="AA2" s="331"/>
      <c r="AB2" s="329">
        <f>X2+1</f>
        <v>43072</v>
      </c>
      <c r="AC2" s="330"/>
      <c r="AD2" s="330"/>
      <c r="AE2" s="331"/>
      <c r="AF2" s="328"/>
    </row>
    <row r="3" spans="1:32" ht="24.75" x14ac:dyDescent="0.25">
      <c r="A3" s="158"/>
      <c r="B3" s="159"/>
      <c r="C3" s="160"/>
      <c r="D3" s="306"/>
      <c r="E3" s="307"/>
      <c r="F3" s="307"/>
      <c r="G3" s="308"/>
      <c r="H3" s="306"/>
      <c r="I3" s="307"/>
      <c r="J3" s="307"/>
      <c r="K3" s="308"/>
      <c r="L3" s="306"/>
      <c r="M3" s="307"/>
      <c r="N3" s="307"/>
      <c r="O3" s="308"/>
      <c r="P3" s="306"/>
      <c r="Q3" s="307"/>
      <c r="R3" s="307"/>
      <c r="S3" s="308"/>
      <c r="T3" s="306"/>
      <c r="U3" s="307"/>
      <c r="V3" s="307"/>
      <c r="W3" s="308"/>
      <c r="X3" s="306"/>
      <c r="Y3" s="307"/>
      <c r="Z3" s="307"/>
      <c r="AA3" s="308"/>
      <c r="AB3" s="306"/>
      <c r="AC3" s="307"/>
      <c r="AD3" s="307"/>
      <c r="AE3" s="308"/>
      <c r="AF3" s="328"/>
    </row>
    <row r="4" spans="1:32" ht="25.5" thickBot="1" x14ac:dyDescent="0.3">
      <c r="A4" s="107"/>
      <c r="B4" s="106"/>
      <c r="C4" s="105"/>
      <c r="D4" s="320"/>
      <c r="E4" s="321"/>
      <c r="F4" s="321"/>
      <c r="G4" s="322"/>
      <c r="H4" s="320"/>
      <c r="I4" s="321"/>
      <c r="J4" s="321"/>
      <c r="K4" s="322"/>
      <c r="L4" s="320"/>
      <c r="M4" s="321"/>
      <c r="N4" s="321"/>
      <c r="O4" s="322"/>
      <c r="P4" s="320"/>
      <c r="Q4" s="321"/>
      <c r="R4" s="321"/>
      <c r="S4" s="322"/>
      <c r="T4" s="320"/>
      <c r="U4" s="321"/>
      <c r="V4" s="321"/>
      <c r="W4" s="322"/>
      <c r="X4" s="320"/>
      <c r="Y4" s="321"/>
      <c r="Z4" s="321"/>
      <c r="AA4" s="322"/>
      <c r="AB4" s="320"/>
      <c r="AC4" s="321"/>
      <c r="AD4" s="321"/>
      <c r="AE4" s="322"/>
      <c r="AF4" s="328"/>
    </row>
    <row r="5" spans="1:32" ht="15.75" thickBot="1" x14ac:dyDescent="0.3">
      <c r="A5" s="260" t="s">
        <v>95</v>
      </c>
      <c r="B5" s="318" t="s">
        <v>94</v>
      </c>
      <c r="C5" s="319"/>
      <c r="D5" s="104" t="s">
        <v>93</v>
      </c>
      <c r="E5" s="102" t="s">
        <v>92</v>
      </c>
      <c r="F5" s="102" t="s">
        <v>91</v>
      </c>
      <c r="G5" s="101" t="s">
        <v>90</v>
      </c>
      <c r="H5" s="103" t="s">
        <v>93</v>
      </c>
      <c r="I5" s="102" t="s">
        <v>92</v>
      </c>
      <c r="J5" s="102" t="s">
        <v>91</v>
      </c>
      <c r="K5" s="101" t="s">
        <v>90</v>
      </c>
      <c r="L5" s="103" t="s">
        <v>93</v>
      </c>
      <c r="M5" s="102" t="s">
        <v>92</v>
      </c>
      <c r="N5" s="102" t="s">
        <v>91</v>
      </c>
      <c r="O5" s="101" t="s">
        <v>90</v>
      </c>
      <c r="P5" s="103" t="s">
        <v>93</v>
      </c>
      <c r="Q5" s="102" t="s">
        <v>92</v>
      </c>
      <c r="R5" s="102" t="s">
        <v>91</v>
      </c>
      <c r="S5" s="101" t="s">
        <v>90</v>
      </c>
      <c r="T5" s="103" t="s">
        <v>93</v>
      </c>
      <c r="U5" s="102" t="s">
        <v>92</v>
      </c>
      <c r="V5" s="102" t="s">
        <v>91</v>
      </c>
      <c r="W5" s="101" t="s">
        <v>90</v>
      </c>
      <c r="X5" s="103" t="s">
        <v>93</v>
      </c>
      <c r="Y5" s="102" t="s">
        <v>92</v>
      </c>
      <c r="Z5" s="102" t="s">
        <v>91</v>
      </c>
      <c r="AA5" s="101" t="s">
        <v>90</v>
      </c>
      <c r="AB5" s="103" t="s">
        <v>93</v>
      </c>
      <c r="AC5" s="102" t="s">
        <v>92</v>
      </c>
      <c r="AD5" s="102" t="s">
        <v>91</v>
      </c>
      <c r="AE5" s="101" t="s">
        <v>90</v>
      </c>
      <c r="AF5" s="162" t="s">
        <v>89</v>
      </c>
    </row>
    <row r="6" spans="1:32" x14ac:dyDescent="0.25">
      <c r="A6" s="171" t="s">
        <v>119</v>
      </c>
      <c r="B6" s="61">
        <v>38</v>
      </c>
      <c r="C6" s="58">
        <v>38</v>
      </c>
      <c r="D6" s="165"/>
      <c r="E6" s="166"/>
      <c r="F6" s="59">
        <f t="shared" ref="F6:F11" si="0">IF(E6-D6&lt;=4,0,IF(AND(E6-D6&gt;=4,E6-D6&lt;=5),0.25,IF(AND(E6-D6&gt;=6,E6-D6&lt;=7.9),0.5,IF(AND(E6-D6&gt;=8,E6-D6&lt;=10.99),0.75,IF(AND(E6-D6&gt;=11,E6-D6&lt;=15),1.25,0)))))</f>
        <v>0</v>
      </c>
      <c r="G6" s="58">
        <f t="shared" ref="G6:G11" si="1">E6-D6-F6</f>
        <v>0</v>
      </c>
      <c r="H6" s="165"/>
      <c r="I6" s="166"/>
      <c r="J6" s="59">
        <f t="shared" ref="J6:J11" si="2">IF(I6-H6&lt;=4,0,IF(AND(I6-H6&gt;=4,I6-H6&lt;=5),0.25,IF(AND(I6-H6&gt;=6,I6-H6&lt;=7.9),0.5,IF(AND(I6-H6&gt;=8,I6-H6&lt;=10.99),0.75,IF(AND(I6-H6&gt;=11,I6-H6&lt;=15),1.25,0)))))</f>
        <v>0</v>
      </c>
      <c r="K6" s="58">
        <f t="shared" ref="K6:K11" si="3">I6-H6-J6</f>
        <v>0</v>
      </c>
      <c r="L6" s="165"/>
      <c r="M6" s="166"/>
      <c r="N6" s="59">
        <f t="shared" ref="N6:N11" si="4">IF(M6-L6&lt;=4,0,IF(AND(M6-L6&gt;=4,M6-L6&lt;=5),0.25,IF(AND(M6-L6&gt;=6,M6-L6&lt;=7.9),0.5,IF(AND(M6-L6&gt;=8,M6-L6&lt;=10.99),0.75,IF(AND(M6-L6&gt;=11,M6-L6&lt;=15),1.25,0)))))</f>
        <v>0</v>
      </c>
      <c r="O6" s="58">
        <f t="shared" ref="O6:O11" si="5">M6-L6-N6</f>
        <v>0</v>
      </c>
      <c r="P6" s="165"/>
      <c r="Q6" s="166"/>
      <c r="R6" s="59">
        <f t="shared" ref="R6:R11" si="6">IF(Q6-P6&lt;=4,0,IF(AND(Q6-P6&gt;=4,Q6-P6&lt;=5),0.25,IF(AND(Q6-P6&gt;=6,Q6-P6&lt;=7.9),0.5,IF(AND(Q6-P6&gt;=8,Q6-P6&lt;=10.99),0.75,IF(AND(Q6-P6&gt;=11,Q6-P6&lt;=15),1.25,0)))))</f>
        <v>0</v>
      </c>
      <c r="S6" s="58">
        <f t="shared" ref="S6:S11" si="7">Q6-P6-R6</f>
        <v>0</v>
      </c>
      <c r="T6" s="165"/>
      <c r="U6" s="166"/>
      <c r="V6" s="59">
        <f t="shared" ref="V6:V11" si="8">IF(U6-T6&lt;=4,0,IF(AND(U6-T6&gt;=4,U6-T6&lt;=5),0.25,IF(AND(U6-T6&gt;=6,U6-T6&lt;=7.9),0.5,IF(AND(U6-T6&gt;=8,U6-T6&lt;=10.99),0.75,IF(AND(U6-T6&gt;=11,U6-T6&lt;=15),1.25,0)))))</f>
        <v>0</v>
      </c>
      <c r="W6" s="58">
        <f t="shared" ref="W6:W11" si="9">U6-T6-V6</f>
        <v>0</v>
      </c>
      <c r="X6" s="167"/>
      <c r="Y6" s="168"/>
      <c r="Z6" s="59">
        <f t="shared" ref="Z6:Z11" si="10">IF(Y6-X6&lt;=4,0,IF(AND(Y6-X6&gt;=4,Y6-X6&lt;=5),0.25,IF(AND(Y6-X6&gt;=6,Y6-X6&lt;=7.9),0.5,IF(AND(Y6-X6&gt;=8,Y6-X6&lt;=10.99),0.75,IF(AND(Y6-X6&gt;=11,Y6-X6&lt;=15),1.25,0)))))</f>
        <v>0</v>
      </c>
      <c r="AA6" s="58">
        <f t="shared" ref="AA6:AA11" si="11">Y6-X6-Z6</f>
        <v>0</v>
      </c>
      <c r="AB6" s="169"/>
      <c r="AC6" s="168"/>
      <c r="AD6" s="59">
        <f t="shared" ref="AD6:AD11" si="12">IF(AC6-AB6&lt;=4,0,IF(AND(AC6-AB6&gt;=4,AC6-AB6&lt;=5),0.25,IF(AND(AC6-AB6&gt;=6,AC6-AB6&lt;=7.9),0.5,IF(AND(AC6-AB6&gt;=8,AC6-AB6&lt;=10.99),0.75,IF(AND(AC6-AB6&gt;=11,AC6-AB6&lt;=15),1.25,0)))))</f>
        <v>0</v>
      </c>
      <c r="AE6" s="58">
        <f t="shared" ref="AE6:AE11" si="13">AC6-AB6-AD6</f>
        <v>0</v>
      </c>
      <c r="AF6" s="170">
        <f t="shared" ref="AF6:AF11" si="14">G6+K6+O6+S6+W6+AA6+AE6</f>
        <v>0</v>
      </c>
    </row>
    <row r="7" spans="1:32" x14ac:dyDescent="0.25">
      <c r="A7" s="171" t="s">
        <v>87</v>
      </c>
      <c r="B7" s="61">
        <v>38</v>
      </c>
      <c r="C7" s="58">
        <v>38</v>
      </c>
      <c r="D7" s="165">
        <v>9</v>
      </c>
      <c r="E7" s="166">
        <v>17.5</v>
      </c>
      <c r="F7" s="59">
        <v>0.5</v>
      </c>
      <c r="G7" s="58">
        <f t="shared" si="1"/>
        <v>8</v>
      </c>
      <c r="H7" s="165">
        <v>9</v>
      </c>
      <c r="I7" s="166">
        <v>17.5</v>
      </c>
      <c r="J7" s="59">
        <v>0.5</v>
      </c>
      <c r="K7" s="58">
        <f t="shared" si="3"/>
        <v>8</v>
      </c>
      <c r="L7" s="165">
        <v>9</v>
      </c>
      <c r="M7" s="166">
        <v>17.5</v>
      </c>
      <c r="N7" s="59">
        <v>0.5</v>
      </c>
      <c r="O7" s="58">
        <f t="shared" si="5"/>
        <v>8</v>
      </c>
      <c r="P7" s="165">
        <v>9</v>
      </c>
      <c r="Q7" s="166">
        <v>17.5</v>
      </c>
      <c r="R7" s="59">
        <v>0.5</v>
      </c>
      <c r="S7" s="58">
        <f t="shared" si="7"/>
        <v>8</v>
      </c>
      <c r="T7" s="165">
        <v>9</v>
      </c>
      <c r="U7" s="166">
        <v>17</v>
      </c>
      <c r="V7" s="59">
        <v>0.5</v>
      </c>
      <c r="W7" s="58">
        <f t="shared" si="9"/>
        <v>7.5</v>
      </c>
      <c r="X7" s="167"/>
      <c r="Y7" s="168"/>
      <c r="Z7" s="59">
        <f t="shared" si="10"/>
        <v>0</v>
      </c>
      <c r="AA7" s="58">
        <f t="shared" si="11"/>
        <v>0</v>
      </c>
      <c r="AB7" s="169"/>
      <c r="AC7" s="168"/>
      <c r="AD7" s="59">
        <f t="shared" si="12"/>
        <v>0</v>
      </c>
      <c r="AE7" s="58">
        <f t="shared" si="13"/>
        <v>0</v>
      </c>
      <c r="AF7" s="47">
        <f t="shared" si="14"/>
        <v>39.5</v>
      </c>
    </row>
    <row r="8" spans="1:32" x14ac:dyDescent="0.25">
      <c r="A8" s="229" t="s">
        <v>86</v>
      </c>
      <c r="B8" s="61">
        <v>38</v>
      </c>
      <c r="C8" s="58">
        <v>38</v>
      </c>
      <c r="D8" s="172">
        <v>10</v>
      </c>
      <c r="E8" s="173">
        <v>18</v>
      </c>
      <c r="F8" s="59">
        <f t="shared" si="0"/>
        <v>0.75</v>
      </c>
      <c r="G8" s="58">
        <f t="shared" si="1"/>
        <v>7.25</v>
      </c>
      <c r="H8" s="172">
        <v>9</v>
      </c>
      <c r="I8" s="173">
        <v>21.25</v>
      </c>
      <c r="J8" s="59">
        <f t="shared" si="2"/>
        <v>1.25</v>
      </c>
      <c r="K8" s="58">
        <f t="shared" si="3"/>
        <v>11</v>
      </c>
      <c r="L8" s="172"/>
      <c r="M8" s="173"/>
      <c r="N8" s="59">
        <f t="shared" si="4"/>
        <v>0</v>
      </c>
      <c r="O8" s="58">
        <f t="shared" si="5"/>
        <v>0</v>
      </c>
      <c r="P8" s="172">
        <v>10</v>
      </c>
      <c r="Q8" s="173">
        <v>18</v>
      </c>
      <c r="R8" s="59">
        <f t="shared" si="6"/>
        <v>0.75</v>
      </c>
      <c r="S8" s="58">
        <f t="shared" si="7"/>
        <v>7.25</v>
      </c>
      <c r="T8" s="172">
        <v>9</v>
      </c>
      <c r="U8" s="173">
        <v>17</v>
      </c>
      <c r="V8" s="59">
        <f t="shared" si="8"/>
        <v>0.75</v>
      </c>
      <c r="W8" s="58">
        <f t="shared" si="9"/>
        <v>7.25</v>
      </c>
      <c r="X8" s="167">
        <v>10</v>
      </c>
      <c r="Y8" s="168">
        <v>16</v>
      </c>
      <c r="Z8" s="59">
        <f t="shared" si="10"/>
        <v>0.5</v>
      </c>
      <c r="AA8" s="58">
        <f t="shared" si="11"/>
        <v>5.5</v>
      </c>
      <c r="AB8" s="169"/>
      <c r="AC8" s="168"/>
      <c r="AD8" s="59">
        <f t="shared" si="12"/>
        <v>0</v>
      </c>
      <c r="AE8" s="58">
        <f t="shared" si="13"/>
        <v>0</v>
      </c>
      <c r="AF8" s="47">
        <f t="shared" si="14"/>
        <v>38.25</v>
      </c>
    </row>
    <row r="9" spans="1:32" x14ac:dyDescent="0.25">
      <c r="A9" s="229" t="s">
        <v>75</v>
      </c>
      <c r="B9" s="61">
        <v>38</v>
      </c>
      <c r="C9" s="58">
        <v>38</v>
      </c>
      <c r="D9" s="172">
        <v>10</v>
      </c>
      <c r="E9" s="173">
        <v>18</v>
      </c>
      <c r="F9" s="59">
        <f t="shared" si="0"/>
        <v>0.75</v>
      </c>
      <c r="G9" s="58">
        <f t="shared" si="1"/>
        <v>7.25</v>
      </c>
      <c r="H9" s="172">
        <v>9</v>
      </c>
      <c r="I9" s="173">
        <v>17</v>
      </c>
      <c r="J9" s="59">
        <f t="shared" si="2"/>
        <v>0.75</v>
      </c>
      <c r="K9" s="58">
        <f t="shared" si="3"/>
        <v>7.25</v>
      </c>
      <c r="L9" s="172">
        <v>10</v>
      </c>
      <c r="M9" s="173">
        <v>21</v>
      </c>
      <c r="N9" s="59">
        <f t="shared" si="4"/>
        <v>1.25</v>
      </c>
      <c r="O9" s="58">
        <f t="shared" si="5"/>
        <v>9.75</v>
      </c>
      <c r="P9" s="172">
        <v>10</v>
      </c>
      <c r="Q9" s="173">
        <v>18</v>
      </c>
      <c r="R9" s="59">
        <f t="shared" si="6"/>
        <v>0.75</v>
      </c>
      <c r="S9" s="58">
        <f t="shared" si="7"/>
        <v>7.25</v>
      </c>
      <c r="T9" s="172"/>
      <c r="U9" s="173"/>
      <c r="V9" s="59">
        <f t="shared" si="8"/>
        <v>0</v>
      </c>
      <c r="W9" s="58">
        <f t="shared" si="9"/>
        <v>0</v>
      </c>
      <c r="X9" s="167"/>
      <c r="Y9" s="168"/>
      <c r="Z9" s="59">
        <f t="shared" si="10"/>
        <v>0</v>
      </c>
      <c r="AA9" s="58">
        <f t="shared" si="11"/>
        <v>0</v>
      </c>
      <c r="AB9" s="169">
        <v>11</v>
      </c>
      <c r="AC9" s="168">
        <v>18.25</v>
      </c>
      <c r="AD9" s="59">
        <f t="shared" si="12"/>
        <v>0.5</v>
      </c>
      <c r="AE9" s="58">
        <f t="shared" si="13"/>
        <v>6.75</v>
      </c>
      <c r="AF9" s="47">
        <f t="shared" si="14"/>
        <v>38.25</v>
      </c>
    </row>
    <row r="10" spans="1:32" x14ac:dyDescent="0.25">
      <c r="A10" s="229" t="s">
        <v>85</v>
      </c>
      <c r="B10" s="61">
        <v>38</v>
      </c>
      <c r="C10" s="58">
        <v>38</v>
      </c>
      <c r="D10" s="172">
        <v>9</v>
      </c>
      <c r="E10" s="173">
        <v>17.5</v>
      </c>
      <c r="F10" s="59">
        <v>0.5</v>
      </c>
      <c r="G10" s="58">
        <f t="shared" si="1"/>
        <v>8</v>
      </c>
      <c r="H10" s="172">
        <v>9</v>
      </c>
      <c r="I10" s="173">
        <v>17.5</v>
      </c>
      <c r="J10" s="59">
        <v>0.5</v>
      </c>
      <c r="K10" s="58">
        <f t="shared" si="3"/>
        <v>8</v>
      </c>
      <c r="L10" s="172">
        <v>9</v>
      </c>
      <c r="M10" s="173">
        <v>17.5</v>
      </c>
      <c r="N10" s="59">
        <v>0.5</v>
      </c>
      <c r="O10" s="58">
        <f t="shared" si="5"/>
        <v>8</v>
      </c>
      <c r="P10" s="172">
        <v>10</v>
      </c>
      <c r="Q10" s="173">
        <v>17.5</v>
      </c>
      <c r="R10" s="59">
        <v>0.5</v>
      </c>
      <c r="S10" s="58">
        <f t="shared" si="7"/>
        <v>7</v>
      </c>
      <c r="T10" s="172">
        <v>10</v>
      </c>
      <c r="U10" s="173">
        <v>17.5</v>
      </c>
      <c r="V10" s="59">
        <f t="shared" si="8"/>
        <v>0.5</v>
      </c>
      <c r="W10" s="58">
        <f t="shared" si="9"/>
        <v>7</v>
      </c>
      <c r="X10" s="167"/>
      <c r="Y10" s="168"/>
      <c r="Z10" s="59">
        <f t="shared" si="10"/>
        <v>0</v>
      </c>
      <c r="AA10" s="58">
        <f t="shared" si="11"/>
        <v>0</v>
      </c>
      <c r="AB10" s="169"/>
      <c r="AC10" s="168"/>
      <c r="AD10" s="59">
        <f t="shared" si="12"/>
        <v>0</v>
      </c>
      <c r="AE10" s="58">
        <f t="shared" si="13"/>
        <v>0</v>
      </c>
      <c r="AF10" s="47">
        <f t="shared" si="14"/>
        <v>38</v>
      </c>
    </row>
    <row r="11" spans="1:32" ht="15.75" thickBot="1" x14ac:dyDescent="0.3">
      <c r="A11" s="229" t="s">
        <v>120</v>
      </c>
      <c r="B11" s="61">
        <v>38</v>
      </c>
      <c r="C11" s="58">
        <v>38</v>
      </c>
      <c r="D11" s="172">
        <v>10</v>
      </c>
      <c r="E11" s="173">
        <v>18</v>
      </c>
      <c r="F11" s="59">
        <f t="shared" si="0"/>
        <v>0.75</v>
      </c>
      <c r="G11" s="58">
        <f t="shared" si="1"/>
        <v>7.25</v>
      </c>
      <c r="H11" s="172">
        <v>10</v>
      </c>
      <c r="I11" s="173">
        <v>21.25</v>
      </c>
      <c r="J11" s="59">
        <f t="shared" si="2"/>
        <v>1.25</v>
      </c>
      <c r="K11" s="58">
        <f t="shared" si="3"/>
        <v>10</v>
      </c>
      <c r="L11" s="172"/>
      <c r="M11" s="173"/>
      <c r="N11" s="59">
        <f t="shared" si="4"/>
        <v>0</v>
      </c>
      <c r="O11" s="58">
        <f t="shared" si="5"/>
        <v>0</v>
      </c>
      <c r="P11" s="172">
        <v>10</v>
      </c>
      <c r="Q11" s="173">
        <v>18</v>
      </c>
      <c r="R11" s="59">
        <f t="shared" si="6"/>
        <v>0.75</v>
      </c>
      <c r="S11" s="58">
        <f t="shared" si="7"/>
        <v>7.25</v>
      </c>
      <c r="T11" s="172">
        <v>10</v>
      </c>
      <c r="U11" s="173">
        <v>18</v>
      </c>
      <c r="V11" s="59">
        <f t="shared" si="8"/>
        <v>0.75</v>
      </c>
      <c r="W11" s="58">
        <f t="shared" si="9"/>
        <v>7.25</v>
      </c>
      <c r="X11" s="167"/>
      <c r="Y11" s="168"/>
      <c r="Z11" s="59">
        <f t="shared" si="10"/>
        <v>0</v>
      </c>
      <c r="AA11" s="58">
        <f t="shared" si="11"/>
        <v>0</v>
      </c>
      <c r="AB11" s="169"/>
      <c r="AC11" s="168"/>
      <c r="AD11" s="59">
        <f t="shared" si="12"/>
        <v>0</v>
      </c>
      <c r="AE11" s="58">
        <f t="shared" si="13"/>
        <v>0</v>
      </c>
      <c r="AF11" s="47">
        <f t="shared" si="14"/>
        <v>31.75</v>
      </c>
    </row>
    <row r="12" spans="1:32" ht="15.75" thickBot="1" x14ac:dyDescent="0.3">
      <c r="A12" s="90"/>
      <c r="B12" s="230"/>
      <c r="C12" s="231"/>
      <c r="D12" s="285">
        <f>SUM(G6:G11)</f>
        <v>37.75</v>
      </c>
      <c r="E12" s="286"/>
      <c r="F12" s="286"/>
      <c r="G12" s="287"/>
      <c r="H12" s="285">
        <f t="shared" ref="H12" si="15">SUM(K6:K11)</f>
        <v>44.25</v>
      </c>
      <c r="I12" s="286"/>
      <c r="J12" s="286"/>
      <c r="K12" s="287"/>
      <c r="L12" s="285">
        <f t="shared" ref="L12" si="16">SUM(O6:O11)</f>
        <v>25.75</v>
      </c>
      <c r="M12" s="286"/>
      <c r="N12" s="286"/>
      <c r="O12" s="287"/>
      <c r="P12" s="285">
        <f t="shared" ref="P12" si="17">SUM(S6:S11)</f>
        <v>36.75</v>
      </c>
      <c r="Q12" s="286"/>
      <c r="R12" s="286"/>
      <c r="S12" s="287"/>
      <c r="T12" s="285">
        <f t="shared" ref="T12" si="18">SUM(W6:W11)</f>
        <v>29</v>
      </c>
      <c r="U12" s="286"/>
      <c r="V12" s="286"/>
      <c r="W12" s="287"/>
      <c r="X12" s="285">
        <f t="shared" ref="X12" si="19">SUM(AA6:AA11)</f>
        <v>5.5</v>
      </c>
      <c r="Y12" s="286"/>
      <c r="Z12" s="286"/>
      <c r="AA12" s="287"/>
      <c r="AB12" s="285">
        <f t="shared" ref="AB12" si="20">SUM(AE6:AE11)</f>
        <v>6.75</v>
      </c>
      <c r="AC12" s="286"/>
      <c r="AD12" s="286"/>
      <c r="AE12" s="287"/>
      <c r="AF12" s="6">
        <f>SUM(AF6:AF11)</f>
        <v>185.75</v>
      </c>
    </row>
    <row r="13" spans="1:32" x14ac:dyDescent="0.25">
      <c r="A13" s="229" t="s">
        <v>121</v>
      </c>
      <c r="B13" s="61">
        <v>19</v>
      </c>
      <c r="C13" s="58">
        <v>19</v>
      </c>
      <c r="D13" s="172"/>
      <c r="E13" s="173"/>
      <c r="F13" s="59">
        <f t="shared" ref="F13:F18" si="21">IF(E13-D13&lt;=4,0,IF(AND(E13-D13&gt;=4,E13-D13&lt;=5),0.25,IF(AND(E13-D13&gt;=6,E13-D13&lt;=7.9),0.5,IF(AND(E13-D13&gt;=8,E13-D13&lt;=10.99),0.75,IF(AND(E13-D13&gt;=11,E13-D13&lt;=15),1.25,0)))))</f>
        <v>0</v>
      </c>
      <c r="G13" s="58">
        <f t="shared" ref="G13:G18" si="22">E13-D13-F13</f>
        <v>0</v>
      </c>
      <c r="H13" s="172">
        <v>9</v>
      </c>
      <c r="I13" s="173">
        <v>17</v>
      </c>
      <c r="J13" s="59">
        <f t="shared" ref="J13:J18" si="23">IF(I13-H13&lt;=4,0,IF(AND(I13-H13&gt;=4,I13-H13&lt;=5),0.25,IF(AND(I13-H13&gt;=6,I13-H13&lt;=7.9),0.5,IF(AND(I13-H13&gt;=8,I13-H13&lt;=10.99),0.75,IF(AND(I13-H13&gt;=11,I13-H13&lt;=15),1.25,0)))))</f>
        <v>0.75</v>
      </c>
      <c r="K13" s="58">
        <f t="shared" ref="K13:K18" si="24">I13-H13-J13</f>
        <v>7.25</v>
      </c>
      <c r="L13" s="172"/>
      <c r="M13" s="173"/>
      <c r="N13" s="59">
        <f t="shared" ref="N13:N18" si="25">IF(M13-L13&lt;=4,0,IF(AND(M13-L13&gt;=4,M13-L13&lt;=5),0.25,IF(AND(M13-L13&gt;=6,M13-L13&lt;=7.9),0.5,IF(AND(M13-L13&gt;=8,M13-L13&lt;=10.99),0.75,IF(AND(M13-L13&gt;=11,M13-L13&lt;=15),1.25,0)))))</f>
        <v>0</v>
      </c>
      <c r="O13" s="58">
        <f t="shared" ref="O13:O18" si="26">M13-L13-N13</f>
        <v>0</v>
      </c>
      <c r="P13" s="172">
        <v>9</v>
      </c>
      <c r="Q13" s="173">
        <v>17</v>
      </c>
      <c r="R13" s="59">
        <f t="shared" ref="R13:R18" si="27">IF(Q13-P13&lt;=4,0,IF(AND(Q13-P13&gt;=4,Q13-P13&lt;=5),0.25,IF(AND(Q13-P13&gt;=6,Q13-P13&lt;=7.9),0.5,IF(AND(Q13-P13&gt;=8,Q13-P13&lt;=10.99),0.75,IF(AND(Q13-P13&gt;=11,Q13-P13&lt;=15),1.25,0)))))</f>
        <v>0.75</v>
      </c>
      <c r="S13" s="58">
        <f t="shared" ref="S13:S18" si="28">Q13-P13-R13</f>
        <v>7.25</v>
      </c>
      <c r="T13" s="172">
        <v>9</v>
      </c>
      <c r="U13" s="173">
        <v>17</v>
      </c>
      <c r="V13" s="59">
        <f t="shared" ref="V13:V18" si="29">IF(U13-T13&lt;=4,0,IF(AND(U13-T13&gt;=4,U13-T13&lt;=5),0.25,IF(AND(U13-T13&gt;=6,U13-T13&lt;=7.9),0.5,IF(AND(U13-T13&gt;=8,U13-T13&lt;=10.99),0.75,IF(AND(U13-T13&gt;=11,U13-T13&lt;=15),1.25,0)))))</f>
        <v>0.75</v>
      </c>
      <c r="W13" s="58">
        <f t="shared" ref="W13:W18" si="30">U13-T13-V13</f>
        <v>7.25</v>
      </c>
      <c r="X13" s="167"/>
      <c r="Y13" s="168"/>
      <c r="Z13" s="59">
        <f t="shared" ref="Z13:Z18" si="31">IF(Y13-X13&lt;=4,0,IF(AND(Y13-X13&gt;=4,Y13-X13&lt;=5),0.25,IF(AND(Y13-X13&gt;=6,Y13-X13&lt;=7.9),0.5,IF(AND(Y13-X13&gt;=8,Y13-X13&lt;=10.99),0.75,IF(AND(Y13-X13&gt;=11,Y13-X13&lt;=15),1.25,0)))))</f>
        <v>0</v>
      </c>
      <c r="AA13" s="58">
        <f t="shared" ref="AA13:AA18" si="32">Y13-X13-Z13</f>
        <v>0</v>
      </c>
      <c r="AB13" s="169"/>
      <c r="AC13" s="168"/>
      <c r="AD13" s="59">
        <f t="shared" ref="AD13:AD18" si="33">IF(AC13-AB13&lt;=4,0,IF(AND(AC13-AB13&gt;=4,AC13-AB13&lt;=5),0.25,IF(AND(AC13-AB13&gt;=6,AC13-AB13&lt;=7.9),0.5,IF(AND(AC13-AB13&gt;=8,AC13-AB13&lt;=10.99),0.75,IF(AND(AC13-AB13&gt;=11,AC13-AB13&lt;=15),1.25,0)))))</f>
        <v>0</v>
      </c>
      <c r="AE13" s="58">
        <f t="shared" ref="AE13:AE18" si="34">AC13-AB13-AD13</f>
        <v>0</v>
      </c>
      <c r="AF13" s="174">
        <f t="shared" ref="AF13:AF18" si="35">G13+K13+O13+S13+W13+AA13+AE13</f>
        <v>21.75</v>
      </c>
    </row>
    <row r="14" spans="1:32" x14ac:dyDescent="0.25">
      <c r="A14" s="229" t="s">
        <v>122</v>
      </c>
      <c r="B14" s="61">
        <v>19</v>
      </c>
      <c r="C14" s="58">
        <v>19</v>
      </c>
      <c r="D14" s="172"/>
      <c r="E14" s="173"/>
      <c r="F14" s="59">
        <f t="shared" si="21"/>
        <v>0</v>
      </c>
      <c r="G14" s="58">
        <f t="shared" si="22"/>
        <v>0</v>
      </c>
      <c r="H14" s="172">
        <v>9</v>
      </c>
      <c r="I14" s="173">
        <v>17</v>
      </c>
      <c r="J14" s="59">
        <f t="shared" si="23"/>
        <v>0.75</v>
      </c>
      <c r="K14" s="58">
        <f t="shared" si="24"/>
        <v>7.25</v>
      </c>
      <c r="L14" s="172">
        <v>9</v>
      </c>
      <c r="M14" s="173">
        <v>17</v>
      </c>
      <c r="N14" s="59">
        <f t="shared" si="25"/>
        <v>0.75</v>
      </c>
      <c r="O14" s="58">
        <f t="shared" si="26"/>
        <v>7.25</v>
      </c>
      <c r="P14" s="172"/>
      <c r="Q14" s="173"/>
      <c r="R14" s="59">
        <f t="shared" si="27"/>
        <v>0</v>
      </c>
      <c r="S14" s="58">
        <f t="shared" si="28"/>
        <v>0</v>
      </c>
      <c r="T14" s="172"/>
      <c r="U14" s="173"/>
      <c r="V14" s="59">
        <f t="shared" si="29"/>
        <v>0</v>
      </c>
      <c r="W14" s="58">
        <f t="shared" si="30"/>
        <v>0</v>
      </c>
      <c r="X14" s="167"/>
      <c r="Y14" s="168"/>
      <c r="Z14" s="59">
        <f t="shared" si="31"/>
        <v>0</v>
      </c>
      <c r="AA14" s="58">
        <f t="shared" si="32"/>
        <v>0</v>
      </c>
      <c r="AB14" s="169"/>
      <c r="AC14" s="168"/>
      <c r="AD14" s="59">
        <f t="shared" si="33"/>
        <v>0</v>
      </c>
      <c r="AE14" s="58">
        <f t="shared" si="34"/>
        <v>0</v>
      </c>
      <c r="AF14" s="174">
        <f t="shared" si="35"/>
        <v>14.5</v>
      </c>
    </row>
    <row r="15" spans="1:32" x14ac:dyDescent="0.25">
      <c r="A15" s="229" t="s">
        <v>123</v>
      </c>
      <c r="B15" s="61">
        <v>19</v>
      </c>
      <c r="C15" s="58">
        <v>19</v>
      </c>
      <c r="D15" s="65"/>
      <c r="E15" s="63"/>
      <c r="F15" s="59">
        <f t="shared" si="21"/>
        <v>0</v>
      </c>
      <c r="G15" s="58">
        <f t="shared" si="22"/>
        <v>0</v>
      </c>
      <c r="H15" s="65">
        <v>9</v>
      </c>
      <c r="I15" s="63">
        <v>17</v>
      </c>
      <c r="J15" s="59">
        <f t="shared" si="23"/>
        <v>0.75</v>
      </c>
      <c r="K15" s="58">
        <f t="shared" si="24"/>
        <v>7.25</v>
      </c>
      <c r="L15" s="65"/>
      <c r="M15" s="63"/>
      <c r="N15" s="59">
        <f t="shared" si="25"/>
        <v>0</v>
      </c>
      <c r="O15" s="58">
        <f t="shared" si="26"/>
        <v>0</v>
      </c>
      <c r="P15" s="65">
        <v>9</v>
      </c>
      <c r="Q15" s="63">
        <v>17</v>
      </c>
      <c r="R15" s="59">
        <f t="shared" si="27"/>
        <v>0.75</v>
      </c>
      <c r="S15" s="58">
        <f t="shared" si="28"/>
        <v>7.25</v>
      </c>
      <c r="T15" s="61"/>
      <c r="U15" s="59"/>
      <c r="V15" s="59">
        <f t="shared" si="29"/>
        <v>0</v>
      </c>
      <c r="W15" s="58">
        <f t="shared" si="30"/>
        <v>0</v>
      </c>
      <c r="X15" s="61"/>
      <c r="Y15" s="59"/>
      <c r="Z15" s="59">
        <f t="shared" si="31"/>
        <v>0</v>
      </c>
      <c r="AA15" s="58">
        <f t="shared" si="32"/>
        <v>0</v>
      </c>
      <c r="AB15" s="60"/>
      <c r="AC15" s="59"/>
      <c r="AD15" s="59">
        <f t="shared" si="33"/>
        <v>0</v>
      </c>
      <c r="AE15" s="58">
        <f t="shared" si="34"/>
        <v>0</v>
      </c>
      <c r="AF15" s="174">
        <f t="shared" si="35"/>
        <v>14.5</v>
      </c>
    </row>
    <row r="16" spans="1:32" x14ac:dyDescent="0.25">
      <c r="A16" s="229" t="s">
        <v>124</v>
      </c>
      <c r="B16" s="61">
        <v>19</v>
      </c>
      <c r="C16" s="58">
        <v>19</v>
      </c>
      <c r="D16" s="64"/>
      <c r="E16" s="63"/>
      <c r="F16" s="59">
        <f t="shared" si="21"/>
        <v>0</v>
      </c>
      <c r="G16" s="58">
        <f t="shared" si="22"/>
        <v>0</v>
      </c>
      <c r="H16" s="64">
        <v>9</v>
      </c>
      <c r="I16" s="63">
        <v>17</v>
      </c>
      <c r="J16" s="59">
        <f t="shared" si="23"/>
        <v>0.75</v>
      </c>
      <c r="K16" s="58">
        <f t="shared" si="24"/>
        <v>7.25</v>
      </c>
      <c r="L16" s="65"/>
      <c r="M16" s="63"/>
      <c r="N16" s="59">
        <f t="shared" si="25"/>
        <v>0</v>
      </c>
      <c r="O16" s="58">
        <f t="shared" si="26"/>
        <v>0</v>
      </c>
      <c r="P16" s="64">
        <v>9</v>
      </c>
      <c r="Q16" s="63">
        <v>17</v>
      </c>
      <c r="R16" s="59">
        <f t="shared" si="27"/>
        <v>0.75</v>
      </c>
      <c r="S16" s="58">
        <f t="shared" si="28"/>
        <v>7.25</v>
      </c>
      <c r="T16" s="61">
        <v>9</v>
      </c>
      <c r="U16" s="59">
        <v>17</v>
      </c>
      <c r="V16" s="59">
        <f t="shared" si="29"/>
        <v>0.75</v>
      </c>
      <c r="W16" s="58">
        <f t="shared" si="30"/>
        <v>7.25</v>
      </c>
      <c r="X16" s="61"/>
      <c r="Y16" s="59"/>
      <c r="Z16" s="59">
        <f t="shared" si="31"/>
        <v>0</v>
      </c>
      <c r="AA16" s="58">
        <f t="shared" si="32"/>
        <v>0</v>
      </c>
      <c r="AB16" s="60"/>
      <c r="AC16" s="59"/>
      <c r="AD16" s="59">
        <f t="shared" si="33"/>
        <v>0</v>
      </c>
      <c r="AE16" s="58">
        <f t="shared" si="34"/>
        <v>0</v>
      </c>
      <c r="AF16" s="174">
        <f t="shared" si="35"/>
        <v>21.75</v>
      </c>
    </row>
    <row r="17" spans="1:32" x14ac:dyDescent="0.25">
      <c r="A17" s="229" t="s">
        <v>125</v>
      </c>
      <c r="B17" s="61">
        <v>19</v>
      </c>
      <c r="C17" s="58">
        <v>19</v>
      </c>
      <c r="D17" s="64"/>
      <c r="E17" s="63"/>
      <c r="F17" s="59">
        <f t="shared" si="21"/>
        <v>0</v>
      </c>
      <c r="G17" s="58">
        <f t="shared" si="22"/>
        <v>0</v>
      </c>
      <c r="H17" s="64">
        <v>9</v>
      </c>
      <c r="I17" s="63">
        <v>17</v>
      </c>
      <c r="J17" s="59">
        <f t="shared" si="23"/>
        <v>0.75</v>
      </c>
      <c r="K17" s="58">
        <f t="shared" si="24"/>
        <v>7.25</v>
      </c>
      <c r="L17" s="65">
        <v>9</v>
      </c>
      <c r="M17" s="63">
        <v>17</v>
      </c>
      <c r="N17" s="59">
        <f t="shared" si="25"/>
        <v>0.75</v>
      </c>
      <c r="O17" s="58">
        <f t="shared" si="26"/>
        <v>7.25</v>
      </c>
      <c r="P17" s="64"/>
      <c r="Q17" s="63"/>
      <c r="R17" s="59">
        <f t="shared" si="27"/>
        <v>0</v>
      </c>
      <c r="S17" s="58">
        <f t="shared" si="28"/>
        <v>0</v>
      </c>
      <c r="T17" s="61"/>
      <c r="U17" s="59"/>
      <c r="V17" s="59">
        <f t="shared" si="29"/>
        <v>0</v>
      </c>
      <c r="W17" s="58">
        <f t="shared" si="30"/>
        <v>0</v>
      </c>
      <c r="X17" s="61"/>
      <c r="Y17" s="59"/>
      <c r="Z17" s="59">
        <f t="shared" si="31"/>
        <v>0</v>
      </c>
      <c r="AA17" s="58">
        <f t="shared" si="32"/>
        <v>0</v>
      </c>
      <c r="AB17" s="60"/>
      <c r="AC17" s="59"/>
      <c r="AD17" s="59">
        <f t="shared" si="33"/>
        <v>0</v>
      </c>
      <c r="AE17" s="58">
        <f t="shared" si="34"/>
        <v>0</v>
      </c>
      <c r="AF17" s="174">
        <f t="shared" si="35"/>
        <v>14.5</v>
      </c>
    </row>
    <row r="18" spans="1:32" ht="15.75" thickBot="1" x14ac:dyDescent="0.3">
      <c r="A18" s="171" t="s">
        <v>126</v>
      </c>
      <c r="B18" s="61">
        <v>19</v>
      </c>
      <c r="C18" s="58">
        <v>19</v>
      </c>
      <c r="D18" s="64"/>
      <c r="E18" s="63"/>
      <c r="F18" s="59">
        <f t="shared" si="21"/>
        <v>0</v>
      </c>
      <c r="G18" s="58">
        <f t="shared" si="22"/>
        <v>0</v>
      </c>
      <c r="H18" s="64"/>
      <c r="I18" s="63"/>
      <c r="J18" s="59">
        <f t="shared" si="23"/>
        <v>0</v>
      </c>
      <c r="K18" s="58">
        <f t="shared" si="24"/>
        <v>0</v>
      </c>
      <c r="L18" s="65">
        <v>9</v>
      </c>
      <c r="M18" s="63">
        <v>17</v>
      </c>
      <c r="N18" s="59">
        <f t="shared" si="25"/>
        <v>0.75</v>
      </c>
      <c r="O18" s="58">
        <f t="shared" si="26"/>
        <v>7.25</v>
      </c>
      <c r="P18" s="64"/>
      <c r="Q18" s="63"/>
      <c r="R18" s="59">
        <f t="shared" si="27"/>
        <v>0</v>
      </c>
      <c r="S18" s="58">
        <f t="shared" si="28"/>
        <v>0</v>
      </c>
      <c r="T18" s="61">
        <v>9</v>
      </c>
      <c r="U18" s="59">
        <v>17</v>
      </c>
      <c r="V18" s="59">
        <f t="shared" si="29"/>
        <v>0.75</v>
      </c>
      <c r="W18" s="58">
        <f t="shared" si="30"/>
        <v>7.25</v>
      </c>
      <c r="X18" s="61"/>
      <c r="Y18" s="59"/>
      <c r="Z18" s="59">
        <f t="shared" si="31"/>
        <v>0</v>
      </c>
      <c r="AA18" s="58">
        <f t="shared" si="32"/>
        <v>0</v>
      </c>
      <c r="AB18" s="60"/>
      <c r="AC18" s="59"/>
      <c r="AD18" s="59">
        <f t="shared" si="33"/>
        <v>0</v>
      </c>
      <c r="AE18" s="58">
        <f t="shared" si="34"/>
        <v>0</v>
      </c>
      <c r="AF18" s="174">
        <f t="shared" si="35"/>
        <v>14.5</v>
      </c>
    </row>
    <row r="19" spans="1:32" ht="15.75" thickBot="1" x14ac:dyDescent="0.3">
      <c r="A19" s="90"/>
      <c r="B19" s="230"/>
      <c r="C19" s="231"/>
      <c r="D19" s="285">
        <f>SUM(G13:G18)</f>
        <v>0</v>
      </c>
      <c r="E19" s="286"/>
      <c r="F19" s="286"/>
      <c r="G19" s="287"/>
      <c r="H19" s="285">
        <f>SUM(K13:K18)</f>
        <v>36.25</v>
      </c>
      <c r="I19" s="286"/>
      <c r="J19" s="286"/>
      <c r="K19" s="287"/>
      <c r="L19" s="285">
        <f>SUM(O13:O18)</f>
        <v>21.75</v>
      </c>
      <c r="M19" s="286"/>
      <c r="N19" s="286"/>
      <c r="O19" s="287"/>
      <c r="P19" s="285">
        <f>SUM(S13:S18)</f>
        <v>21.75</v>
      </c>
      <c r="Q19" s="286"/>
      <c r="R19" s="286"/>
      <c r="S19" s="287"/>
      <c r="T19" s="285">
        <f>SUM(W13:W18)</f>
        <v>21.75</v>
      </c>
      <c r="U19" s="286"/>
      <c r="V19" s="286"/>
      <c r="W19" s="287"/>
      <c r="X19" s="285">
        <f>SUM(AA13:AA18)</f>
        <v>0</v>
      </c>
      <c r="Y19" s="286"/>
      <c r="Z19" s="286"/>
      <c r="AA19" s="287"/>
      <c r="AB19" s="285">
        <f>SUM(AE13:AE18)</f>
        <v>0</v>
      </c>
      <c r="AC19" s="286"/>
      <c r="AD19" s="286"/>
      <c r="AE19" s="287"/>
      <c r="AF19" s="6">
        <f>SUM(AF13:AF18)</f>
        <v>101.5</v>
      </c>
    </row>
    <row r="20" spans="1:32" x14ac:dyDescent="0.25">
      <c r="A20" s="229" t="s">
        <v>127</v>
      </c>
      <c r="B20" s="61">
        <v>13</v>
      </c>
      <c r="C20" s="58">
        <v>32</v>
      </c>
      <c r="D20" s="64">
        <v>9</v>
      </c>
      <c r="E20" s="63">
        <v>17</v>
      </c>
      <c r="F20" s="59">
        <f t="shared" ref="F20:F25" si="36">IF(E20-D20&lt;=4,0,IF(AND(E20-D20&gt;=4,E20-D20&lt;=5),0.25,IF(AND(E20-D20&gt;=6,E20-D20&lt;=7.9),0.5,IF(AND(E20-D20&gt;=8,E20-D20&lt;=10.99),0.75,IF(AND(E20-D20&gt;=11,E20-D20&lt;=15),1.25,0)))))</f>
        <v>0.75</v>
      </c>
      <c r="G20" s="58">
        <f t="shared" ref="G20:G25" si="37">E20-D20-F20</f>
        <v>7.25</v>
      </c>
      <c r="H20" s="64">
        <v>9</v>
      </c>
      <c r="I20" s="63">
        <v>17</v>
      </c>
      <c r="J20" s="59">
        <f t="shared" ref="J20:J25" si="38">IF(I20-H20&lt;=4,0,IF(AND(I20-H20&gt;=4,I20-H20&lt;=5),0.25,IF(AND(I20-H20&gt;=6,I20-H20&lt;=7.9),0.5,IF(AND(I20-H20&gt;=8,I20-H20&lt;=10.99),0.75,IF(AND(I20-H20&gt;=11,I20-H20&lt;=15),1.25,0)))))</f>
        <v>0.75</v>
      </c>
      <c r="K20" s="58">
        <f t="shared" ref="K20:K25" si="39">I20-H20-J20</f>
        <v>7.25</v>
      </c>
      <c r="L20" s="65">
        <v>9</v>
      </c>
      <c r="M20" s="63">
        <v>12</v>
      </c>
      <c r="N20" s="59">
        <f t="shared" ref="N20:N25" si="40">IF(M20-L20&lt;=4,0,IF(AND(M20-L20&gt;=4,M20-L20&lt;=5),0.25,IF(AND(M20-L20&gt;=6,M20-L20&lt;=7.9),0.5,IF(AND(M20-L20&gt;=8,M20-L20&lt;=10.99),0.75,IF(AND(M20-L20&gt;=11,M20-L20&lt;=15),1.25,0)))))</f>
        <v>0</v>
      </c>
      <c r="O20" s="58">
        <f t="shared" ref="O20:O25" si="41">M20-L20-N20</f>
        <v>3</v>
      </c>
      <c r="P20" s="64">
        <v>9</v>
      </c>
      <c r="Q20" s="63">
        <v>17</v>
      </c>
      <c r="R20" s="59">
        <f t="shared" ref="R20:R25" si="42">IF(Q20-P20&lt;=4,0,IF(AND(Q20-P20&gt;=4,Q20-P20&lt;=5),0.25,IF(AND(Q20-P20&gt;=6,Q20-P20&lt;=7.9),0.5,IF(AND(Q20-P20&gt;=8,Q20-P20&lt;=10.99),0.75,IF(AND(Q20-P20&gt;=11,Q20-P20&lt;=15),1.25,0)))))</f>
        <v>0.75</v>
      </c>
      <c r="S20" s="58">
        <f t="shared" ref="S20:S25" si="43">Q20-P20-R20</f>
        <v>7.25</v>
      </c>
      <c r="T20" s="61">
        <v>9</v>
      </c>
      <c r="U20" s="59">
        <v>12</v>
      </c>
      <c r="V20" s="59">
        <f t="shared" ref="V20:V25" si="44">IF(U20-T20&lt;=4,0,IF(AND(U20-T20&gt;=4,U20-T20&lt;=5),0.25,IF(AND(U20-T20&gt;=6,U20-T20&lt;=7.9),0.5,IF(AND(U20-T20&gt;=8,U20-T20&lt;=10.99),0.75,IF(AND(U20-T20&gt;=11,U20-T20&lt;=15),1.25,0)))))</f>
        <v>0</v>
      </c>
      <c r="W20" s="58">
        <f t="shared" ref="W20:W25" si="45">U20-T20-V20</f>
        <v>3</v>
      </c>
      <c r="X20" s="61"/>
      <c r="Y20" s="59"/>
      <c r="Z20" s="59">
        <f t="shared" ref="Z20:Z25" si="46">IF(Y20-X20&lt;=4,0,IF(AND(Y20-X20&gt;=4,Y20-X20&lt;=5),0.25,IF(AND(Y20-X20&gt;=6,Y20-X20&lt;=7.9),0.5,IF(AND(Y20-X20&gt;=8,Y20-X20&lt;=10.99),0.75,IF(AND(Y20-X20&gt;=11,Y20-X20&lt;=15),1.25,0)))))</f>
        <v>0</v>
      </c>
      <c r="AA20" s="58">
        <f t="shared" ref="AA20:AA25" si="47">Y20-X20-Z20</f>
        <v>0</v>
      </c>
      <c r="AB20" s="60"/>
      <c r="AC20" s="59"/>
      <c r="AD20" s="59">
        <f t="shared" ref="AD20:AD25" si="48">IF(AC20-AB20&lt;=4,0,IF(AND(AC20-AB20&gt;=4,AC20-AB20&lt;=5),0.25,IF(AND(AC20-AB20&gt;=6,AC20-AB20&lt;=7.9),0.5,IF(AND(AC20-AB20&gt;=8,AC20-AB20&lt;=10.99),0.75,IF(AND(AC20-AB20&gt;=11,AC20-AB20&lt;=15),1.25,0)))))</f>
        <v>0</v>
      </c>
      <c r="AE20" s="58">
        <f t="shared" ref="AE20:AE25" si="49">AC20-AB20-AD20</f>
        <v>0</v>
      </c>
      <c r="AF20" s="174">
        <f t="shared" ref="AF20:AF25" si="50">G20+K20+O20+S20+W20+AA20+AE20</f>
        <v>27.75</v>
      </c>
    </row>
    <row r="21" spans="1:32" x14ac:dyDescent="0.25">
      <c r="A21" s="229" t="s">
        <v>128</v>
      </c>
      <c r="B21" s="61">
        <v>19</v>
      </c>
      <c r="C21" s="58">
        <v>19</v>
      </c>
      <c r="D21" s="64"/>
      <c r="E21" s="63"/>
      <c r="F21" s="59">
        <f t="shared" si="36"/>
        <v>0</v>
      </c>
      <c r="G21" s="58">
        <f t="shared" si="37"/>
        <v>0</v>
      </c>
      <c r="H21" s="64">
        <v>9</v>
      </c>
      <c r="I21" s="63">
        <v>18</v>
      </c>
      <c r="J21" s="59">
        <f t="shared" si="38"/>
        <v>0.75</v>
      </c>
      <c r="K21" s="58">
        <f t="shared" si="39"/>
        <v>8.25</v>
      </c>
      <c r="L21" s="65"/>
      <c r="M21" s="63"/>
      <c r="N21" s="59">
        <f t="shared" si="40"/>
        <v>0</v>
      </c>
      <c r="O21" s="58">
        <f t="shared" si="41"/>
        <v>0</v>
      </c>
      <c r="P21" s="64">
        <v>9</v>
      </c>
      <c r="Q21" s="63">
        <v>18</v>
      </c>
      <c r="R21" s="59">
        <f t="shared" si="42"/>
        <v>0.75</v>
      </c>
      <c r="S21" s="58">
        <f t="shared" si="43"/>
        <v>8.25</v>
      </c>
      <c r="T21" s="61"/>
      <c r="U21" s="59"/>
      <c r="V21" s="59">
        <f t="shared" si="44"/>
        <v>0</v>
      </c>
      <c r="W21" s="58">
        <f t="shared" si="45"/>
        <v>0</v>
      </c>
      <c r="X21" s="61"/>
      <c r="Y21" s="59"/>
      <c r="Z21" s="59">
        <f t="shared" si="46"/>
        <v>0</v>
      </c>
      <c r="AA21" s="58">
        <f t="shared" si="47"/>
        <v>0</v>
      </c>
      <c r="AB21" s="60"/>
      <c r="AC21" s="59"/>
      <c r="AD21" s="59">
        <f t="shared" si="48"/>
        <v>0</v>
      </c>
      <c r="AE21" s="58">
        <f t="shared" si="49"/>
        <v>0</v>
      </c>
      <c r="AF21" s="174">
        <f t="shared" si="50"/>
        <v>16.5</v>
      </c>
    </row>
    <row r="22" spans="1:32" x14ac:dyDescent="0.25">
      <c r="A22" s="229" t="s">
        <v>129</v>
      </c>
      <c r="B22" s="61">
        <v>38</v>
      </c>
      <c r="C22" s="58">
        <v>38</v>
      </c>
      <c r="D22" s="64">
        <v>9</v>
      </c>
      <c r="E22" s="63">
        <v>17.5</v>
      </c>
      <c r="F22" s="59">
        <f t="shared" si="36"/>
        <v>0.75</v>
      </c>
      <c r="G22" s="58">
        <f t="shared" si="37"/>
        <v>7.75</v>
      </c>
      <c r="H22" s="276"/>
      <c r="I22" s="218"/>
      <c r="J22" s="219">
        <f t="shared" si="38"/>
        <v>0</v>
      </c>
      <c r="K22" s="220">
        <v>7</v>
      </c>
      <c r="L22" s="217"/>
      <c r="M22" s="218"/>
      <c r="N22" s="219">
        <f t="shared" si="40"/>
        <v>0</v>
      </c>
      <c r="O22" s="220">
        <v>7</v>
      </c>
      <c r="P22" s="64">
        <v>9</v>
      </c>
      <c r="Q22" s="63">
        <v>17.5</v>
      </c>
      <c r="R22" s="59">
        <f t="shared" si="42"/>
        <v>0.75</v>
      </c>
      <c r="S22" s="58">
        <f t="shared" si="43"/>
        <v>7.75</v>
      </c>
      <c r="T22" s="61">
        <v>9</v>
      </c>
      <c r="U22" s="59">
        <v>17.5</v>
      </c>
      <c r="V22" s="59">
        <f t="shared" si="44"/>
        <v>0.75</v>
      </c>
      <c r="W22" s="58">
        <f t="shared" si="45"/>
        <v>7.75</v>
      </c>
      <c r="X22" s="61"/>
      <c r="Y22" s="59"/>
      <c r="Z22" s="59">
        <f t="shared" si="46"/>
        <v>0</v>
      </c>
      <c r="AA22" s="58">
        <f t="shared" si="47"/>
        <v>0</v>
      </c>
      <c r="AB22" s="60"/>
      <c r="AC22" s="59"/>
      <c r="AD22" s="59">
        <f t="shared" si="48"/>
        <v>0</v>
      </c>
      <c r="AE22" s="58">
        <f t="shared" si="49"/>
        <v>0</v>
      </c>
      <c r="AF22" s="174">
        <f t="shared" si="50"/>
        <v>37.25</v>
      </c>
    </row>
    <row r="23" spans="1:32" x14ac:dyDescent="0.25">
      <c r="A23" s="229" t="s">
        <v>130</v>
      </c>
      <c r="B23" s="61">
        <v>38</v>
      </c>
      <c r="C23" s="58">
        <v>38</v>
      </c>
      <c r="D23" s="64">
        <v>9</v>
      </c>
      <c r="E23" s="63">
        <v>17</v>
      </c>
      <c r="F23" s="59">
        <f t="shared" si="36"/>
        <v>0.75</v>
      </c>
      <c r="G23" s="58">
        <f t="shared" si="37"/>
        <v>7.25</v>
      </c>
      <c r="H23" s="64">
        <v>9</v>
      </c>
      <c r="I23" s="63">
        <v>17.5</v>
      </c>
      <c r="J23" s="59">
        <f t="shared" si="38"/>
        <v>0.75</v>
      </c>
      <c r="K23" s="58">
        <f t="shared" si="39"/>
        <v>7.75</v>
      </c>
      <c r="L23" s="65">
        <v>9</v>
      </c>
      <c r="M23" s="63">
        <v>17</v>
      </c>
      <c r="N23" s="59">
        <f t="shared" si="40"/>
        <v>0.75</v>
      </c>
      <c r="O23" s="58">
        <f t="shared" si="41"/>
        <v>7.25</v>
      </c>
      <c r="P23" s="64">
        <v>9</v>
      </c>
      <c r="Q23" s="63">
        <v>17</v>
      </c>
      <c r="R23" s="59">
        <f t="shared" si="42"/>
        <v>0.75</v>
      </c>
      <c r="S23" s="58">
        <f t="shared" si="43"/>
        <v>7.25</v>
      </c>
      <c r="T23" s="61">
        <v>9</v>
      </c>
      <c r="U23" s="59">
        <v>17</v>
      </c>
      <c r="V23" s="59">
        <f t="shared" si="44"/>
        <v>0.75</v>
      </c>
      <c r="W23" s="58">
        <f t="shared" si="45"/>
        <v>7.25</v>
      </c>
      <c r="X23" s="61"/>
      <c r="Y23" s="59"/>
      <c r="Z23" s="59">
        <f t="shared" si="46"/>
        <v>0</v>
      </c>
      <c r="AA23" s="58">
        <f t="shared" si="47"/>
        <v>0</v>
      </c>
      <c r="AB23" s="60"/>
      <c r="AC23" s="59"/>
      <c r="AD23" s="59">
        <f t="shared" si="48"/>
        <v>0</v>
      </c>
      <c r="AE23" s="58">
        <f t="shared" si="49"/>
        <v>0</v>
      </c>
      <c r="AF23" s="174">
        <f t="shared" si="50"/>
        <v>36.75</v>
      </c>
    </row>
    <row r="24" spans="1:32" x14ac:dyDescent="0.25">
      <c r="A24" s="229" t="s">
        <v>131</v>
      </c>
      <c r="B24" s="61">
        <v>38</v>
      </c>
      <c r="C24" s="58">
        <v>38</v>
      </c>
      <c r="D24" s="64">
        <v>9</v>
      </c>
      <c r="E24" s="63">
        <v>16.5</v>
      </c>
      <c r="F24" s="59">
        <f t="shared" si="36"/>
        <v>0.5</v>
      </c>
      <c r="G24" s="58">
        <f t="shared" si="37"/>
        <v>7</v>
      </c>
      <c r="H24" s="64">
        <v>9</v>
      </c>
      <c r="I24" s="63">
        <v>17.25</v>
      </c>
      <c r="J24" s="59">
        <f t="shared" si="38"/>
        <v>0.75</v>
      </c>
      <c r="K24" s="58">
        <f t="shared" si="39"/>
        <v>7.5</v>
      </c>
      <c r="L24" s="65">
        <v>9</v>
      </c>
      <c r="M24" s="63">
        <v>17.25</v>
      </c>
      <c r="N24" s="59">
        <f t="shared" si="40"/>
        <v>0.75</v>
      </c>
      <c r="O24" s="58">
        <f t="shared" si="41"/>
        <v>7.5</v>
      </c>
      <c r="P24" s="64">
        <v>9</v>
      </c>
      <c r="Q24" s="63">
        <v>17.25</v>
      </c>
      <c r="R24" s="59">
        <f t="shared" si="42"/>
        <v>0.75</v>
      </c>
      <c r="S24" s="58">
        <f t="shared" si="43"/>
        <v>7.5</v>
      </c>
      <c r="T24" s="61">
        <v>9</v>
      </c>
      <c r="U24" s="59">
        <v>17.25</v>
      </c>
      <c r="V24" s="59">
        <f t="shared" si="44"/>
        <v>0.75</v>
      </c>
      <c r="W24" s="58">
        <f t="shared" si="45"/>
        <v>7.5</v>
      </c>
      <c r="X24" s="61"/>
      <c r="Y24" s="59"/>
      <c r="Z24" s="59">
        <f t="shared" si="46"/>
        <v>0</v>
      </c>
      <c r="AA24" s="58">
        <f t="shared" si="47"/>
        <v>0</v>
      </c>
      <c r="AB24" s="60"/>
      <c r="AC24" s="59"/>
      <c r="AD24" s="59">
        <f t="shared" si="48"/>
        <v>0</v>
      </c>
      <c r="AE24" s="58">
        <f t="shared" si="49"/>
        <v>0</v>
      </c>
      <c r="AF24" s="174">
        <f t="shared" si="50"/>
        <v>37</v>
      </c>
    </row>
    <row r="25" spans="1:32" ht="15.75" thickBot="1" x14ac:dyDescent="0.3">
      <c r="A25" s="171" t="s">
        <v>132</v>
      </c>
      <c r="B25" s="61">
        <v>13</v>
      </c>
      <c r="C25" s="58">
        <v>32</v>
      </c>
      <c r="D25" s="64">
        <v>9</v>
      </c>
      <c r="E25" s="63">
        <v>12.25</v>
      </c>
      <c r="F25" s="59">
        <f t="shared" si="36"/>
        <v>0</v>
      </c>
      <c r="G25" s="58">
        <f t="shared" si="37"/>
        <v>3.25</v>
      </c>
      <c r="H25" s="64">
        <v>9</v>
      </c>
      <c r="I25" s="63">
        <v>12</v>
      </c>
      <c r="J25" s="59">
        <f t="shared" si="38"/>
        <v>0</v>
      </c>
      <c r="K25" s="58">
        <f t="shared" si="39"/>
        <v>3</v>
      </c>
      <c r="L25" s="65">
        <v>9</v>
      </c>
      <c r="M25" s="63">
        <v>12</v>
      </c>
      <c r="N25" s="59">
        <f t="shared" si="40"/>
        <v>0</v>
      </c>
      <c r="O25" s="58">
        <f t="shared" si="41"/>
        <v>3</v>
      </c>
      <c r="P25" s="64">
        <v>9</v>
      </c>
      <c r="Q25" s="63">
        <v>12</v>
      </c>
      <c r="R25" s="59">
        <f t="shared" si="42"/>
        <v>0</v>
      </c>
      <c r="S25" s="58">
        <f t="shared" si="43"/>
        <v>3</v>
      </c>
      <c r="T25" s="61">
        <v>9</v>
      </c>
      <c r="U25" s="59">
        <v>12</v>
      </c>
      <c r="V25" s="59">
        <f t="shared" si="44"/>
        <v>0</v>
      </c>
      <c r="W25" s="58">
        <f t="shared" si="45"/>
        <v>3</v>
      </c>
      <c r="X25" s="61"/>
      <c r="Y25" s="59"/>
      <c r="Z25" s="59">
        <f t="shared" si="46"/>
        <v>0</v>
      </c>
      <c r="AA25" s="58">
        <f t="shared" si="47"/>
        <v>0</v>
      </c>
      <c r="AB25" s="60"/>
      <c r="AC25" s="59"/>
      <c r="AD25" s="59">
        <f t="shared" si="48"/>
        <v>0</v>
      </c>
      <c r="AE25" s="58">
        <f t="shared" si="49"/>
        <v>0</v>
      </c>
      <c r="AF25" s="174">
        <f t="shared" si="50"/>
        <v>15.25</v>
      </c>
    </row>
    <row r="26" spans="1:32" ht="15.75" thickBot="1" x14ac:dyDescent="0.3">
      <c r="A26" s="90"/>
      <c r="B26" s="230"/>
      <c r="C26" s="231"/>
      <c r="D26" s="285">
        <f>SUM(G20:G25)</f>
        <v>32.5</v>
      </c>
      <c r="E26" s="286"/>
      <c r="F26" s="286"/>
      <c r="G26" s="287"/>
      <c r="H26" s="285">
        <f t="shared" ref="H26" si="51">SUM(K20:K25)</f>
        <v>40.75</v>
      </c>
      <c r="I26" s="286"/>
      <c r="J26" s="286"/>
      <c r="K26" s="287"/>
      <c r="L26" s="285">
        <f t="shared" ref="L26" si="52">SUM(O20:O25)</f>
        <v>27.75</v>
      </c>
      <c r="M26" s="286"/>
      <c r="N26" s="286"/>
      <c r="O26" s="287"/>
      <c r="P26" s="285">
        <f t="shared" ref="P26" si="53">SUM(S20:S25)</f>
        <v>41</v>
      </c>
      <c r="Q26" s="286"/>
      <c r="R26" s="286"/>
      <c r="S26" s="287"/>
      <c r="T26" s="285">
        <f t="shared" ref="T26" si="54">SUM(W20:W25)</f>
        <v>28.5</v>
      </c>
      <c r="U26" s="286"/>
      <c r="V26" s="286"/>
      <c r="W26" s="287"/>
      <c r="X26" s="285">
        <f t="shared" ref="X26" si="55">SUM(AA20:AA25)</f>
        <v>0</v>
      </c>
      <c r="Y26" s="286"/>
      <c r="Z26" s="286"/>
      <c r="AA26" s="287"/>
      <c r="AB26" s="285">
        <f t="shared" ref="AB26" si="56">SUM(AE20:AE25)</f>
        <v>0</v>
      </c>
      <c r="AC26" s="286"/>
      <c r="AD26" s="286"/>
      <c r="AE26" s="287"/>
      <c r="AF26" s="6">
        <f>SUM(AF20:AF25)</f>
        <v>170.5</v>
      </c>
    </row>
    <row r="27" spans="1:32" x14ac:dyDescent="0.25">
      <c r="A27" s="229" t="s">
        <v>83</v>
      </c>
      <c r="B27" s="61">
        <v>38</v>
      </c>
      <c r="C27" s="58">
        <v>38</v>
      </c>
      <c r="D27" s="65"/>
      <c r="E27" s="63"/>
      <c r="F27" s="59">
        <f t="shared" ref="F27:F36" si="57">IF(E27-D27&lt;=4,0,IF(AND(E27-D27&gt;=4,E27-D27&lt;=5),0.25,IF(AND(E27-D27&gt;=6,E27-D27&lt;=7.9),0.5,IF(AND(E27-D27&gt;=8,E27-D27&lt;=10.99),0.75,IF(AND(E27-D27&gt;=11,E27-D27&lt;=15),1.25,0)))))</f>
        <v>0</v>
      </c>
      <c r="G27" s="58">
        <f t="shared" ref="G27:G36" si="58">E27-D27-F27</f>
        <v>0</v>
      </c>
      <c r="H27" s="64">
        <v>9</v>
      </c>
      <c r="I27" s="63">
        <v>16.5</v>
      </c>
      <c r="J27" s="59">
        <f t="shared" ref="J27:J36" si="59">IF(I27-H27&lt;=4,0,IF(AND(I27-H27&gt;=4,I27-H27&lt;=5),0.25,IF(AND(I27-H27&gt;=6,I27-H27&lt;=7.9),0.5,IF(AND(I27-H27&gt;=8,I27-H27&lt;=10.99),0.75,IF(AND(I27-H27&gt;=11,I27-H27&lt;=15),1.25,0)))))</f>
        <v>0.5</v>
      </c>
      <c r="K27" s="58">
        <f t="shared" ref="K27:K36" si="60">I27-H27-J27</f>
        <v>7</v>
      </c>
      <c r="L27" s="61">
        <v>10</v>
      </c>
      <c r="M27" s="59">
        <v>18</v>
      </c>
      <c r="N27" s="59">
        <f t="shared" ref="N27:N36" si="61">IF(M27-L27&lt;=4,0,IF(AND(M27-L27&gt;=4,M27-L27&lt;=5),0.25,IF(AND(M27-L27&gt;=6,M27-L27&lt;=7.9),0.5,IF(AND(M27-L27&gt;=8,M27-L27&lt;=10.99),0.75,IF(AND(M27-L27&gt;=11,M27-L27&lt;=15),1.25,0)))))</f>
        <v>0.75</v>
      </c>
      <c r="O27" s="58">
        <f t="shared" ref="O27:O36" si="62">M27-L27-N27</f>
        <v>7.25</v>
      </c>
      <c r="P27" s="60">
        <v>10</v>
      </c>
      <c r="Q27" s="59">
        <v>18</v>
      </c>
      <c r="R27" s="59">
        <f t="shared" ref="R27:R36" si="63">IF(Q27-P27&lt;=4,0,IF(AND(Q27-P27&gt;=4,Q27-P27&lt;=5),0.25,IF(AND(Q27-P27&gt;=6,Q27-P27&lt;=7.9),0.5,IF(AND(Q27-P27&gt;=8,Q27-P27&lt;=10.99),0.75,IF(AND(Q27-P27&gt;=11,Q27-P27&lt;=15),1.25,0)))))</f>
        <v>0.75</v>
      </c>
      <c r="S27" s="58">
        <f t="shared" ref="S27:S36" si="64">Q27-P27-R27</f>
        <v>7.25</v>
      </c>
      <c r="T27" s="61">
        <v>10</v>
      </c>
      <c r="U27" s="59">
        <v>21.25</v>
      </c>
      <c r="V27" s="59">
        <f t="shared" ref="V27:V36" si="65">IF(U27-T27&lt;=4,0,IF(AND(U27-T27&gt;=4,U27-T27&lt;=5),0.25,IF(AND(U27-T27&gt;=6,U27-T27&lt;=7.9),0.5,IF(AND(U27-T27&gt;=8,U27-T27&lt;=10.99),0.75,IF(AND(U27-T27&gt;=11,U27-T27&lt;=15),1.25,0)))))</f>
        <v>1.25</v>
      </c>
      <c r="W27" s="62">
        <f t="shared" ref="W27:W36" si="66">U27-T27-V27</f>
        <v>10</v>
      </c>
      <c r="X27" s="61">
        <v>9</v>
      </c>
      <c r="Y27" s="59">
        <v>16</v>
      </c>
      <c r="Z27" s="59">
        <f t="shared" ref="Z27:Z36" si="67">IF(Y27-X27&lt;=4,0,IF(AND(Y27-X27&gt;=4,Y27-X27&lt;=5),0.25,IF(AND(Y27-X27&gt;=6,Y27-X27&lt;=7.9),0.5,IF(AND(Y27-X27&gt;=8,Y27-X27&lt;=10.99),0.75,IF(AND(Y27-X27&gt;=11,Y27-X27&lt;=15),1.25,0)))))</f>
        <v>0.5</v>
      </c>
      <c r="AA27" s="58">
        <f t="shared" ref="AA27:AA36" si="68">Y27-X27-Z27</f>
        <v>6.5</v>
      </c>
      <c r="AB27" s="60"/>
      <c r="AC27" s="59"/>
      <c r="AD27" s="59">
        <f t="shared" ref="AD27:AD36" si="69">IF(AC27-AB27&lt;=4,0,IF(AND(AC27-AB27&gt;=4,AC27-AB27&lt;=5),0.25,IF(AND(AC27-AB27&gt;=6,AC27-AB27&lt;=7.9),0.5,IF(AND(AC27-AB27&gt;=8,AC27-AB27&lt;=10.99),0.75,IF(AND(AC27-AB27&gt;=11,AC27-AB27&lt;=15),1.25,0)))))</f>
        <v>0</v>
      </c>
      <c r="AE27" s="58">
        <f t="shared" ref="AE27:AE36" si="70">AC27-AB27-AD27</f>
        <v>0</v>
      </c>
      <c r="AF27" s="170">
        <f t="shared" ref="AF27:AF36" si="71">G27+K27+O27+S27+W27+AA27+AE27</f>
        <v>38</v>
      </c>
    </row>
    <row r="28" spans="1:32" x14ac:dyDescent="0.25">
      <c r="A28" s="229" t="s">
        <v>82</v>
      </c>
      <c r="B28" s="61">
        <v>38</v>
      </c>
      <c r="C28" s="58">
        <v>38</v>
      </c>
      <c r="D28" s="65">
        <v>10</v>
      </c>
      <c r="E28" s="63">
        <v>21</v>
      </c>
      <c r="F28" s="59">
        <f t="shared" si="57"/>
        <v>1.25</v>
      </c>
      <c r="G28" s="58">
        <f t="shared" si="58"/>
        <v>9.75</v>
      </c>
      <c r="H28" s="64">
        <v>10</v>
      </c>
      <c r="I28" s="63">
        <v>18</v>
      </c>
      <c r="J28" s="59">
        <f t="shared" si="59"/>
        <v>0.75</v>
      </c>
      <c r="K28" s="58">
        <f t="shared" si="60"/>
        <v>7.25</v>
      </c>
      <c r="L28" s="61">
        <v>13</v>
      </c>
      <c r="M28" s="59">
        <v>21</v>
      </c>
      <c r="N28" s="59">
        <f t="shared" si="61"/>
        <v>0.75</v>
      </c>
      <c r="O28" s="58">
        <f t="shared" si="62"/>
        <v>7.25</v>
      </c>
      <c r="P28" s="60"/>
      <c r="Q28" s="59"/>
      <c r="R28" s="59">
        <f t="shared" si="63"/>
        <v>0</v>
      </c>
      <c r="S28" s="58">
        <f t="shared" si="64"/>
        <v>0</v>
      </c>
      <c r="T28" s="61">
        <v>10</v>
      </c>
      <c r="U28" s="59">
        <v>18</v>
      </c>
      <c r="V28" s="59">
        <f t="shared" si="65"/>
        <v>0.75</v>
      </c>
      <c r="W28" s="62">
        <f t="shared" si="66"/>
        <v>7.25</v>
      </c>
      <c r="X28" s="61"/>
      <c r="Y28" s="59"/>
      <c r="Z28" s="59">
        <f t="shared" si="67"/>
        <v>0</v>
      </c>
      <c r="AA28" s="58">
        <f t="shared" si="68"/>
        <v>0</v>
      </c>
      <c r="AB28" s="60">
        <v>11</v>
      </c>
      <c r="AC28" s="59">
        <v>18</v>
      </c>
      <c r="AD28" s="59">
        <f t="shared" si="69"/>
        <v>0.5</v>
      </c>
      <c r="AE28" s="58">
        <f t="shared" si="70"/>
        <v>6.5</v>
      </c>
      <c r="AF28" s="170">
        <f t="shared" si="71"/>
        <v>38</v>
      </c>
    </row>
    <row r="29" spans="1:32" x14ac:dyDescent="0.25">
      <c r="A29" s="229" t="s">
        <v>80</v>
      </c>
      <c r="B29" s="61">
        <v>13</v>
      </c>
      <c r="C29" s="58">
        <v>32</v>
      </c>
      <c r="D29" s="65">
        <v>10</v>
      </c>
      <c r="E29" s="63">
        <v>18</v>
      </c>
      <c r="F29" s="59">
        <f t="shared" si="57"/>
        <v>0.75</v>
      </c>
      <c r="G29" s="58">
        <f t="shared" si="58"/>
        <v>7.25</v>
      </c>
      <c r="H29" s="117">
        <v>9</v>
      </c>
      <c r="I29" s="63">
        <v>18</v>
      </c>
      <c r="J29" s="59">
        <f t="shared" si="59"/>
        <v>0.75</v>
      </c>
      <c r="K29" s="58">
        <f t="shared" si="60"/>
        <v>8.25</v>
      </c>
      <c r="L29" s="61"/>
      <c r="M29" s="59"/>
      <c r="N29" s="59">
        <f t="shared" si="61"/>
        <v>0</v>
      </c>
      <c r="O29" s="58">
        <f t="shared" si="62"/>
        <v>0</v>
      </c>
      <c r="P29" s="60">
        <v>10</v>
      </c>
      <c r="Q29" s="59">
        <v>21</v>
      </c>
      <c r="R29" s="59">
        <f t="shared" si="63"/>
        <v>1.25</v>
      </c>
      <c r="S29" s="58">
        <f t="shared" si="64"/>
        <v>9.75</v>
      </c>
      <c r="T29" s="61"/>
      <c r="U29" s="59"/>
      <c r="V29" s="59">
        <f t="shared" si="65"/>
        <v>0</v>
      </c>
      <c r="W29" s="62">
        <f t="shared" si="66"/>
        <v>0</v>
      </c>
      <c r="X29" s="61">
        <v>10</v>
      </c>
      <c r="Y29" s="59">
        <v>18</v>
      </c>
      <c r="Z29" s="59">
        <f t="shared" si="67"/>
        <v>0.75</v>
      </c>
      <c r="AA29" s="58">
        <f t="shared" si="68"/>
        <v>7.25</v>
      </c>
      <c r="AB29" s="60"/>
      <c r="AC29" s="59"/>
      <c r="AD29" s="59">
        <f t="shared" si="69"/>
        <v>0</v>
      </c>
      <c r="AE29" s="58">
        <f t="shared" si="70"/>
        <v>0</v>
      </c>
      <c r="AF29" s="47">
        <f t="shared" si="71"/>
        <v>32.5</v>
      </c>
    </row>
    <row r="30" spans="1:32" x14ac:dyDescent="0.25">
      <c r="A30" s="229" t="s">
        <v>79</v>
      </c>
      <c r="B30" s="61">
        <v>3</v>
      </c>
      <c r="C30" s="58">
        <v>12</v>
      </c>
      <c r="D30" s="65"/>
      <c r="E30" s="63"/>
      <c r="F30" s="59">
        <f t="shared" si="57"/>
        <v>0</v>
      </c>
      <c r="G30" s="58">
        <f t="shared" si="58"/>
        <v>0</v>
      </c>
      <c r="H30" s="64"/>
      <c r="I30" s="63"/>
      <c r="J30" s="59">
        <f t="shared" si="59"/>
        <v>0</v>
      </c>
      <c r="K30" s="58">
        <f t="shared" si="60"/>
        <v>0</v>
      </c>
      <c r="L30" s="61"/>
      <c r="M30" s="59"/>
      <c r="N30" s="59">
        <f t="shared" si="61"/>
        <v>0</v>
      </c>
      <c r="O30" s="58">
        <f t="shared" si="62"/>
        <v>0</v>
      </c>
      <c r="P30" s="60"/>
      <c r="Q30" s="59"/>
      <c r="R30" s="59">
        <f t="shared" si="63"/>
        <v>0</v>
      </c>
      <c r="S30" s="58">
        <f t="shared" si="64"/>
        <v>0</v>
      </c>
      <c r="T30" s="61"/>
      <c r="U30" s="59"/>
      <c r="V30" s="59">
        <f t="shared" si="65"/>
        <v>0</v>
      </c>
      <c r="W30" s="62">
        <f t="shared" si="66"/>
        <v>0</v>
      </c>
      <c r="X30" s="61"/>
      <c r="Y30" s="59"/>
      <c r="Z30" s="59">
        <f t="shared" si="67"/>
        <v>0</v>
      </c>
      <c r="AA30" s="58">
        <f t="shared" si="68"/>
        <v>0</v>
      </c>
      <c r="AB30" s="60">
        <v>11</v>
      </c>
      <c r="AC30" s="59">
        <v>18</v>
      </c>
      <c r="AD30" s="59">
        <f t="shared" si="69"/>
        <v>0.5</v>
      </c>
      <c r="AE30" s="58">
        <f t="shared" si="70"/>
        <v>6.5</v>
      </c>
      <c r="AF30" s="47">
        <f t="shared" si="71"/>
        <v>6.5</v>
      </c>
    </row>
    <row r="31" spans="1:32" x14ac:dyDescent="0.25">
      <c r="A31" s="229" t="s">
        <v>81</v>
      </c>
      <c r="B31" s="61">
        <v>3</v>
      </c>
      <c r="C31" s="58">
        <v>12</v>
      </c>
      <c r="D31" s="65"/>
      <c r="E31" s="63"/>
      <c r="F31" s="59">
        <f t="shared" si="57"/>
        <v>0</v>
      </c>
      <c r="G31" s="58">
        <f t="shared" si="58"/>
        <v>0</v>
      </c>
      <c r="H31" s="64">
        <v>18</v>
      </c>
      <c r="I31" s="63">
        <v>21</v>
      </c>
      <c r="J31" s="59">
        <f t="shared" si="59"/>
        <v>0</v>
      </c>
      <c r="K31" s="58">
        <f t="shared" si="60"/>
        <v>3</v>
      </c>
      <c r="L31" s="61"/>
      <c r="M31" s="59"/>
      <c r="N31" s="59">
        <f t="shared" si="61"/>
        <v>0</v>
      </c>
      <c r="O31" s="58">
        <f t="shared" si="62"/>
        <v>0</v>
      </c>
      <c r="P31" s="60"/>
      <c r="Q31" s="59"/>
      <c r="R31" s="59">
        <f t="shared" si="63"/>
        <v>0</v>
      </c>
      <c r="S31" s="58">
        <f t="shared" si="64"/>
        <v>0</v>
      </c>
      <c r="T31" s="61"/>
      <c r="U31" s="59"/>
      <c r="V31" s="59">
        <f t="shared" si="65"/>
        <v>0</v>
      </c>
      <c r="W31" s="62">
        <f t="shared" si="66"/>
        <v>0</v>
      </c>
      <c r="X31" s="61">
        <v>10</v>
      </c>
      <c r="Y31" s="59">
        <v>17</v>
      </c>
      <c r="Z31" s="59">
        <f t="shared" si="67"/>
        <v>0.5</v>
      </c>
      <c r="AA31" s="58">
        <f t="shared" si="68"/>
        <v>6.5</v>
      </c>
      <c r="AB31" s="60"/>
      <c r="AC31" s="59"/>
      <c r="AD31" s="59">
        <f t="shared" si="69"/>
        <v>0</v>
      </c>
      <c r="AE31" s="58">
        <f t="shared" si="70"/>
        <v>0</v>
      </c>
      <c r="AF31" s="47">
        <f t="shared" si="71"/>
        <v>9.5</v>
      </c>
    </row>
    <row r="32" spans="1:32" x14ac:dyDescent="0.25">
      <c r="A32" s="229" t="s">
        <v>135</v>
      </c>
      <c r="B32" s="61">
        <v>3</v>
      </c>
      <c r="C32" s="58">
        <v>12</v>
      </c>
      <c r="D32" s="65"/>
      <c r="E32" s="63"/>
      <c r="F32" s="59">
        <f t="shared" si="57"/>
        <v>0</v>
      </c>
      <c r="G32" s="58">
        <f t="shared" si="58"/>
        <v>0</v>
      </c>
      <c r="H32" s="64"/>
      <c r="I32" s="63"/>
      <c r="J32" s="59">
        <f t="shared" ref="J32" si="72">IF(I32-H32&lt;=4,0,IF(AND(I32-H32&gt;=4,I32-H32&lt;=5),0.25,IF(AND(I32-H32&gt;=6,I32-H32&lt;=7.9),0.5,IF(AND(I32-H32&gt;=8,I32-H32&lt;=10.99),0.75,IF(AND(I32-H32&gt;=11,I32-H32&lt;=15),1.25,0)))))</f>
        <v>0</v>
      </c>
      <c r="K32" s="58">
        <f t="shared" ref="K32" si="73">I32-H32-J32</f>
        <v>0</v>
      </c>
      <c r="L32" s="61"/>
      <c r="M32" s="59"/>
      <c r="N32" s="59">
        <f t="shared" ref="N32" si="74">IF(M32-L32&lt;=4,0,IF(AND(M32-L32&gt;=4,M32-L32&lt;=5),0.25,IF(AND(M32-L32&gt;=6,M32-L32&lt;=7.9),0.5,IF(AND(M32-L32&gt;=8,M32-L32&lt;=10.99),0.75,IF(AND(M32-L32&gt;=11,M32-L32&lt;=15),1.25,0)))))</f>
        <v>0</v>
      </c>
      <c r="O32" s="58">
        <f t="shared" ref="O32" si="75">M32-L32-N32</f>
        <v>0</v>
      </c>
      <c r="P32" s="60"/>
      <c r="Q32" s="59"/>
      <c r="R32" s="59">
        <f t="shared" ref="R32" si="76">IF(Q32-P32&lt;=4,0,IF(AND(Q32-P32&gt;=4,Q32-P32&lt;=5),0.25,IF(AND(Q32-P32&gt;=6,Q32-P32&lt;=7.9),0.5,IF(AND(Q32-P32&gt;=8,Q32-P32&lt;=10.99),0.75,IF(AND(Q32-P32&gt;=11,Q32-P32&lt;=15),1.25,0)))))</f>
        <v>0</v>
      </c>
      <c r="S32" s="58">
        <f t="shared" ref="S32" si="77">Q32-P32-R32</f>
        <v>0</v>
      </c>
      <c r="T32" s="61"/>
      <c r="U32" s="59"/>
      <c r="V32" s="59">
        <f t="shared" ref="V32" si="78">IF(U32-T32&lt;=4,0,IF(AND(U32-T32&gt;=4,U32-T32&lt;=5),0.25,IF(AND(U32-T32&gt;=6,U32-T32&lt;=7.9),0.5,IF(AND(U32-T32&gt;=8,U32-T32&lt;=10.99),0.75,IF(AND(U32-T32&gt;=11,U32-T32&lt;=15),1.25,0)))))</f>
        <v>0</v>
      </c>
      <c r="W32" s="62">
        <f t="shared" ref="W32" si="79">U32-T32-V32</f>
        <v>0</v>
      </c>
      <c r="X32" s="61">
        <v>10</v>
      </c>
      <c r="Y32" s="59">
        <v>18</v>
      </c>
      <c r="Z32" s="59">
        <f t="shared" ref="Z32" si="80">IF(Y32-X32&lt;=4,0,IF(AND(Y32-X32&gt;=4,Y32-X32&lt;=5),0.25,IF(AND(Y32-X32&gt;=6,Y32-X32&lt;=7.9),0.5,IF(AND(Y32-X32&gt;=8,Y32-X32&lt;=10.99),0.75,IF(AND(Y32-X32&gt;=11,Y32-X32&lt;=15),1.25,0)))))</f>
        <v>0.75</v>
      </c>
      <c r="AA32" s="58">
        <f t="shared" ref="AA32" si="81">Y32-X32-Z32</f>
        <v>7.25</v>
      </c>
      <c r="AB32" s="60"/>
      <c r="AC32" s="59"/>
      <c r="AD32" s="59">
        <f t="shared" ref="AD32" si="82">IF(AC32-AB32&lt;=4,0,IF(AND(AC32-AB32&gt;=4,AC32-AB32&lt;=5),0.25,IF(AND(AC32-AB32&gt;=6,AC32-AB32&lt;=7.9),0.5,IF(AND(AC32-AB32&gt;=8,AC32-AB32&lt;=10.99),0.75,IF(AND(AC32-AB32&gt;=11,AC32-AB32&lt;=15),1.25,0)))))</f>
        <v>0</v>
      </c>
      <c r="AE32" s="58">
        <f t="shared" ref="AE32" si="83">AC32-AB32-AD32</f>
        <v>0</v>
      </c>
      <c r="AF32" s="47">
        <f t="shared" ref="AF32" si="84">G32+K32+O32+S32+W32+AA32+AE32</f>
        <v>7.25</v>
      </c>
    </row>
    <row r="33" spans="1:32" x14ac:dyDescent="0.25">
      <c r="A33" s="229" t="s">
        <v>13</v>
      </c>
      <c r="B33" s="61">
        <v>38</v>
      </c>
      <c r="C33" s="58">
        <v>38</v>
      </c>
      <c r="D33" s="65"/>
      <c r="E33" s="63"/>
      <c r="F33" s="59">
        <f t="shared" si="57"/>
        <v>0</v>
      </c>
      <c r="G33" s="58">
        <f t="shared" si="58"/>
        <v>0</v>
      </c>
      <c r="H33" s="64">
        <v>10</v>
      </c>
      <c r="I33" s="63">
        <v>18</v>
      </c>
      <c r="J33" s="59">
        <f t="shared" si="59"/>
        <v>0.75</v>
      </c>
      <c r="K33" s="58">
        <f t="shared" si="60"/>
        <v>7.25</v>
      </c>
      <c r="L33" s="61">
        <v>10</v>
      </c>
      <c r="M33" s="59">
        <v>18</v>
      </c>
      <c r="N33" s="59">
        <f t="shared" si="61"/>
        <v>0.75</v>
      </c>
      <c r="O33" s="58">
        <f t="shared" si="62"/>
        <v>7.25</v>
      </c>
      <c r="P33" s="60">
        <v>10</v>
      </c>
      <c r="Q33" s="59">
        <v>18</v>
      </c>
      <c r="R33" s="59">
        <f t="shared" si="63"/>
        <v>0.75</v>
      </c>
      <c r="S33" s="58">
        <f t="shared" si="64"/>
        <v>7.25</v>
      </c>
      <c r="T33" s="61">
        <v>10</v>
      </c>
      <c r="U33" s="59">
        <v>21</v>
      </c>
      <c r="V33" s="59">
        <f t="shared" si="65"/>
        <v>1.25</v>
      </c>
      <c r="W33" s="62">
        <f t="shared" si="66"/>
        <v>9.75</v>
      </c>
      <c r="X33" s="61"/>
      <c r="Y33" s="59"/>
      <c r="Z33" s="59">
        <f t="shared" si="67"/>
        <v>0</v>
      </c>
      <c r="AA33" s="58">
        <f t="shared" si="68"/>
        <v>0</v>
      </c>
      <c r="AB33" s="60">
        <v>11</v>
      </c>
      <c r="AC33" s="59">
        <v>17</v>
      </c>
      <c r="AD33" s="59">
        <f t="shared" si="69"/>
        <v>0.5</v>
      </c>
      <c r="AE33" s="58">
        <f t="shared" si="70"/>
        <v>5.5</v>
      </c>
      <c r="AF33" s="47">
        <f t="shared" si="71"/>
        <v>37</v>
      </c>
    </row>
    <row r="34" spans="1:32" x14ac:dyDescent="0.25">
      <c r="A34" s="229" t="s">
        <v>78</v>
      </c>
      <c r="B34" s="61">
        <v>13</v>
      </c>
      <c r="C34" s="58">
        <v>32</v>
      </c>
      <c r="D34" s="65">
        <v>10</v>
      </c>
      <c r="E34" s="63">
        <v>18</v>
      </c>
      <c r="F34" s="59">
        <f t="shared" si="57"/>
        <v>0.75</v>
      </c>
      <c r="G34" s="58">
        <f t="shared" si="58"/>
        <v>7.25</v>
      </c>
      <c r="H34" s="64">
        <v>13</v>
      </c>
      <c r="I34" s="63">
        <v>21</v>
      </c>
      <c r="J34" s="59">
        <f t="shared" si="59"/>
        <v>0.75</v>
      </c>
      <c r="K34" s="58">
        <f t="shared" si="60"/>
        <v>7.25</v>
      </c>
      <c r="L34" s="61"/>
      <c r="M34" s="59"/>
      <c r="N34" s="59">
        <f t="shared" si="61"/>
        <v>0</v>
      </c>
      <c r="O34" s="58">
        <f t="shared" si="62"/>
        <v>0</v>
      </c>
      <c r="P34" s="60">
        <v>12</v>
      </c>
      <c r="Q34" s="59">
        <v>20</v>
      </c>
      <c r="R34" s="59">
        <f t="shared" si="63"/>
        <v>0.75</v>
      </c>
      <c r="S34" s="58">
        <f t="shared" si="64"/>
        <v>7.25</v>
      </c>
      <c r="T34" s="61"/>
      <c r="U34" s="59"/>
      <c r="V34" s="59">
        <f t="shared" si="65"/>
        <v>0</v>
      </c>
      <c r="W34" s="62">
        <f t="shared" si="66"/>
        <v>0</v>
      </c>
      <c r="X34" s="61">
        <v>10</v>
      </c>
      <c r="Y34" s="59">
        <v>16</v>
      </c>
      <c r="Z34" s="59">
        <f t="shared" si="67"/>
        <v>0.5</v>
      </c>
      <c r="AA34" s="58">
        <f t="shared" si="68"/>
        <v>5.5</v>
      </c>
      <c r="AB34" s="60"/>
      <c r="AC34" s="59"/>
      <c r="AD34" s="59">
        <f t="shared" si="69"/>
        <v>0</v>
      </c>
      <c r="AE34" s="58">
        <f t="shared" si="70"/>
        <v>0</v>
      </c>
      <c r="AF34" s="47">
        <f t="shared" si="71"/>
        <v>27.25</v>
      </c>
    </row>
    <row r="35" spans="1:32" x14ac:dyDescent="0.25">
      <c r="A35" s="229" t="s">
        <v>77</v>
      </c>
      <c r="B35" s="61">
        <v>13</v>
      </c>
      <c r="C35" s="58">
        <v>32</v>
      </c>
      <c r="D35" s="65">
        <v>13</v>
      </c>
      <c r="E35" s="63">
        <v>21</v>
      </c>
      <c r="F35" s="59">
        <f t="shared" si="57"/>
        <v>0.75</v>
      </c>
      <c r="G35" s="58">
        <f t="shared" si="58"/>
        <v>7.25</v>
      </c>
      <c r="H35" s="64"/>
      <c r="I35" s="63"/>
      <c r="J35" s="59">
        <f t="shared" si="59"/>
        <v>0</v>
      </c>
      <c r="K35" s="58">
        <f t="shared" si="60"/>
        <v>0</v>
      </c>
      <c r="L35" s="61">
        <v>13</v>
      </c>
      <c r="M35" s="59">
        <v>21</v>
      </c>
      <c r="N35" s="59">
        <f t="shared" si="61"/>
        <v>0.75</v>
      </c>
      <c r="O35" s="58">
        <f t="shared" si="62"/>
        <v>7.25</v>
      </c>
      <c r="P35" s="60">
        <v>18</v>
      </c>
      <c r="Q35" s="59">
        <v>21</v>
      </c>
      <c r="R35" s="59">
        <f t="shared" si="63"/>
        <v>0</v>
      </c>
      <c r="S35" s="58">
        <f t="shared" si="64"/>
        <v>3</v>
      </c>
      <c r="T35" s="61">
        <v>13</v>
      </c>
      <c r="U35" s="59">
        <v>18</v>
      </c>
      <c r="V35" s="59">
        <f t="shared" si="65"/>
        <v>0.25</v>
      </c>
      <c r="W35" s="62">
        <f t="shared" si="66"/>
        <v>4.75</v>
      </c>
      <c r="X35" s="61">
        <v>12</v>
      </c>
      <c r="Y35" s="59">
        <v>18</v>
      </c>
      <c r="Z35" s="59">
        <f t="shared" si="67"/>
        <v>0.5</v>
      </c>
      <c r="AA35" s="58">
        <f t="shared" si="68"/>
        <v>5.5</v>
      </c>
      <c r="AB35" s="60"/>
      <c r="AC35" s="59"/>
      <c r="AD35" s="59">
        <f t="shared" si="69"/>
        <v>0</v>
      </c>
      <c r="AE35" s="58">
        <f t="shared" si="70"/>
        <v>0</v>
      </c>
      <c r="AF35" s="47">
        <f t="shared" si="71"/>
        <v>27.75</v>
      </c>
    </row>
    <row r="36" spans="1:32" ht="15.75" thickBot="1" x14ac:dyDescent="0.3">
      <c r="A36" s="229" t="s">
        <v>107</v>
      </c>
      <c r="B36" s="206">
        <v>3</v>
      </c>
      <c r="C36" s="205">
        <v>12</v>
      </c>
      <c r="D36" s="65"/>
      <c r="E36" s="63"/>
      <c r="F36" s="59">
        <f t="shared" si="57"/>
        <v>0</v>
      </c>
      <c r="G36" s="58">
        <f t="shared" si="58"/>
        <v>0</v>
      </c>
      <c r="H36" s="64"/>
      <c r="I36" s="63"/>
      <c r="J36" s="59">
        <f t="shared" si="59"/>
        <v>0</v>
      </c>
      <c r="K36" s="58">
        <f t="shared" si="60"/>
        <v>0</v>
      </c>
      <c r="L36" s="61"/>
      <c r="M36" s="59"/>
      <c r="N36" s="59">
        <f t="shared" si="61"/>
        <v>0</v>
      </c>
      <c r="O36" s="58">
        <f t="shared" si="62"/>
        <v>0</v>
      </c>
      <c r="P36" s="60"/>
      <c r="Q36" s="59"/>
      <c r="R36" s="59">
        <f t="shared" si="63"/>
        <v>0</v>
      </c>
      <c r="S36" s="58">
        <f t="shared" si="64"/>
        <v>0</v>
      </c>
      <c r="T36" s="61">
        <v>18</v>
      </c>
      <c r="U36" s="59">
        <v>21</v>
      </c>
      <c r="V36" s="59">
        <f t="shared" si="65"/>
        <v>0</v>
      </c>
      <c r="W36" s="62">
        <f t="shared" si="66"/>
        <v>3</v>
      </c>
      <c r="X36" s="61"/>
      <c r="Y36" s="59"/>
      <c r="Z36" s="59">
        <f t="shared" si="67"/>
        <v>0</v>
      </c>
      <c r="AA36" s="58">
        <f t="shared" si="68"/>
        <v>0</v>
      </c>
      <c r="AB36" s="60">
        <v>11</v>
      </c>
      <c r="AC36" s="59">
        <v>18</v>
      </c>
      <c r="AD36" s="59">
        <f t="shared" si="69"/>
        <v>0.5</v>
      </c>
      <c r="AE36" s="58">
        <f t="shared" si="70"/>
        <v>6.5</v>
      </c>
      <c r="AF36" s="47">
        <f t="shared" si="71"/>
        <v>9.5</v>
      </c>
    </row>
    <row r="37" spans="1:32" ht="15.75" thickBot="1" x14ac:dyDescent="0.3">
      <c r="A37" s="90"/>
      <c r="B37" s="230"/>
      <c r="C37" s="231"/>
      <c r="D37" s="285">
        <f>SUM(G27:G36)</f>
        <v>31.5</v>
      </c>
      <c r="E37" s="286"/>
      <c r="F37" s="286"/>
      <c r="G37" s="287"/>
      <c r="H37" s="285">
        <f>SUM(K27:K36)</f>
        <v>40</v>
      </c>
      <c r="I37" s="286"/>
      <c r="J37" s="286"/>
      <c r="K37" s="287"/>
      <c r="L37" s="285">
        <f>SUM(O27:O36)</f>
        <v>29</v>
      </c>
      <c r="M37" s="286"/>
      <c r="N37" s="286"/>
      <c r="O37" s="287"/>
      <c r="P37" s="285">
        <f>SUM(S27:S36)</f>
        <v>34.5</v>
      </c>
      <c r="Q37" s="286"/>
      <c r="R37" s="286"/>
      <c r="S37" s="287"/>
      <c r="T37" s="285">
        <f>SUM(W27:W36)</f>
        <v>34.75</v>
      </c>
      <c r="U37" s="286"/>
      <c r="V37" s="286"/>
      <c r="W37" s="287"/>
      <c r="X37" s="285">
        <f>SUM(AA27:AA36)</f>
        <v>38.5</v>
      </c>
      <c r="Y37" s="286"/>
      <c r="Z37" s="286"/>
      <c r="AA37" s="287"/>
      <c r="AB37" s="285">
        <f>SUM(AE27:AE36)</f>
        <v>25</v>
      </c>
      <c r="AC37" s="286"/>
      <c r="AD37" s="286"/>
      <c r="AE37" s="287"/>
      <c r="AF37" s="94">
        <f>SUM(AF27:AF36)</f>
        <v>233.25</v>
      </c>
    </row>
    <row r="38" spans="1:32" x14ac:dyDescent="0.25">
      <c r="A38" s="229" t="s">
        <v>19</v>
      </c>
      <c r="B38" s="61">
        <v>38</v>
      </c>
      <c r="C38" s="58">
        <v>38</v>
      </c>
      <c r="D38" s="65">
        <v>10</v>
      </c>
      <c r="E38" s="63">
        <v>18</v>
      </c>
      <c r="F38" s="59">
        <f t="shared" ref="F38:F47" si="85">IF(E38-D38&lt;=4,0,IF(AND(E38-D38&gt;=4,E38-D38&lt;=5),0.25,IF(AND(E38-D38&gt;=6,E38-D38&lt;=7.9),0.5,IF(AND(E38-D38&gt;=8,E38-D38&lt;=10.99),0.75,IF(AND(E38-D38&gt;=11,E38-D38&lt;=15),1.25,0)))))</f>
        <v>0.75</v>
      </c>
      <c r="G38" s="58">
        <f t="shared" ref="G38:G47" si="86">E38-D38-F38</f>
        <v>7.25</v>
      </c>
      <c r="H38" s="65">
        <v>9</v>
      </c>
      <c r="I38" s="63">
        <v>20</v>
      </c>
      <c r="J38" s="59">
        <f t="shared" ref="J38:J47" si="87">IF(I38-H38&lt;=4,0,IF(AND(I38-H38&gt;=4,I38-H38&lt;=5),0.25,IF(AND(I38-H38&gt;=6,I38-H38&lt;=7.9),0.5,IF(AND(I38-H38&gt;=8,I38-H38&lt;=10.99),0.75,IF(AND(I38-H38&gt;=11,I38-H38&lt;=15),1.25,0)))))</f>
        <v>1.25</v>
      </c>
      <c r="K38" s="58">
        <f t="shared" ref="K38:K47" si="88">I38-H38-J38</f>
        <v>9.75</v>
      </c>
      <c r="L38" s="65"/>
      <c r="M38" s="63"/>
      <c r="N38" s="59">
        <f t="shared" ref="N38:N47" si="89">IF(M38-L38&lt;=4,0,IF(AND(M38-L38&gt;=4,M38-L38&lt;=5),0.25,IF(AND(M38-L38&gt;=6,M38-L38&lt;=7.9),0.5,IF(AND(M38-L38&gt;=8,M38-L38&lt;=10.99),0.75,IF(AND(M38-L38&gt;=11,M38-L38&lt;=15),1.25,0)))))</f>
        <v>0</v>
      </c>
      <c r="O38" s="58">
        <f t="shared" ref="O38:O47" si="90">M38-L38-N38</f>
        <v>0</v>
      </c>
      <c r="P38" s="65">
        <v>13</v>
      </c>
      <c r="Q38" s="63">
        <v>21</v>
      </c>
      <c r="R38" s="59">
        <f t="shared" ref="R38:R47" si="91">IF(Q38-P38&lt;=4,0,IF(AND(Q38-P38&gt;=4,Q38-P38&lt;=5),0.25,IF(AND(Q38-P38&gt;=6,Q38-P38&lt;=7.9),0.5,IF(AND(Q38-P38&gt;=8,Q38-P38&lt;=10.99),0.75,IF(AND(Q38-P38&gt;=11,Q38-P38&lt;=15),1.25,0)))))</f>
        <v>0.75</v>
      </c>
      <c r="S38" s="58">
        <f t="shared" ref="S38:S47" si="92">Q38-P38-R38</f>
        <v>7.25</v>
      </c>
      <c r="T38" s="61">
        <v>10</v>
      </c>
      <c r="U38" s="59">
        <v>18</v>
      </c>
      <c r="V38" s="59">
        <f t="shared" ref="V38:V47" si="93">IF(U38-T38&lt;=4,0,IF(AND(U38-T38&gt;=4,U38-T38&lt;=5),0.25,IF(AND(U38-T38&gt;=6,U38-T38&lt;=7.9),0.5,IF(AND(U38-T38&gt;=8,U38-T38&lt;=10.99),0.75,IF(AND(U38-T38&gt;=11,U38-T38&lt;=15),1.25,0)))))</f>
        <v>0.75</v>
      </c>
      <c r="W38" s="58">
        <f t="shared" ref="W38:W47" si="94">U38-T38-V38</f>
        <v>7.25</v>
      </c>
      <c r="X38" s="60"/>
      <c r="Y38" s="59"/>
      <c r="Z38" s="59">
        <f t="shared" ref="Z38:Z47" si="95">IF(Y38-X38&lt;=4,0,IF(AND(Y38-X38&gt;=4,Y38-X38&lt;=5),0.25,IF(AND(Y38-X38&gt;=6,Y38-X38&lt;=7.9),0.5,IF(AND(Y38-X38&gt;=8,Y38-X38&lt;=10.99),0.75,IF(AND(Y38-X38&gt;=11,Y38-X38&lt;=15),1.25,0)))))</f>
        <v>0</v>
      </c>
      <c r="AA38" s="58">
        <f t="shared" ref="AA38:AA47" si="96">Y38-X38-Z38</f>
        <v>0</v>
      </c>
      <c r="AB38" s="60">
        <v>11</v>
      </c>
      <c r="AC38" s="59">
        <v>18</v>
      </c>
      <c r="AD38" s="59">
        <f t="shared" ref="AD38:AD47" si="97">IF(AC38-AB38&lt;=4,0,IF(AND(AC38-AB38&gt;=4,AC38-AB38&lt;=5),0.25,IF(AND(AC38-AB38&gt;=6,AC38-AB38&lt;=7.9),0.5,IF(AND(AC38-AB38&gt;=8,AC38-AB38&lt;=10.99),0.75,IF(AND(AC38-AB38&gt;=11,AC38-AB38&lt;=15),1.25,0)))))</f>
        <v>0.5</v>
      </c>
      <c r="AE38" s="58">
        <f t="shared" ref="AE38:AE47" si="98">AC38-AB38-AD38</f>
        <v>6.5</v>
      </c>
      <c r="AF38" s="66">
        <f t="shared" ref="AF38:AF47" si="99">G38+K38+O38+S38+W38+AA38+AE38</f>
        <v>38</v>
      </c>
    </row>
    <row r="39" spans="1:32" x14ac:dyDescent="0.25">
      <c r="A39" s="229" t="s">
        <v>74</v>
      </c>
      <c r="B39" s="61">
        <v>38</v>
      </c>
      <c r="C39" s="58">
        <v>38</v>
      </c>
      <c r="D39" s="65">
        <v>10</v>
      </c>
      <c r="E39" s="63">
        <v>17.5</v>
      </c>
      <c r="F39" s="59">
        <f t="shared" si="85"/>
        <v>0.5</v>
      </c>
      <c r="G39" s="58">
        <f t="shared" si="86"/>
        <v>7</v>
      </c>
      <c r="H39" s="65">
        <v>10</v>
      </c>
      <c r="I39" s="63">
        <v>17.5</v>
      </c>
      <c r="J39" s="59">
        <f t="shared" si="87"/>
        <v>0.5</v>
      </c>
      <c r="K39" s="58">
        <f t="shared" si="88"/>
        <v>7</v>
      </c>
      <c r="L39" s="65"/>
      <c r="M39" s="63"/>
      <c r="N39" s="59">
        <f t="shared" si="89"/>
        <v>0</v>
      </c>
      <c r="O39" s="58">
        <f t="shared" si="90"/>
        <v>0</v>
      </c>
      <c r="P39" s="65">
        <v>10</v>
      </c>
      <c r="Q39" s="63">
        <v>17.5</v>
      </c>
      <c r="R39" s="59">
        <f t="shared" si="91"/>
        <v>0.5</v>
      </c>
      <c r="S39" s="58">
        <f t="shared" si="92"/>
        <v>7</v>
      </c>
      <c r="T39" s="61">
        <v>10</v>
      </c>
      <c r="U39" s="59">
        <v>17.5</v>
      </c>
      <c r="V39" s="59">
        <f t="shared" si="93"/>
        <v>0.5</v>
      </c>
      <c r="W39" s="58">
        <f t="shared" si="94"/>
        <v>7</v>
      </c>
      <c r="X39" s="60"/>
      <c r="Y39" s="59"/>
      <c r="Z39" s="59">
        <f t="shared" si="95"/>
        <v>0</v>
      </c>
      <c r="AA39" s="58">
        <f t="shared" si="96"/>
        <v>0</v>
      </c>
      <c r="AB39" s="60"/>
      <c r="AC39" s="59"/>
      <c r="AD39" s="59">
        <f t="shared" si="97"/>
        <v>0</v>
      </c>
      <c r="AE39" s="58">
        <f t="shared" si="98"/>
        <v>0</v>
      </c>
      <c r="AF39" s="27">
        <f t="shared" si="99"/>
        <v>28</v>
      </c>
    </row>
    <row r="40" spans="1:32" x14ac:dyDescent="0.25">
      <c r="A40" s="229" t="s">
        <v>73</v>
      </c>
      <c r="B40" s="61">
        <v>38</v>
      </c>
      <c r="C40" s="58">
        <v>38</v>
      </c>
      <c r="D40" s="65">
        <v>12</v>
      </c>
      <c r="E40" s="63">
        <v>18</v>
      </c>
      <c r="F40" s="59">
        <f t="shared" si="85"/>
        <v>0.5</v>
      </c>
      <c r="G40" s="58">
        <f t="shared" si="86"/>
        <v>5.5</v>
      </c>
      <c r="H40" s="65"/>
      <c r="I40" s="63"/>
      <c r="J40" s="59">
        <f t="shared" si="87"/>
        <v>0</v>
      </c>
      <c r="K40" s="58">
        <f t="shared" si="88"/>
        <v>0</v>
      </c>
      <c r="L40" s="65">
        <v>10</v>
      </c>
      <c r="M40" s="63">
        <v>21</v>
      </c>
      <c r="N40" s="59">
        <f t="shared" si="89"/>
        <v>1.25</v>
      </c>
      <c r="O40" s="58">
        <f t="shared" si="90"/>
        <v>9.75</v>
      </c>
      <c r="P40" s="41">
        <v>9</v>
      </c>
      <c r="Q40" s="63">
        <v>18</v>
      </c>
      <c r="R40" s="59">
        <f t="shared" si="91"/>
        <v>0.75</v>
      </c>
      <c r="S40" s="58">
        <f t="shared" si="92"/>
        <v>8.25</v>
      </c>
      <c r="T40" s="61">
        <v>13</v>
      </c>
      <c r="U40" s="59">
        <v>21</v>
      </c>
      <c r="V40" s="59">
        <f t="shared" si="93"/>
        <v>0.75</v>
      </c>
      <c r="W40" s="58">
        <f t="shared" si="94"/>
        <v>7.25</v>
      </c>
      <c r="X40" s="60">
        <v>10</v>
      </c>
      <c r="Y40" s="59">
        <v>18</v>
      </c>
      <c r="Z40" s="59">
        <f t="shared" si="95"/>
        <v>0.75</v>
      </c>
      <c r="AA40" s="58">
        <f t="shared" si="96"/>
        <v>7.25</v>
      </c>
      <c r="AB40" s="60"/>
      <c r="AC40" s="59"/>
      <c r="AD40" s="59">
        <f t="shared" si="97"/>
        <v>0</v>
      </c>
      <c r="AE40" s="58">
        <f t="shared" si="98"/>
        <v>0</v>
      </c>
      <c r="AF40" s="9">
        <f t="shared" si="99"/>
        <v>38</v>
      </c>
    </row>
    <row r="41" spans="1:32" x14ac:dyDescent="0.25">
      <c r="A41" s="232" t="s">
        <v>43</v>
      </c>
      <c r="B41" s="61">
        <v>38</v>
      </c>
      <c r="C41" s="58">
        <v>38</v>
      </c>
      <c r="D41" s="65">
        <v>10</v>
      </c>
      <c r="E41" s="63">
        <v>18</v>
      </c>
      <c r="F41" s="59">
        <f t="shared" si="85"/>
        <v>0.75</v>
      </c>
      <c r="G41" s="58">
        <f t="shared" si="86"/>
        <v>7.25</v>
      </c>
      <c r="H41" s="64"/>
      <c r="I41" s="63"/>
      <c r="J41" s="59">
        <f t="shared" si="87"/>
        <v>0</v>
      </c>
      <c r="K41" s="58">
        <f t="shared" si="88"/>
        <v>0</v>
      </c>
      <c r="L41" s="61">
        <v>10</v>
      </c>
      <c r="M41" s="59">
        <v>21</v>
      </c>
      <c r="N41" s="59">
        <f t="shared" si="89"/>
        <v>1.25</v>
      </c>
      <c r="O41" s="58">
        <f t="shared" si="90"/>
        <v>9.75</v>
      </c>
      <c r="P41" s="60">
        <v>10</v>
      </c>
      <c r="Q41" s="59">
        <v>18</v>
      </c>
      <c r="R41" s="59">
        <f t="shared" si="91"/>
        <v>0.75</v>
      </c>
      <c r="S41" s="58">
        <f t="shared" si="92"/>
        <v>7.25</v>
      </c>
      <c r="T41" s="61">
        <v>13</v>
      </c>
      <c r="U41" s="59">
        <v>21</v>
      </c>
      <c r="V41" s="59">
        <f t="shared" si="93"/>
        <v>0.75</v>
      </c>
      <c r="W41" s="62">
        <f t="shared" si="94"/>
        <v>7.25</v>
      </c>
      <c r="X41" s="61"/>
      <c r="Y41" s="59"/>
      <c r="Z41" s="59">
        <f t="shared" si="95"/>
        <v>0</v>
      </c>
      <c r="AA41" s="58">
        <f t="shared" si="96"/>
        <v>0</v>
      </c>
      <c r="AB41" s="61">
        <v>11</v>
      </c>
      <c r="AC41" s="59">
        <v>18</v>
      </c>
      <c r="AD41" s="59">
        <f t="shared" si="97"/>
        <v>0.5</v>
      </c>
      <c r="AE41" s="58">
        <f t="shared" si="98"/>
        <v>6.5</v>
      </c>
      <c r="AF41" s="9">
        <f t="shared" si="99"/>
        <v>38</v>
      </c>
    </row>
    <row r="42" spans="1:32" x14ac:dyDescent="0.25">
      <c r="A42" s="229" t="s">
        <v>72</v>
      </c>
      <c r="B42" s="61">
        <v>13</v>
      </c>
      <c r="C42" s="58">
        <v>32</v>
      </c>
      <c r="D42" s="65"/>
      <c r="E42" s="63"/>
      <c r="F42" s="59">
        <f t="shared" si="85"/>
        <v>0</v>
      </c>
      <c r="G42" s="58">
        <f t="shared" si="86"/>
        <v>0</v>
      </c>
      <c r="H42" s="64">
        <v>13</v>
      </c>
      <c r="I42" s="63">
        <v>21</v>
      </c>
      <c r="J42" s="59">
        <f t="shared" si="87"/>
        <v>0.75</v>
      </c>
      <c r="K42" s="58">
        <f t="shared" si="88"/>
        <v>7.25</v>
      </c>
      <c r="L42" s="61"/>
      <c r="M42" s="59"/>
      <c r="N42" s="59">
        <f t="shared" si="89"/>
        <v>0</v>
      </c>
      <c r="O42" s="58">
        <f t="shared" si="90"/>
        <v>0</v>
      </c>
      <c r="P42" s="60">
        <v>13</v>
      </c>
      <c r="Q42" s="59">
        <v>21</v>
      </c>
      <c r="R42" s="59">
        <f t="shared" si="91"/>
        <v>0.75</v>
      </c>
      <c r="S42" s="58">
        <f t="shared" si="92"/>
        <v>7.25</v>
      </c>
      <c r="T42" s="61">
        <v>10</v>
      </c>
      <c r="U42" s="59">
        <v>18</v>
      </c>
      <c r="V42" s="59">
        <f t="shared" si="93"/>
        <v>0.75</v>
      </c>
      <c r="W42" s="62">
        <f t="shared" si="94"/>
        <v>7.25</v>
      </c>
      <c r="X42" s="61">
        <v>10</v>
      </c>
      <c r="Y42" s="59">
        <v>17</v>
      </c>
      <c r="Z42" s="59">
        <f t="shared" si="95"/>
        <v>0.5</v>
      </c>
      <c r="AA42" s="58">
        <f t="shared" si="96"/>
        <v>6.5</v>
      </c>
      <c r="AB42" s="61">
        <v>11</v>
      </c>
      <c r="AC42" s="59">
        <v>18</v>
      </c>
      <c r="AD42" s="59">
        <f t="shared" si="97"/>
        <v>0.5</v>
      </c>
      <c r="AE42" s="58">
        <f t="shared" si="98"/>
        <v>6.5</v>
      </c>
      <c r="AF42" s="9">
        <f t="shared" si="99"/>
        <v>34.75</v>
      </c>
    </row>
    <row r="43" spans="1:32" x14ac:dyDescent="0.25">
      <c r="A43" s="229" t="s">
        <v>71</v>
      </c>
      <c r="B43" s="61">
        <v>13</v>
      </c>
      <c r="C43" s="58">
        <v>32</v>
      </c>
      <c r="D43" s="65">
        <v>13</v>
      </c>
      <c r="E43" s="63">
        <v>21</v>
      </c>
      <c r="F43" s="59">
        <f t="shared" si="85"/>
        <v>0.75</v>
      </c>
      <c r="G43" s="58">
        <f t="shared" si="86"/>
        <v>7.25</v>
      </c>
      <c r="H43" s="64">
        <v>10</v>
      </c>
      <c r="I43" s="63">
        <v>21</v>
      </c>
      <c r="J43" s="59">
        <f t="shared" si="87"/>
        <v>1.25</v>
      </c>
      <c r="K43" s="58">
        <f t="shared" si="88"/>
        <v>9.75</v>
      </c>
      <c r="L43" s="61"/>
      <c r="M43" s="59"/>
      <c r="N43" s="59">
        <f t="shared" si="89"/>
        <v>0</v>
      </c>
      <c r="O43" s="58">
        <f t="shared" si="90"/>
        <v>0</v>
      </c>
      <c r="P43" s="60"/>
      <c r="Q43" s="59"/>
      <c r="R43" s="59">
        <f t="shared" si="91"/>
        <v>0</v>
      </c>
      <c r="S43" s="58">
        <f t="shared" si="92"/>
        <v>0</v>
      </c>
      <c r="T43" s="61"/>
      <c r="U43" s="59"/>
      <c r="V43" s="59">
        <f t="shared" si="93"/>
        <v>0</v>
      </c>
      <c r="W43" s="62">
        <f t="shared" si="94"/>
        <v>0</v>
      </c>
      <c r="X43" s="61"/>
      <c r="Y43" s="59"/>
      <c r="Z43" s="59">
        <f t="shared" si="95"/>
        <v>0</v>
      </c>
      <c r="AA43" s="58">
        <f t="shared" si="96"/>
        <v>0</v>
      </c>
      <c r="AB43" s="61">
        <v>11</v>
      </c>
      <c r="AC43" s="59">
        <v>18</v>
      </c>
      <c r="AD43" s="59">
        <f t="shared" si="97"/>
        <v>0.5</v>
      </c>
      <c r="AE43" s="58">
        <f t="shared" si="98"/>
        <v>6.5</v>
      </c>
      <c r="AF43" s="9">
        <f t="shared" si="99"/>
        <v>23.5</v>
      </c>
    </row>
    <row r="44" spans="1:32" x14ac:dyDescent="0.25">
      <c r="A44" s="229" t="s">
        <v>70</v>
      </c>
      <c r="B44" s="61">
        <v>13</v>
      </c>
      <c r="C44" s="58">
        <v>32</v>
      </c>
      <c r="D44" s="65"/>
      <c r="E44" s="63"/>
      <c r="F44" s="59">
        <f t="shared" si="85"/>
        <v>0</v>
      </c>
      <c r="G44" s="58">
        <f t="shared" si="86"/>
        <v>0</v>
      </c>
      <c r="H44" s="64"/>
      <c r="I44" s="63"/>
      <c r="J44" s="59">
        <f t="shared" si="87"/>
        <v>0</v>
      </c>
      <c r="K44" s="58">
        <f t="shared" si="88"/>
        <v>0</v>
      </c>
      <c r="L44" s="61">
        <v>13</v>
      </c>
      <c r="M44" s="59">
        <v>21</v>
      </c>
      <c r="N44" s="59">
        <f t="shared" si="89"/>
        <v>0.75</v>
      </c>
      <c r="O44" s="58">
        <f t="shared" si="90"/>
        <v>7.25</v>
      </c>
      <c r="P44" s="60">
        <v>13</v>
      </c>
      <c r="Q44" s="59">
        <v>21</v>
      </c>
      <c r="R44" s="59">
        <f t="shared" si="91"/>
        <v>0.75</v>
      </c>
      <c r="S44" s="58">
        <f t="shared" si="92"/>
        <v>7.25</v>
      </c>
      <c r="T44" s="61"/>
      <c r="U44" s="59"/>
      <c r="V44" s="59">
        <f t="shared" si="93"/>
        <v>0</v>
      </c>
      <c r="W44" s="62">
        <f t="shared" si="94"/>
        <v>0</v>
      </c>
      <c r="X44" s="61">
        <v>11</v>
      </c>
      <c r="Y44" s="59">
        <v>17</v>
      </c>
      <c r="Z44" s="59">
        <f t="shared" si="95"/>
        <v>0.5</v>
      </c>
      <c r="AA44" s="58">
        <f t="shared" si="96"/>
        <v>5.5</v>
      </c>
      <c r="AB44" s="61">
        <v>12</v>
      </c>
      <c r="AC44" s="59">
        <v>17</v>
      </c>
      <c r="AD44" s="59">
        <f t="shared" si="97"/>
        <v>0.25</v>
      </c>
      <c r="AE44" s="58">
        <f t="shared" si="98"/>
        <v>4.75</v>
      </c>
      <c r="AF44" s="9">
        <f t="shared" si="99"/>
        <v>24.75</v>
      </c>
    </row>
    <row r="45" spans="1:32" x14ac:dyDescent="0.25">
      <c r="A45" s="229" t="s">
        <v>137</v>
      </c>
      <c r="B45" s="61">
        <v>13</v>
      </c>
      <c r="C45" s="58">
        <v>32</v>
      </c>
      <c r="D45" s="65">
        <v>13</v>
      </c>
      <c r="E45" s="63">
        <v>21</v>
      </c>
      <c r="F45" s="59">
        <f t="shared" ref="F45" si="100">IF(E45-D45&lt;=4,0,IF(AND(E45-D45&gt;=4,E45-D45&lt;=5),0.25,IF(AND(E45-D45&gt;=6,E45-D45&lt;=7.9),0.5,IF(AND(E45-D45&gt;=8,E45-D45&lt;=10.99),0.75,IF(AND(E45-D45&gt;=11,E45-D45&lt;=15),1.25,0)))))</f>
        <v>0.75</v>
      </c>
      <c r="G45" s="58">
        <f t="shared" ref="G45" si="101">E45-D45-F45</f>
        <v>7.25</v>
      </c>
      <c r="H45" s="64"/>
      <c r="I45" s="63"/>
      <c r="J45" s="59">
        <f t="shared" ref="J45" si="102">IF(I45-H45&lt;=4,0,IF(AND(I45-H45&gt;=4,I45-H45&lt;=5),0.25,IF(AND(I45-H45&gt;=6,I45-H45&lt;=7.9),0.5,IF(AND(I45-H45&gt;=8,I45-H45&lt;=10.99),0.75,IF(AND(I45-H45&gt;=11,I45-H45&lt;=15),1.25,0)))))</f>
        <v>0</v>
      </c>
      <c r="K45" s="58">
        <f t="shared" ref="K45" si="103">I45-H45-J45</f>
        <v>0</v>
      </c>
      <c r="L45" s="61">
        <v>10</v>
      </c>
      <c r="M45" s="59">
        <v>18</v>
      </c>
      <c r="N45" s="59">
        <f t="shared" ref="N45" si="104">IF(M45-L45&lt;=4,0,IF(AND(M45-L45&gt;=4,M45-L45&lt;=5),0.25,IF(AND(M45-L45&gt;=6,M45-L45&lt;=7.9),0.5,IF(AND(M45-L45&gt;=8,M45-L45&lt;=10.99),0.75,IF(AND(M45-L45&gt;=11,M45-L45&lt;=15),1.25,0)))))</f>
        <v>0.75</v>
      </c>
      <c r="O45" s="58">
        <f t="shared" ref="O45" si="105">M45-L45-N45</f>
        <v>7.25</v>
      </c>
      <c r="P45" s="60"/>
      <c r="Q45" s="59"/>
      <c r="R45" s="59">
        <f t="shared" ref="R45" si="106">IF(Q45-P45&lt;=4,0,IF(AND(Q45-P45&gt;=4,Q45-P45&lt;=5),0.25,IF(AND(Q45-P45&gt;=6,Q45-P45&lt;=7.9),0.5,IF(AND(Q45-P45&gt;=8,Q45-P45&lt;=10.99),0.75,IF(AND(Q45-P45&gt;=11,Q45-P45&lt;=15),1.25,0)))))</f>
        <v>0</v>
      </c>
      <c r="S45" s="58">
        <f t="shared" ref="S45" si="107">Q45-P45-R45</f>
        <v>0</v>
      </c>
      <c r="T45" s="61">
        <v>13</v>
      </c>
      <c r="U45" s="59">
        <v>21</v>
      </c>
      <c r="V45" s="59">
        <f t="shared" ref="V45" si="108">IF(U45-T45&lt;=4,0,IF(AND(U45-T45&gt;=4,U45-T45&lt;=5),0.25,IF(AND(U45-T45&gt;=6,U45-T45&lt;=7.9),0.5,IF(AND(U45-T45&gt;=8,U45-T45&lt;=10.99),0.75,IF(AND(U45-T45&gt;=11,U45-T45&lt;=15),1.25,0)))))</f>
        <v>0.75</v>
      </c>
      <c r="W45" s="62">
        <f t="shared" ref="W45" si="109">U45-T45-V45</f>
        <v>7.25</v>
      </c>
      <c r="X45" s="61">
        <v>10</v>
      </c>
      <c r="Y45" s="59">
        <v>18</v>
      </c>
      <c r="Z45" s="59">
        <f t="shared" ref="Z45" si="110">IF(Y45-X45&lt;=4,0,IF(AND(Y45-X45&gt;=4,Y45-X45&lt;=5),0.25,IF(AND(Y45-X45&gt;=6,Y45-X45&lt;=7.9),0.5,IF(AND(Y45-X45&gt;=8,Y45-X45&lt;=10.99),0.75,IF(AND(Y45-X45&gt;=11,Y45-X45&lt;=15),1.25,0)))))</f>
        <v>0.75</v>
      </c>
      <c r="AA45" s="58">
        <f t="shared" ref="AA45" si="111">Y45-X45-Z45</f>
        <v>7.25</v>
      </c>
      <c r="AB45" s="61"/>
      <c r="AC45" s="59"/>
      <c r="AD45" s="59">
        <f t="shared" ref="AD45" si="112">IF(AC45-AB45&lt;=4,0,IF(AND(AC45-AB45&gt;=4,AC45-AB45&lt;=5),0.25,IF(AND(AC45-AB45&gt;=6,AC45-AB45&lt;=7.9),0.5,IF(AND(AC45-AB45&gt;=8,AC45-AB45&lt;=10.99),0.75,IF(AND(AC45-AB45&gt;=11,AC45-AB45&lt;=15),1.25,0)))))</f>
        <v>0</v>
      </c>
      <c r="AE45" s="58">
        <f t="shared" ref="AE45" si="113">AC45-AB45-AD45</f>
        <v>0</v>
      </c>
      <c r="AF45" s="9">
        <f t="shared" ref="AF45" si="114">G45+K45+O45+S45+W45+AA45+AE45</f>
        <v>29</v>
      </c>
    </row>
    <row r="46" spans="1:32" x14ac:dyDescent="0.25">
      <c r="A46" s="229" t="s">
        <v>69</v>
      </c>
      <c r="B46" s="61">
        <v>13</v>
      </c>
      <c r="C46" s="58">
        <v>32</v>
      </c>
      <c r="D46" s="183"/>
      <c r="E46" s="184"/>
      <c r="F46" s="185">
        <f t="shared" si="85"/>
        <v>0</v>
      </c>
      <c r="G46" s="186">
        <f t="shared" si="86"/>
        <v>0</v>
      </c>
      <c r="H46" s="187"/>
      <c r="I46" s="184"/>
      <c r="J46" s="185">
        <f t="shared" si="87"/>
        <v>0</v>
      </c>
      <c r="K46" s="186">
        <f t="shared" si="88"/>
        <v>0</v>
      </c>
      <c r="L46" s="188"/>
      <c r="M46" s="185"/>
      <c r="N46" s="185">
        <f t="shared" si="89"/>
        <v>0</v>
      </c>
      <c r="O46" s="186">
        <f t="shared" si="90"/>
        <v>0</v>
      </c>
      <c r="P46" s="189"/>
      <c r="Q46" s="185"/>
      <c r="R46" s="185">
        <f t="shared" si="91"/>
        <v>0</v>
      </c>
      <c r="S46" s="186">
        <f t="shared" si="92"/>
        <v>0</v>
      </c>
      <c r="T46" s="188"/>
      <c r="U46" s="185"/>
      <c r="V46" s="185">
        <f t="shared" si="93"/>
        <v>0</v>
      </c>
      <c r="W46" s="190">
        <f t="shared" si="94"/>
        <v>0</v>
      </c>
      <c r="X46" s="188"/>
      <c r="Y46" s="185"/>
      <c r="Z46" s="185">
        <f t="shared" si="95"/>
        <v>0</v>
      </c>
      <c r="AA46" s="186">
        <f t="shared" si="96"/>
        <v>0</v>
      </c>
      <c r="AB46" s="188"/>
      <c r="AC46" s="185"/>
      <c r="AD46" s="185">
        <f t="shared" si="97"/>
        <v>0</v>
      </c>
      <c r="AE46" s="186">
        <f t="shared" si="98"/>
        <v>0</v>
      </c>
      <c r="AF46" s="9">
        <f t="shared" si="99"/>
        <v>0</v>
      </c>
    </row>
    <row r="47" spans="1:32" ht="15.75" thickBot="1" x14ac:dyDescent="0.3">
      <c r="A47" s="2" t="s">
        <v>68</v>
      </c>
      <c r="B47" s="233">
        <v>3</v>
      </c>
      <c r="C47" s="234">
        <v>12</v>
      </c>
      <c r="D47" s="65">
        <v>18</v>
      </c>
      <c r="E47" s="63">
        <v>21</v>
      </c>
      <c r="F47" s="59">
        <f t="shared" si="85"/>
        <v>0</v>
      </c>
      <c r="G47" s="58">
        <f t="shared" si="86"/>
        <v>3</v>
      </c>
      <c r="H47" s="64"/>
      <c r="I47" s="63"/>
      <c r="J47" s="59">
        <f t="shared" si="87"/>
        <v>0</v>
      </c>
      <c r="K47" s="58">
        <f t="shared" si="88"/>
        <v>0</v>
      </c>
      <c r="L47" s="61"/>
      <c r="M47" s="59"/>
      <c r="N47" s="59">
        <f t="shared" si="89"/>
        <v>0</v>
      </c>
      <c r="O47" s="58">
        <f t="shared" si="90"/>
        <v>0</v>
      </c>
      <c r="P47" s="60"/>
      <c r="Q47" s="59"/>
      <c r="R47" s="59">
        <f t="shared" si="91"/>
        <v>0</v>
      </c>
      <c r="S47" s="58">
        <f t="shared" si="92"/>
        <v>0</v>
      </c>
      <c r="T47" s="61"/>
      <c r="U47" s="59"/>
      <c r="V47" s="59">
        <f t="shared" si="93"/>
        <v>0</v>
      </c>
      <c r="W47" s="62">
        <f t="shared" si="94"/>
        <v>0</v>
      </c>
      <c r="X47" s="61">
        <v>11</v>
      </c>
      <c r="Y47" s="59">
        <v>18</v>
      </c>
      <c r="Z47" s="59">
        <f t="shared" si="95"/>
        <v>0.5</v>
      </c>
      <c r="AA47" s="58">
        <f t="shared" si="96"/>
        <v>6.5</v>
      </c>
      <c r="AB47" s="61"/>
      <c r="AC47" s="59"/>
      <c r="AD47" s="59">
        <f t="shared" si="97"/>
        <v>0</v>
      </c>
      <c r="AE47" s="58">
        <f t="shared" si="98"/>
        <v>0</v>
      </c>
      <c r="AF47" s="9">
        <f t="shared" si="99"/>
        <v>9.5</v>
      </c>
    </row>
    <row r="48" spans="1:32" ht="15.75" thickBot="1" x14ac:dyDescent="0.3">
      <c r="A48" s="90"/>
      <c r="B48" s="230"/>
      <c r="C48" s="231"/>
      <c r="D48" s="285">
        <f>SUM(G38:G47)</f>
        <v>44.5</v>
      </c>
      <c r="E48" s="286"/>
      <c r="F48" s="286"/>
      <c r="G48" s="287"/>
      <c r="H48" s="285">
        <f>SUM(K38:K47)</f>
        <v>33.75</v>
      </c>
      <c r="I48" s="286"/>
      <c r="J48" s="286"/>
      <c r="K48" s="287"/>
      <c r="L48" s="285">
        <f>SUM(O38:O47)</f>
        <v>34</v>
      </c>
      <c r="M48" s="286"/>
      <c r="N48" s="286"/>
      <c r="O48" s="287"/>
      <c r="P48" s="285">
        <f>SUM(S38:S47)</f>
        <v>44.25</v>
      </c>
      <c r="Q48" s="286"/>
      <c r="R48" s="286"/>
      <c r="S48" s="287"/>
      <c r="T48" s="285">
        <f>SUM(W38:W47)</f>
        <v>43.25</v>
      </c>
      <c r="U48" s="286"/>
      <c r="V48" s="286"/>
      <c r="W48" s="287"/>
      <c r="X48" s="285">
        <f>SUM(AA38:AA47)</f>
        <v>33</v>
      </c>
      <c r="Y48" s="286"/>
      <c r="Z48" s="286"/>
      <c r="AA48" s="287"/>
      <c r="AB48" s="285">
        <f>SUM(AE38:AE47)</f>
        <v>30.75</v>
      </c>
      <c r="AC48" s="286"/>
      <c r="AD48" s="286"/>
      <c r="AE48" s="287"/>
      <c r="AF48" s="6">
        <f>SUM(AF38:AF47)</f>
        <v>263.5</v>
      </c>
    </row>
    <row r="49" spans="1:32" x14ac:dyDescent="0.25">
      <c r="A49" s="232" t="s">
        <v>67</v>
      </c>
      <c r="B49" s="61">
        <v>38</v>
      </c>
      <c r="C49" s="58">
        <v>38</v>
      </c>
      <c r="D49" s="65">
        <v>13</v>
      </c>
      <c r="E49" s="63">
        <v>21.25</v>
      </c>
      <c r="F49" s="59">
        <f t="shared" ref="F49:F58" si="115">IF(E49-D49&lt;=4,0,IF(AND(E49-D49&gt;=4,E49-D49&lt;=5),0.25,IF(AND(E49-D49&gt;=6,E49-D49&lt;=7.9),0.5,IF(AND(E49-D49&gt;=8,E49-D49&lt;=10.99),0.75,IF(AND(E49-D49&gt;=11,E49-D49&lt;=15),1.25,0)))))</f>
        <v>0.75</v>
      </c>
      <c r="G49" s="58">
        <f t="shared" ref="G49:G58" si="116">E49-D49-F49</f>
        <v>7.5</v>
      </c>
      <c r="H49" s="64">
        <v>9</v>
      </c>
      <c r="I49" s="63">
        <v>18</v>
      </c>
      <c r="J49" s="59">
        <f t="shared" ref="J49:J58" si="117">IF(I49-H49&lt;=4,0,IF(AND(I49-H49&gt;=4,I49-H49&lt;=5),0.25,IF(AND(I49-H49&gt;=6,I49-H49&lt;=7.9),0.5,IF(AND(I49-H49&gt;=8,I49-H49&lt;=10.99),0.75,IF(AND(I49-H49&gt;=11,I49-H49&lt;=15),1.25,0)))))</f>
        <v>0.75</v>
      </c>
      <c r="K49" s="58">
        <f t="shared" ref="K49:K58" si="118">I49-H49-J49</f>
        <v>8.25</v>
      </c>
      <c r="L49" s="61">
        <v>10</v>
      </c>
      <c r="M49" s="59">
        <v>18</v>
      </c>
      <c r="N49" s="59">
        <f t="shared" ref="N49:N58" si="119">IF(M49-L49&lt;=4,0,IF(AND(M49-L49&gt;=4,M49-L49&lt;=5),0.25,IF(AND(M49-L49&gt;=6,M49-L49&lt;=7.9),0.5,IF(AND(M49-L49&gt;=8,M49-L49&lt;=10.99),0.75,IF(AND(M49-L49&gt;=11,M49-L49&lt;=15),1.25,0)))))</f>
        <v>0.75</v>
      </c>
      <c r="O49" s="58">
        <f t="shared" ref="O49:O58" si="120">M49-L49-N49</f>
        <v>7.25</v>
      </c>
      <c r="P49" s="60">
        <v>13</v>
      </c>
      <c r="Q49" s="59">
        <v>21.25</v>
      </c>
      <c r="R49" s="59">
        <f t="shared" ref="R49:R58" si="121">IF(Q49-P49&lt;=4,0,IF(AND(Q49-P49&gt;=4,Q49-P49&lt;=5),0.25,IF(AND(Q49-P49&gt;=6,Q49-P49&lt;=7.9),0.5,IF(AND(Q49-P49&gt;=8,Q49-P49&lt;=10.99),0.75,IF(AND(Q49-P49&gt;=11,Q49-P49&lt;=15),1.25,0)))))</f>
        <v>0.75</v>
      </c>
      <c r="S49" s="58">
        <f t="shared" ref="S49:S58" si="122">Q49-P49-R49</f>
        <v>7.5</v>
      </c>
      <c r="T49" s="61"/>
      <c r="U49" s="59"/>
      <c r="V49" s="59">
        <f t="shared" ref="V49:V58" si="123">IF(U49-T49&lt;=4,0,IF(AND(U49-T49&gt;=4,U49-T49&lt;=5),0.25,IF(AND(U49-T49&gt;=6,U49-T49&lt;=7.9),0.5,IF(AND(U49-T49&gt;=8,U49-T49&lt;=10.99),0.75,IF(AND(U49-T49&gt;=11,U49-T49&lt;=15),1.25,0)))))</f>
        <v>0</v>
      </c>
      <c r="W49" s="62">
        <f t="shared" ref="W49:W58" si="124">U49-T49-V49</f>
        <v>0</v>
      </c>
      <c r="X49" s="61"/>
      <c r="Y49" s="59"/>
      <c r="Z49" s="59">
        <f t="shared" ref="Z49:Z58" si="125">IF(Y49-X49&lt;=4,0,IF(AND(Y49-X49&gt;=4,Y49-X49&lt;=5),0.25,IF(AND(Y49-X49&gt;=6,Y49-X49&lt;=7.9),0.5,IF(AND(Y49-X49&gt;=8,Y49-X49&lt;=10.99),0.75,IF(AND(Y49-X49&gt;=11,Y49-X49&lt;=15),1.25,0)))))</f>
        <v>0</v>
      </c>
      <c r="AA49" s="58">
        <f t="shared" ref="AA49:AA58" si="126">Y49-X49-Z49</f>
        <v>0</v>
      </c>
      <c r="AB49" s="60">
        <v>10</v>
      </c>
      <c r="AC49" s="59">
        <v>18</v>
      </c>
      <c r="AD49" s="59">
        <f t="shared" ref="AD49:AD58" si="127">IF(AC49-AB49&lt;=4,0,IF(AND(AC49-AB49&gt;=4,AC49-AB49&lt;=5),0.25,IF(AND(AC49-AB49&gt;=6,AC49-AB49&lt;=7.9),0.5,IF(AND(AC49-AB49&gt;=8,AC49-AB49&lt;=10.99),0.75,IF(AND(AC49-AB49&gt;=11,AC49-AB49&lt;=15),1.25,0)))))</f>
        <v>0.75</v>
      </c>
      <c r="AE49" s="58">
        <f t="shared" ref="AE49:AE58" si="128">AC49-AB49-AD49</f>
        <v>7.25</v>
      </c>
      <c r="AF49" s="9">
        <f t="shared" ref="AF49:AF58" si="129">G49+K49+O49+S49+W49+AA49+AE49</f>
        <v>37.75</v>
      </c>
    </row>
    <row r="50" spans="1:32" x14ac:dyDescent="0.25">
      <c r="A50" s="232" t="s">
        <v>66</v>
      </c>
      <c r="B50" s="61">
        <v>38</v>
      </c>
      <c r="C50" s="58">
        <v>38</v>
      </c>
      <c r="D50" s="65"/>
      <c r="E50" s="63"/>
      <c r="F50" s="59">
        <f t="shared" si="115"/>
        <v>0</v>
      </c>
      <c r="G50" s="58">
        <f t="shared" si="116"/>
        <v>0</v>
      </c>
      <c r="H50" s="64">
        <v>13</v>
      </c>
      <c r="I50" s="63">
        <v>21</v>
      </c>
      <c r="J50" s="59">
        <f t="shared" si="117"/>
        <v>0.75</v>
      </c>
      <c r="K50" s="58">
        <f t="shared" si="118"/>
        <v>7.25</v>
      </c>
      <c r="L50" s="61">
        <v>13</v>
      </c>
      <c r="M50" s="59">
        <v>21</v>
      </c>
      <c r="N50" s="59">
        <f t="shared" si="119"/>
        <v>0.75</v>
      </c>
      <c r="O50" s="58">
        <f t="shared" si="120"/>
        <v>7.25</v>
      </c>
      <c r="P50" s="191">
        <v>9</v>
      </c>
      <c r="Q50" s="59">
        <v>18</v>
      </c>
      <c r="R50" s="59">
        <f t="shared" si="121"/>
        <v>0.75</v>
      </c>
      <c r="S50" s="58">
        <f t="shared" si="122"/>
        <v>8.25</v>
      </c>
      <c r="T50" s="61">
        <v>10</v>
      </c>
      <c r="U50" s="59">
        <v>18</v>
      </c>
      <c r="V50" s="59">
        <f t="shared" si="123"/>
        <v>0.75</v>
      </c>
      <c r="W50" s="62">
        <f t="shared" si="124"/>
        <v>7.25</v>
      </c>
      <c r="X50" s="61">
        <v>10</v>
      </c>
      <c r="Y50" s="59">
        <v>18</v>
      </c>
      <c r="Z50" s="59">
        <f t="shared" si="125"/>
        <v>0.75</v>
      </c>
      <c r="AA50" s="58">
        <f t="shared" si="126"/>
        <v>7.25</v>
      </c>
      <c r="AB50" s="60"/>
      <c r="AC50" s="59"/>
      <c r="AD50" s="59">
        <f t="shared" si="127"/>
        <v>0</v>
      </c>
      <c r="AE50" s="58">
        <f t="shared" si="128"/>
        <v>0</v>
      </c>
      <c r="AF50" s="9">
        <f t="shared" si="129"/>
        <v>37.25</v>
      </c>
    </row>
    <row r="51" spans="1:32" x14ac:dyDescent="0.25">
      <c r="A51" s="229" t="s">
        <v>65</v>
      </c>
      <c r="B51" s="61">
        <v>38</v>
      </c>
      <c r="C51" s="58">
        <v>38</v>
      </c>
      <c r="D51" s="65">
        <v>10</v>
      </c>
      <c r="E51" s="63">
        <v>18</v>
      </c>
      <c r="F51" s="59">
        <f t="shared" si="115"/>
        <v>0.75</v>
      </c>
      <c r="G51" s="58">
        <f t="shared" si="116"/>
        <v>7.25</v>
      </c>
      <c r="H51" s="64">
        <v>13</v>
      </c>
      <c r="I51" s="63">
        <v>21</v>
      </c>
      <c r="J51" s="59">
        <f t="shared" si="117"/>
        <v>0.75</v>
      </c>
      <c r="K51" s="58">
        <f t="shared" si="118"/>
        <v>7.25</v>
      </c>
      <c r="L51" s="61">
        <v>10</v>
      </c>
      <c r="M51" s="59">
        <v>18</v>
      </c>
      <c r="N51" s="59">
        <f t="shared" si="119"/>
        <v>0.75</v>
      </c>
      <c r="O51" s="58">
        <f t="shared" si="120"/>
        <v>7.25</v>
      </c>
      <c r="P51" s="60">
        <v>10</v>
      </c>
      <c r="Q51" s="59">
        <v>21</v>
      </c>
      <c r="R51" s="59">
        <f t="shared" si="121"/>
        <v>1.25</v>
      </c>
      <c r="S51" s="58">
        <f t="shared" si="122"/>
        <v>9.75</v>
      </c>
      <c r="T51" s="61"/>
      <c r="U51" s="59"/>
      <c r="V51" s="59">
        <f t="shared" si="123"/>
        <v>0</v>
      </c>
      <c r="W51" s="62">
        <f t="shared" si="124"/>
        <v>0</v>
      </c>
      <c r="X51" s="61"/>
      <c r="Y51" s="59"/>
      <c r="Z51" s="59">
        <f t="shared" si="125"/>
        <v>0</v>
      </c>
      <c r="AA51" s="58">
        <f t="shared" si="126"/>
        <v>0</v>
      </c>
      <c r="AB51" s="60">
        <v>11</v>
      </c>
      <c r="AC51" s="59">
        <v>18</v>
      </c>
      <c r="AD51" s="59">
        <f t="shared" si="127"/>
        <v>0.5</v>
      </c>
      <c r="AE51" s="58">
        <f t="shared" si="128"/>
        <v>6.5</v>
      </c>
      <c r="AF51" s="9">
        <f t="shared" si="129"/>
        <v>38</v>
      </c>
    </row>
    <row r="52" spans="1:32" x14ac:dyDescent="0.25">
      <c r="A52" s="229" t="s">
        <v>64</v>
      </c>
      <c r="B52" s="61">
        <v>13</v>
      </c>
      <c r="C52" s="58">
        <v>32</v>
      </c>
      <c r="D52" s="65">
        <v>10</v>
      </c>
      <c r="E52" s="63">
        <v>18</v>
      </c>
      <c r="F52" s="59">
        <f t="shared" si="115"/>
        <v>0.75</v>
      </c>
      <c r="G52" s="58">
        <f t="shared" si="116"/>
        <v>7.25</v>
      </c>
      <c r="H52" s="64"/>
      <c r="I52" s="63"/>
      <c r="J52" s="59">
        <f t="shared" si="117"/>
        <v>0</v>
      </c>
      <c r="K52" s="58">
        <f t="shared" si="118"/>
        <v>0</v>
      </c>
      <c r="L52" s="61"/>
      <c r="M52" s="59"/>
      <c r="N52" s="59">
        <f t="shared" si="119"/>
        <v>0</v>
      </c>
      <c r="O52" s="58">
        <f t="shared" si="120"/>
        <v>0</v>
      </c>
      <c r="P52" s="60">
        <v>10</v>
      </c>
      <c r="Q52" s="59">
        <v>18</v>
      </c>
      <c r="R52" s="59">
        <f t="shared" si="121"/>
        <v>0.75</v>
      </c>
      <c r="S52" s="58">
        <f t="shared" si="122"/>
        <v>7.25</v>
      </c>
      <c r="T52" s="61">
        <v>10</v>
      </c>
      <c r="U52" s="59">
        <v>21</v>
      </c>
      <c r="V52" s="59">
        <f t="shared" si="123"/>
        <v>1.25</v>
      </c>
      <c r="W52" s="62">
        <f t="shared" si="124"/>
        <v>9.75</v>
      </c>
      <c r="X52" s="61"/>
      <c r="Y52" s="59"/>
      <c r="Z52" s="59">
        <f t="shared" si="125"/>
        <v>0</v>
      </c>
      <c r="AA52" s="58">
        <f t="shared" si="126"/>
        <v>0</v>
      </c>
      <c r="AB52" s="60">
        <v>12</v>
      </c>
      <c r="AC52" s="59">
        <v>18</v>
      </c>
      <c r="AD52" s="59">
        <f t="shared" si="127"/>
        <v>0.5</v>
      </c>
      <c r="AE52" s="58">
        <f t="shared" si="128"/>
        <v>5.5</v>
      </c>
      <c r="AF52" s="9">
        <f t="shared" si="129"/>
        <v>29.75</v>
      </c>
    </row>
    <row r="53" spans="1:32" x14ac:dyDescent="0.25">
      <c r="A53" s="229" t="s">
        <v>63</v>
      </c>
      <c r="B53" s="61">
        <v>13</v>
      </c>
      <c r="C53" s="58">
        <v>32</v>
      </c>
      <c r="D53" s="65"/>
      <c r="E53" s="63"/>
      <c r="F53" s="59">
        <f t="shared" si="115"/>
        <v>0</v>
      </c>
      <c r="G53" s="58">
        <f t="shared" si="116"/>
        <v>0</v>
      </c>
      <c r="H53" s="64"/>
      <c r="I53" s="63"/>
      <c r="J53" s="59">
        <f t="shared" si="117"/>
        <v>0</v>
      </c>
      <c r="K53" s="58">
        <f t="shared" si="118"/>
        <v>0</v>
      </c>
      <c r="L53" s="61"/>
      <c r="M53" s="59"/>
      <c r="N53" s="59">
        <f t="shared" si="119"/>
        <v>0</v>
      </c>
      <c r="O53" s="58">
        <f t="shared" si="120"/>
        <v>0</v>
      </c>
      <c r="P53" s="60">
        <v>12</v>
      </c>
      <c r="Q53" s="59">
        <v>21</v>
      </c>
      <c r="R53" s="59">
        <f t="shared" si="121"/>
        <v>0.75</v>
      </c>
      <c r="S53" s="58">
        <f t="shared" si="122"/>
        <v>8.25</v>
      </c>
      <c r="T53" s="61">
        <v>13</v>
      </c>
      <c r="U53" s="59">
        <v>21</v>
      </c>
      <c r="V53" s="59">
        <f t="shared" si="123"/>
        <v>0.75</v>
      </c>
      <c r="W53" s="62">
        <f t="shared" si="124"/>
        <v>7.25</v>
      </c>
      <c r="X53" s="61">
        <v>10</v>
      </c>
      <c r="Y53" s="59">
        <v>18</v>
      </c>
      <c r="Z53" s="59">
        <f t="shared" si="125"/>
        <v>0.75</v>
      </c>
      <c r="AA53" s="58">
        <f t="shared" si="126"/>
        <v>7.25</v>
      </c>
      <c r="AB53" s="60"/>
      <c r="AC53" s="59"/>
      <c r="AD53" s="59">
        <f t="shared" si="127"/>
        <v>0</v>
      </c>
      <c r="AE53" s="58">
        <f t="shared" si="128"/>
        <v>0</v>
      </c>
      <c r="AF53" s="9">
        <f t="shared" si="129"/>
        <v>22.75</v>
      </c>
    </row>
    <row r="54" spans="1:32" x14ac:dyDescent="0.25">
      <c r="A54" s="229" t="s">
        <v>62</v>
      </c>
      <c r="B54" s="61">
        <v>13</v>
      </c>
      <c r="C54" s="58">
        <v>32</v>
      </c>
      <c r="D54" s="65">
        <v>13</v>
      </c>
      <c r="E54" s="63">
        <v>21</v>
      </c>
      <c r="F54" s="59">
        <f t="shared" si="115"/>
        <v>0.75</v>
      </c>
      <c r="G54" s="58">
        <f t="shared" si="116"/>
        <v>7.25</v>
      </c>
      <c r="H54" s="117">
        <v>9</v>
      </c>
      <c r="I54" s="63">
        <v>18</v>
      </c>
      <c r="J54" s="59">
        <f t="shared" si="117"/>
        <v>0.75</v>
      </c>
      <c r="K54" s="58">
        <f t="shared" si="118"/>
        <v>8.25</v>
      </c>
      <c r="L54" s="61">
        <v>13</v>
      </c>
      <c r="M54" s="59">
        <v>21</v>
      </c>
      <c r="N54" s="59">
        <f t="shared" si="119"/>
        <v>0.75</v>
      </c>
      <c r="O54" s="58">
        <f t="shared" si="120"/>
        <v>7.25</v>
      </c>
      <c r="P54" s="60"/>
      <c r="Q54" s="59"/>
      <c r="R54" s="59">
        <f t="shared" si="121"/>
        <v>0</v>
      </c>
      <c r="S54" s="58">
        <f t="shared" si="122"/>
        <v>0</v>
      </c>
      <c r="T54" s="61"/>
      <c r="U54" s="59"/>
      <c r="V54" s="59">
        <f t="shared" si="123"/>
        <v>0</v>
      </c>
      <c r="W54" s="62">
        <f t="shared" si="124"/>
        <v>0</v>
      </c>
      <c r="X54" s="61"/>
      <c r="Y54" s="59"/>
      <c r="Z54" s="59">
        <f t="shared" si="125"/>
        <v>0</v>
      </c>
      <c r="AA54" s="58">
        <f t="shared" si="126"/>
        <v>0</v>
      </c>
      <c r="AB54" s="60">
        <v>12</v>
      </c>
      <c r="AC54" s="59">
        <v>18</v>
      </c>
      <c r="AD54" s="59">
        <f t="shared" si="127"/>
        <v>0.5</v>
      </c>
      <c r="AE54" s="58">
        <f t="shared" si="128"/>
        <v>5.5</v>
      </c>
      <c r="AF54" s="9">
        <f t="shared" si="129"/>
        <v>28.25</v>
      </c>
    </row>
    <row r="55" spans="1:32" x14ac:dyDescent="0.25">
      <c r="A55" s="229" t="s">
        <v>61</v>
      </c>
      <c r="B55" s="61">
        <v>13</v>
      </c>
      <c r="C55" s="58">
        <v>32</v>
      </c>
      <c r="D55" s="65"/>
      <c r="E55" s="63"/>
      <c r="F55" s="59">
        <f t="shared" si="115"/>
        <v>0</v>
      </c>
      <c r="G55" s="58">
        <f t="shared" si="116"/>
        <v>0</v>
      </c>
      <c r="H55" s="64">
        <v>12</v>
      </c>
      <c r="I55" s="63">
        <v>19</v>
      </c>
      <c r="J55" s="59">
        <f t="shared" si="117"/>
        <v>0.5</v>
      </c>
      <c r="K55" s="58">
        <f t="shared" si="118"/>
        <v>6.5</v>
      </c>
      <c r="L55" s="61"/>
      <c r="M55" s="59"/>
      <c r="N55" s="59">
        <f t="shared" si="119"/>
        <v>0</v>
      </c>
      <c r="O55" s="58">
        <f t="shared" si="120"/>
        <v>0</v>
      </c>
      <c r="P55" s="60"/>
      <c r="Q55" s="59"/>
      <c r="R55" s="59">
        <f t="shared" si="121"/>
        <v>0</v>
      </c>
      <c r="S55" s="58">
        <f t="shared" si="122"/>
        <v>0</v>
      </c>
      <c r="T55" s="61">
        <v>10</v>
      </c>
      <c r="U55" s="59">
        <v>20</v>
      </c>
      <c r="V55" s="59">
        <f t="shared" si="123"/>
        <v>0.75</v>
      </c>
      <c r="W55" s="62">
        <f t="shared" si="124"/>
        <v>9.25</v>
      </c>
      <c r="X55" s="61">
        <v>11</v>
      </c>
      <c r="Y55" s="59">
        <v>18</v>
      </c>
      <c r="Z55" s="59">
        <f t="shared" si="125"/>
        <v>0.5</v>
      </c>
      <c r="AA55" s="58">
        <f t="shared" si="126"/>
        <v>6.5</v>
      </c>
      <c r="AB55" s="60"/>
      <c r="AC55" s="59"/>
      <c r="AD55" s="59">
        <f t="shared" si="127"/>
        <v>0</v>
      </c>
      <c r="AE55" s="58">
        <f t="shared" si="128"/>
        <v>0</v>
      </c>
      <c r="AF55" s="9">
        <f t="shared" si="129"/>
        <v>22.25</v>
      </c>
    </row>
    <row r="56" spans="1:32" x14ac:dyDescent="0.25">
      <c r="A56" s="229" t="s">
        <v>59</v>
      </c>
      <c r="B56" s="61">
        <v>3</v>
      </c>
      <c r="C56" s="58">
        <v>12</v>
      </c>
      <c r="D56" s="65"/>
      <c r="E56" s="63"/>
      <c r="F56" s="59">
        <f t="shared" si="115"/>
        <v>0</v>
      </c>
      <c r="G56" s="58">
        <f t="shared" si="116"/>
        <v>0</v>
      </c>
      <c r="H56" s="64"/>
      <c r="I56" s="63"/>
      <c r="J56" s="59">
        <f t="shared" si="117"/>
        <v>0</v>
      </c>
      <c r="K56" s="58">
        <f t="shared" si="118"/>
        <v>0</v>
      </c>
      <c r="L56" s="61"/>
      <c r="M56" s="59"/>
      <c r="N56" s="59">
        <f t="shared" si="119"/>
        <v>0</v>
      </c>
      <c r="O56" s="58">
        <f t="shared" si="120"/>
        <v>0</v>
      </c>
      <c r="P56" s="60"/>
      <c r="Q56" s="59"/>
      <c r="R56" s="59">
        <f t="shared" si="121"/>
        <v>0</v>
      </c>
      <c r="S56" s="58">
        <f t="shared" si="122"/>
        <v>0</v>
      </c>
      <c r="T56" s="61"/>
      <c r="U56" s="59"/>
      <c r="V56" s="59">
        <f t="shared" si="123"/>
        <v>0</v>
      </c>
      <c r="W56" s="62">
        <f t="shared" si="124"/>
        <v>0</v>
      </c>
      <c r="X56" s="61">
        <v>10</v>
      </c>
      <c r="Y56" s="59">
        <v>17</v>
      </c>
      <c r="Z56" s="59">
        <f t="shared" si="125"/>
        <v>0.5</v>
      </c>
      <c r="AA56" s="58">
        <f t="shared" si="126"/>
        <v>6.5</v>
      </c>
      <c r="AB56" s="60">
        <v>11</v>
      </c>
      <c r="AC56" s="59">
        <v>17</v>
      </c>
      <c r="AD56" s="59">
        <f t="shared" si="127"/>
        <v>0.5</v>
      </c>
      <c r="AE56" s="58">
        <f t="shared" si="128"/>
        <v>5.5</v>
      </c>
      <c r="AF56" s="9">
        <f t="shared" si="129"/>
        <v>12</v>
      </c>
    </row>
    <row r="57" spans="1:32" x14ac:dyDescent="0.25">
      <c r="A57" s="229" t="s">
        <v>60</v>
      </c>
      <c r="B57" s="61">
        <v>3</v>
      </c>
      <c r="C57" s="58">
        <v>12</v>
      </c>
      <c r="D57" s="65"/>
      <c r="E57" s="63"/>
      <c r="F57" s="59">
        <f t="shared" si="115"/>
        <v>0</v>
      </c>
      <c r="G57" s="58">
        <f t="shared" si="116"/>
        <v>0</v>
      </c>
      <c r="H57" s="64"/>
      <c r="I57" s="63"/>
      <c r="J57" s="59">
        <f t="shared" si="117"/>
        <v>0</v>
      </c>
      <c r="K57" s="58">
        <f t="shared" si="118"/>
        <v>0</v>
      </c>
      <c r="L57" s="61"/>
      <c r="M57" s="59"/>
      <c r="N57" s="59">
        <f t="shared" si="119"/>
        <v>0</v>
      </c>
      <c r="O57" s="58">
        <f t="shared" si="120"/>
        <v>0</v>
      </c>
      <c r="P57" s="60"/>
      <c r="Q57" s="59"/>
      <c r="R57" s="59">
        <f t="shared" si="121"/>
        <v>0</v>
      </c>
      <c r="S57" s="58">
        <f t="shared" si="122"/>
        <v>0</v>
      </c>
      <c r="T57" s="61"/>
      <c r="U57" s="59"/>
      <c r="V57" s="59">
        <f t="shared" si="123"/>
        <v>0</v>
      </c>
      <c r="W57" s="62">
        <f t="shared" si="124"/>
        <v>0</v>
      </c>
      <c r="X57" s="61">
        <v>11</v>
      </c>
      <c r="Y57" s="59">
        <v>18</v>
      </c>
      <c r="Z57" s="59">
        <f t="shared" si="125"/>
        <v>0.5</v>
      </c>
      <c r="AA57" s="58">
        <f t="shared" si="126"/>
        <v>6.5</v>
      </c>
      <c r="AB57" s="60"/>
      <c r="AC57" s="59"/>
      <c r="AD57" s="59">
        <f t="shared" si="127"/>
        <v>0</v>
      </c>
      <c r="AE57" s="58">
        <f t="shared" si="128"/>
        <v>0</v>
      </c>
      <c r="AF57" s="9">
        <f t="shared" si="129"/>
        <v>6.5</v>
      </c>
    </row>
    <row r="58" spans="1:32" x14ac:dyDescent="0.25">
      <c r="A58" s="229" t="s">
        <v>76</v>
      </c>
      <c r="B58" s="61">
        <v>3</v>
      </c>
      <c r="C58" s="58">
        <v>12</v>
      </c>
      <c r="D58" s="65"/>
      <c r="E58" s="63"/>
      <c r="F58" s="59">
        <f t="shared" si="115"/>
        <v>0</v>
      </c>
      <c r="G58" s="58">
        <f t="shared" si="116"/>
        <v>0</v>
      </c>
      <c r="H58" s="64"/>
      <c r="I58" s="63"/>
      <c r="J58" s="59">
        <f t="shared" si="117"/>
        <v>0</v>
      </c>
      <c r="K58" s="58">
        <f t="shared" si="118"/>
        <v>0</v>
      </c>
      <c r="L58" s="61"/>
      <c r="M58" s="59"/>
      <c r="N58" s="59">
        <f t="shared" si="119"/>
        <v>0</v>
      </c>
      <c r="O58" s="58">
        <f t="shared" si="120"/>
        <v>0</v>
      </c>
      <c r="P58" s="60"/>
      <c r="Q58" s="59"/>
      <c r="R58" s="59">
        <f t="shared" si="121"/>
        <v>0</v>
      </c>
      <c r="S58" s="58">
        <f t="shared" si="122"/>
        <v>0</v>
      </c>
      <c r="T58" s="61">
        <v>18</v>
      </c>
      <c r="U58" s="59">
        <v>21</v>
      </c>
      <c r="V58" s="59">
        <f t="shared" si="123"/>
        <v>0</v>
      </c>
      <c r="W58" s="62">
        <f t="shared" si="124"/>
        <v>3</v>
      </c>
      <c r="X58" s="61"/>
      <c r="Y58" s="59"/>
      <c r="Z58" s="59">
        <f t="shared" si="125"/>
        <v>0</v>
      </c>
      <c r="AA58" s="58">
        <f t="shared" si="126"/>
        <v>0</v>
      </c>
      <c r="AB58" s="60">
        <v>11</v>
      </c>
      <c r="AC58" s="59">
        <v>17</v>
      </c>
      <c r="AD58" s="59">
        <f t="shared" si="127"/>
        <v>0.5</v>
      </c>
      <c r="AE58" s="58">
        <f t="shared" si="128"/>
        <v>5.5</v>
      </c>
      <c r="AF58" s="9">
        <f t="shared" si="129"/>
        <v>8.5</v>
      </c>
    </row>
    <row r="59" spans="1:32" ht="15.75" thickBot="1" x14ac:dyDescent="0.3">
      <c r="A59" s="229" t="s">
        <v>138</v>
      </c>
      <c r="B59" s="61">
        <v>3</v>
      </c>
      <c r="C59" s="58">
        <v>12</v>
      </c>
      <c r="D59" s="65"/>
      <c r="E59" s="63"/>
      <c r="F59" s="59">
        <f t="shared" ref="F59" si="130">IF(E59-D59&lt;=4,0,IF(AND(E59-D59&gt;=4,E59-D59&lt;=5),0.25,IF(AND(E59-D59&gt;=6,E59-D59&lt;=7.9),0.5,IF(AND(E59-D59&gt;=8,E59-D59&lt;=10.99),0.75,IF(AND(E59-D59&gt;=11,E59-D59&lt;=15),1.25,0)))))</f>
        <v>0</v>
      </c>
      <c r="G59" s="58">
        <f t="shared" ref="G59" si="131">E59-D59-F59</f>
        <v>0</v>
      </c>
      <c r="H59" s="64"/>
      <c r="I59" s="63"/>
      <c r="J59" s="59">
        <f t="shared" ref="J59" si="132">IF(I59-H59&lt;=4,0,IF(AND(I59-H59&gt;=4,I59-H59&lt;=5),0.25,IF(AND(I59-H59&gt;=6,I59-H59&lt;=7.9),0.5,IF(AND(I59-H59&gt;=8,I59-H59&lt;=10.99),0.75,IF(AND(I59-H59&gt;=11,I59-H59&lt;=15),1.25,0)))))</f>
        <v>0</v>
      </c>
      <c r="K59" s="58">
        <f t="shared" ref="K59" si="133">I59-H59-J59</f>
        <v>0</v>
      </c>
      <c r="L59" s="61"/>
      <c r="M59" s="59"/>
      <c r="N59" s="59">
        <f t="shared" ref="N59" si="134">IF(M59-L59&lt;=4,0,IF(AND(M59-L59&gt;=4,M59-L59&lt;=5),0.25,IF(AND(M59-L59&gt;=6,M59-L59&lt;=7.9),0.5,IF(AND(M59-L59&gt;=8,M59-L59&lt;=10.99),0.75,IF(AND(M59-L59&gt;=11,M59-L59&lt;=15),1.25,0)))))</f>
        <v>0</v>
      </c>
      <c r="O59" s="58">
        <f t="shared" ref="O59" si="135">M59-L59-N59</f>
        <v>0</v>
      </c>
      <c r="P59" s="60"/>
      <c r="Q59" s="59"/>
      <c r="R59" s="59">
        <f t="shared" ref="R59" si="136">IF(Q59-P59&lt;=4,0,IF(AND(Q59-P59&gt;=4,Q59-P59&lt;=5),0.25,IF(AND(Q59-P59&gt;=6,Q59-P59&lt;=7.9),0.5,IF(AND(Q59-P59&gt;=8,Q59-P59&lt;=10.99),0.75,IF(AND(Q59-P59&gt;=11,Q59-P59&lt;=15),1.25,0)))))</f>
        <v>0</v>
      </c>
      <c r="S59" s="58">
        <f t="shared" ref="S59" si="137">Q59-P59-R59</f>
        <v>0</v>
      </c>
      <c r="T59" s="61"/>
      <c r="U59" s="59"/>
      <c r="V59" s="59">
        <f t="shared" ref="V59" si="138">IF(U59-T59&lt;=4,0,IF(AND(U59-T59&gt;=4,U59-T59&lt;=5),0.25,IF(AND(U59-T59&gt;=6,U59-T59&lt;=7.9),0.5,IF(AND(U59-T59&gt;=8,U59-T59&lt;=10.99),0.75,IF(AND(U59-T59&gt;=11,U59-T59&lt;=15),1.25,0)))))</f>
        <v>0</v>
      </c>
      <c r="W59" s="62">
        <f t="shared" ref="W59" si="139">U59-T59-V59</f>
        <v>0</v>
      </c>
      <c r="X59" s="61"/>
      <c r="Y59" s="59"/>
      <c r="Z59" s="59">
        <f t="shared" ref="Z59" si="140">IF(Y59-X59&lt;=4,0,IF(AND(Y59-X59&gt;=4,Y59-X59&lt;=5),0.25,IF(AND(Y59-X59&gt;=6,Y59-X59&lt;=7.9),0.5,IF(AND(Y59-X59&gt;=8,Y59-X59&lt;=10.99),0.75,IF(AND(Y59-X59&gt;=11,Y59-X59&lt;=15),1.25,0)))))</f>
        <v>0</v>
      </c>
      <c r="AA59" s="58">
        <f t="shared" ref="AA59" si="141">Y59-X59-Z59</f>
        <v>0</v>
      </c>
      <c r="AB59" s="60">
        <v>11</v>
      </c>
      <c r="AC59" s="59">
        <v>18</v>
      </c>
      <c r="AD59" s="59">
        <f t="shared" ref="AD59" si="142">IF(AC59-AB59&lt;=4,0,IF(AND(AC59-AB59&gt;=4,AC59-AB59&lt;=5),0.25,IF(AND(AC59-AB59&gt;=6,AC59-AB59&lt;=7.9),0.5,IF(AND(AC59-AB59&gt;=8,AC59-AB59&lt;=10.99),0.75,IF(AND(AC59-AB59&gt;=11,AC59-AB59&lt;=15),1.25,0)))))</f>
        <v>0.5</v>
      </c>
      <c r="AE59" s="58">
        <f t="shared" ref="AE59" si="143">AC59-AB59-AD59</f>
        <v>6.5</v>
      </c>
      <c r="AF59" s="9">
        <f t="shared" ref="AF59" si="144">G59+K59+O59+S59+W59+AA59+AE59</f>
        <v>6.5</v>
      </c>
    </row>
    <row r="60" spans="1:32" ht="15.75" thickBot="1" x14ac:dyDescent="0.3">
      <c r="A60" s="90"/>
      <c r="B60" s="230"/>
      <c r="C60" s="231"/>
      <c r="D60" s="285">
        <f t="shared" ref="D60" si="145">SUM(G49:G59)</f>
        <v>29.25</v>
      </c>
      <c r="E60" s="286"/>
      <c r="F60" s="286"/>
      <c r="G60" s="287"/>
      <c r="H60" s="285">
        <f t="shared" ref="H60" si="146">SUM(K49:K59)</f>
        <v>37.5</v>
      </c>
      <c r="I60" s="286"/>
      <c r="J60" s="286"/>
      <c r="K60" s="287"/>
      <c r="L60" s="285">
        <f t="shared" ref="L60" si="147">SUM(O49:O59)</f>
        <v>29</v>
      </c>
      <c r="M60" s="286"/>
      <c r="N60" s="286"/>
      <c r="O60" s="287"/>
      <c r="P60" s="285">
        <f t="shared" ref="P60" si="148">SUM(S49:S59)</f>
        <v>41</v>
      </c>
      <c r="Q60" s="286"/>
      <c r="R60" s="286"/>
      <c r="S60" s="287"/>
      <c r="T60" s="285">
        <f t="shared" ref="T60" si="149">SUM(W49:W59)</f>
        <v>36.5</v>
      </c>
      <c r="U60" s="286"/>
      <c r="V60" s="286"/>
      <c r="W60" s="287"/>
      <c r="X60" s="285">
        <f t="shared" ref="X60" si="150">SUM(AA49:AA59)</f>
        <v>34</v>
      </c>
      <c r="Y60" s="286"/>
      <c r="Z60" s="286"/>
      <c r="AA60" s="287"/>
      <c r="AB60" s="285">
        <f>SUM(AE49:AE59)</f>
        <v>42.25</v>
      </c>
      <c r="AC60" s="286"/>
      <c r="AD60" s="286"/>
      <c r="AE60" s="287"/>
      <c r="AF60" s="6">
        <f>SUM(AF49:AF59)</f>
        <v>249.5</v>
      </c>
    </row>
    <row r="61" spans="1:32" x14ac:dyDescent="0.25">
      <c r="A61" s="229" t="s">
        <v>58</v>
      </c>
      <c r="B61" s="61">
        <v>38</v>
      </c>
      <c r="C61" s="58">
        <v>38</v>
      </c>
      <c r="D61" s="65">
        <v>10</v>
      </c>
      <c r="E61" s="63">
        <v>18</v>
      </c>
      <c r="F61" s="59">
        <f t="shared" ref="F61:F72" si="151">IF(E61-D61&lt;=4,0,IF(AND(E61-D61&gt;=4,E61-D61&lt;=5),0.25,IF(AND(E61-D61&gt;=6,E61-D61&lt;=7.9),0.5,IF(AND(E61-D61&gt;=8,E61-D61&lt;=10.99),0.75,IF(AND(E61-D61&gt;=11,E61-D61&lt;=15),1.25,0)))))</f>
        <v>0.75</v>
      </c>
      <c r="G61" s="58">
        <f t="shared" ref="G61:G72" si="152">E61-D61-F61</f>
        <v>7.25</v>
      </c>
      <c r="H61" s="65">
        <v>9</v>
      </c>
      <c r="I61" s="63">
        <v>10</v>
      </c>
      <c r="J61" s="59">
        <f t="shared" ref="J61:J72" si="153">IF(I61-H61&lt;=4,0,IF(AND(I61-H61&gt;=4,I61-H61&lt;=5),0.25,IF(AND(I61-H61&gt;=6,I61-H61&lt;=7.9),0.5,IF(AND(I61-H61&gt;=8,I61-H61&lt;=10.99),0.75,IF(AND(I61-H61&gt;=11,I61-H61&lt;=15),1.25,0)))))</f>
        <v>0</v>
      </c>
      <c r="K61" s="58">
        <f t="shared" ref="K61:K72" si="154">I61-H61-J61</f>
        <v>1</v>
      </c>
      <c r="L61" s="60">
        <v>11</v>
      </c>
      <c r="M61" s="59">
        <v>21.25</v>
      </c>
      <c r="N61" s="59">
        <f t="shared" ref="N61:N72" si="155">IF(M61-L61&lt;=4,0,IF(AND(M61-L61&gt;=4,M61-L61&lt;=5),0.25,IF(AND(M61-L61&gt;=6,M61-L61&lt;=7.9),0.5,IF(AND(M61-L61&gt;=8,M61-L61&lt;=10.99),0.75,IF(AND(M61-L61&gt;=11,M61-L61&lt;=15),1.25,0)))))</f>
        <v>0.75</v>
      </c>
      <c r="O61" s="58">
        <f t="shared" ref="O61:O72" si="156">M61-L61-N61</f>
        <v>9.5</v>
      </c>
      <c r="P61" s="60">
        <v>13</v>
      </c>
      <c r="Q61" s="59">
        <v>21</v>
      </c>
      <c r="R61" s="59">
        <f t="shared" ref="R61:R72" si="157">IF(Q61-P61&lt;=4,0,IF(AND(Q61-P61&gt;=4,Q61-P61&lt;=5),0.25,IF(AND(Q61-P61&gt;=6,Q61-P61&lt;=7.9),0.5,IF(AND(Q61-P61&gt;=8,Q61-P61&lt;=10.99),0.75,IF(AND(Q61-P61&gt;=11,Q61-P61&lt;=15),1.25,0)))))</f>
        <v>0.75</v>
      </c>
      <c r="S61" s="58">
        <f t="shared" ref="S61:S72" si="158">Q61-P61-R61</f>
        <v>7.25</v>
      </c>
      <c r="T61" s="61">
        <v>10</v>
      </c>
      <c r="U61" s="59">
        <v>16.5</v>
      </c>
      <c r="V61" s="59">
        <f t="shared" ref="V61:V72" si="159">IF(U61-T61&lt;=4,0,IF(AND(U61-T61&gt;=4,U61-T61&lt;=5),0.25,IF(AND(U61-T61&gt;=6,U61-T61&lt;=7.9),0.5,IF(AND(U61-T61&gt;=8,U61-T61&lt;=10.99),0.75,IF(AND(U61-T61&gt;=11,U61-T61&lt;=15),1.25,0)))))</f>
        <v>0.5</v>
      </c>
      <c r="W61" s="62">
        <f t="shared" ref="W61:W72" si="160">U61-T61-V61</f>
        <v>6</v>
      </c>
      <c r="X61" s="61">
        <v>11</v>
      </c>
      <c r="Y61" s="59">
        <v>18.25</v>
      </c>
      <c r="Z61" s="59">
        <f t="shared" ref="Z61:Z72" si="161">IF(Y61-X61&lt;=4,0,IF(AND(Y61-X61&gt;=4,Y61-X61&lt;=5),0.25,IF(AND(Y61-X61&gt;=6,Y61-X61&lt;=7.9),0.5,IF(AND(Y61-X61&gt;=8,Y61-X61&lt;=10.99),0.75,IF(AND(Y61-X61&gt;=11,Y61-X61&lt;=15),1.25,0)))))</f>
        <v>0.5</v>
      </c>
      <c r="AA61" s="58">
        <f t="shared" ref="AA61:AA72" si="162">Y61-X61-Z61</f>
        <v>6.75</v>
      </c>
      <c r="AB61" s="60"/>
      <c r="AC61" s="59"/>
      <c r="AD61" s="59">
        <f t="shared" ref="AD61:AD72" si="163">IF(AC61-AB61&lt;=4,0,IF(AND(AC61-AB61&gt;=4,AC61-AB61&lt;=5),0.25,IF(AND(AC61-AB61&gt;=6,AC61-AB61&lt;=7.9),0.5,IF(AND(AC61-AB61&gt;=8,AC61-AB61&lt;=10.99),0.75,IF(AND(AC61-AB61&gt;=11,AC61-AB61&lt;=15),1.25,0)))))</f>
        <v>0</v>
      </c>
      <c r="AE61" s="58">
        <f t="shared" ref="AE61:AE72" si="164">AC61-AB61-AD61</f>
        <v>0</v>
      </c>
      <c r="AF61" s="9">
        <f t="shared" ref="AF61:AF72" si="165">G61+K61+O61+S61+W61+AA61+AE61</f>
        <v>37.75</v>
      </c>
    </row>
    <row r="62" spans="1:32" x14ac:dyDescent="0.25">
      <c r="A62" s="229" t="s">
        <v>109</v>
      </c>
      <c r="B62" s="61">
        <v>38</v>
      </c>
      <c r="C62" s="58">
        <v>38</v>
      </c>
      <c r="D62" s="65">
        <v>10</v>
      </c>
      <c r="E62" s="63">
        <v>21</v>
      </c>
      <c r="F62" s="59">
        <f t="shared" si="151"/>
        <v>1.25</v>
      </c>
      <c r="G62" s="58">
        <f t="shared" si="152"/>
        <v>9.75</v>
      </c>
      <c r="H62" s="65">
        <v>10</v>
      </c>
      <c r="I62" s="63">
        <v>18</v>
      </c>
      <c r="J62" s="59">
        <f t="shared" si="153"/>
        <v>0.75</v>
      </c>
      <c r="K62" s="58">
        <f t="shared" si="154"/>
        <v>7.25</v>
      </c>
      <c r="L62" s="60">
        <v>13</v>
      </c>
      <c r="M62" s="59">
        <v>21</v>
      </c>
      <c r="N62" s="59">
        <f t="shared" si="155"/>
        <v>0.75</v>
      </c>
      <c r="O62" s="58">
        <f t="shared" si="156"/>
        <v>7.25</v>
      </c>
      <c r="P62" s="191">
        <v>9</v>
      </c>
      <c r="Q62" s="59">
        <v>17</v>
      </c>
      <c r="R62" s="59">
        <f t="shared" si="157"/>
        <v>0.75</v>
      </c>
      <c r="S62" s="58">
        <f t="shared" si="158"/>
        <v>7.25</v>
      </c>
      <c r="T62" s="61"/>
      <c r="U62" s="59"/>
      <c r="V62" s="59">
        <f t="shared" si="159"/>
        <v>0</v>
      </c>
      <c r="W62" s="62">
        <f t="shared" si="160"/>
        <v>0</v>
      </c>
      <c r="X62" s="61"/>
      <c r="Y62" s="59"/>
      <c r="Z62" s="59">
        <f t="shared" si="161"/>
        <v>0</v>
      </c>
      <c r="AA62" s="58">
        <f t="shared" si="162"/>
        <v>0</v>
      </c>
      <c r="AB62" s="60">
        <v>11</v>
      </c>
      <c r="AC62" s="59">
        <v>18</v>
      </c>
      <c r="AD62" s="59">
        <f t="shared" si="163"/>
        <v>0.5</v>
      </c>
      <c r="AE62" s="58">
        <f t="shared" si="164"/>
        <v>6.5</v>
      </c>
      <c r="AF62" s="9">
        <f t="shared" si="165"/>
        <v>38</v>
      </c>
    </row>
    <row r="63" spans="1:32" x14ac:dyDescent="0.25">
      <c r="A63" s="229" t="s">
        <v>57</v>
      </c>
      <c r="B63" s="61">
        <v>38</v>
      </c>
      <c r="C63" s="58">
        <v>38</v>
      </c>
      <c r="D63" s="192">
        <v>10</v>
      </c>
      <c r="E63" s="193">
        <v>18</v>
      </c>
      <c r="F63" s="59">
        <f t="shared" si="151"/>
        <v>0.75</v>
      </c>
      <c r="G63" s="194">
        <f t="shared" si="152"/>
        <v>7.25</v>
      </c>
      <c r="H63" s="195">
        <v>10</v>
      </c>
      <c r="I63" s="193">
        <v>21</v>
      </c>
      <c r="J63" s="59">
        <f t="shared" si="153"/>
        <v>1.25</v>
      </c>
      <c r="K63" s="194">
        <f t="shared" si="154"/>
        <v>9.75</v>
      </c>
      <c r="L63" s="192">
        <v>10</v>
      </c>
      <c r="M63" s="193">
        <v>18</v>
      </c>
      <c r="N63" s="59">
        <f t="shared" si="155"/>
        <v>0.75</v>
      </c>
      <c r="O63" s="194">
        <f t="shared" si="156"/>
        <v>7.25</v>
      </c>
      <c r="P63" s="195">
        <v>13</v>
      </c>
      <c r="Q63" s="193">
        <v>21</v>
      </c>
      <c r="R63" s="59">
        <f t="shared" si="157"/>
        <v>0.75</v>
      </c>
      <c r="S63" s="194">
        <f t="shared" si="158"/>
        <v>7.25</v>
      </c>
      <c r="T63" s="192">
        <v>10</v>
      </c>
      <c r="U63" s="193">
        <v>17</v>
      </c>
      <c r="V63" s="59">
        <f t="shared" si="159"/>
        <v>0.5</v>
      </c>
      <c r="W63" s="196">
        <f t="shared" si="160"/>
        <v>6.5</v>
      </c>
      <c r="X63" s="192"/>
      <c r="Y63" s="193"/>
      <c r="Z63" s="59">
        <f t="shared" si="161"/>
        <v>0</v>
      </c>
      <c r="AA63" s="197">
        <f t="shared" si="162"/>
        <v>0</v>
      </c>
      <c r="AB63" s="195"/>
      <c r="AC63" s="193"/>
      <c r="AD63" s="59">
        <f t="shared" si="163"/>
        <v>0</v>
      </c>
      <c r="AE63" s="194">
        <f t="shared" si="164"/>
        <v>0</v>
      </c>
      <c r="AF63" s="9">
        <f t="shared" si="165"/>
        <v>38</v>
      </c>
    </row>
    <row r="64" spans="1:32" x14ac:dyDescent="0.25">
      <c r="A64" s="229" t="s">
        <v>56</v>
      </c>
      <c r="B64" s="235">
        <v>28</v>
      </c>
      <c r="C64" s="236">
        <v>28</v>
      </c>
      <c r="D64" s="65"/>
      <c r="E64" s="63"/>
      <c r="F64" s="59">
        <f t="shared" si="151"/>
        <v>0</v>
      </c>
      <c r="G64" s="58">
        <f t="shared" si="152"/>
        <v>0</v>
      </c>
      <c r="H64" s="41">
        <v>9</v>
      </c>
      <c r="I64" s="63">
        <v>18</v>
      </c>
      <c r="J64" s="59">
        <f t="shared" si="153"/>
        <v>0.75</v>
      </c>
      <c r="K64" s="58">
        <f t="shared" si="154"/>
        <v>8.25</v>
      </c>
      <c r="L64" s="60"/>
      <c r="M64" s="59"/>
      <c r="N64" s="59">
        <f t="shared" si="155"/>
        <v>0</v>
      </c>
      <c r="O64" s="58">
        <f t="shared" si="156"/>
        <v>0</v>
      </c>
      <c r="P64" s="60">
        <v>10</v>
      </c>
      <c r="Q64" s="59">
        <v>18</v>
      </c>
      <c r="R64" s="59">
        <f t="shared" si="157"/>
        <v>0.75</v>
      </c>
      <c r="S64" s="58">
        <f t="shared" si="158"/>
        <v>7.25</v>
      </c>
      <c r="T64" s="61">
        <v>13</v>
      </c>
      <c r="U64" s="59">
        <v>21</v>
      </c>
      <c r="V64" s="59">
        <f t="shared" si="159"/>
        <v>0.75</v>
      </c>
      <c r="W64" s="62">
        <f t="shared" si="160"/>
        <v>7.25</v>
      </c>
      <c r="X64" s="61"/>
      <c r="Y64" s="59"/>
      <c r="Z64" s="59">
        <f t="shared" si="161"/>
        <v>0</v>
      </c>
      <c r="AA64" s="58">
        <f t="shared" si="162"/>
        <v>0</v>
      </c>
      <c r="AB64" s="60">
        <v>11</v>
      </c>
      <c r="AC64" s="59">
        <v>18</v>
      </c>
      <c r="AD64" s="59">
        <f t="shared" si="163"/>
        <v>0.5</v>
      </c>
      <c r="AE64" s="58">
        <f t="shared" si="164"/>
        <v>6.5</v>
      </c>
      <c r="AF64" s="9">
        <f t="shared" si="165"/>
        <v>29.25</v>
      </c>
    </row>
    <row r="65" spans="1:32" x14ac:dyDescent="0.25">
      <c r="A65" s="229" t="s">
        <v>55</v>
      </c>
      <c r="B65" s="61">
        <v>13</v>
      </c>
      <c r="C65" s="58">
        <v>32</v>
      </c>
      <c r="D65" s="65">
        <v>13</v>
      </c>
      <c r="E65" s="63">
        <v>21</v>
      </c>
      <c r="F65" s="59">
        <f t="shared" si="151"/>
        <v>0.75</v>
      </c>
      <c r="G65" s="58">
        <f t="shared" si="152"/>
        <v>7.25</v>
      </c>
      <c r="H65" s="65"/>
      <c r="I65" s="63"/>
      <c r="J65" s="59">
        <f t="shared" si="153"/>
        <v>0</v>
      </c>
      <c r="K65" s="58">
        <f t="shared" si="154"/>
        <v>0</v>
      </c>
      <c r="L65" s="60">
        <v>11</v>
      </c>
      <c r="M65" s="59">
        <v>20</v>
      </c>
      <c r="N65" s="59">
        <f t="shared" si="155"/>
        <v>0.75</v>
      </c>
      <c r="O65" s="58">
        <f t="shared" si="156"/>
        <v>8.25</v>
      </c>
      <c r="P65" s="60"/>
      <c r="Q65" s="59"/>
      <c r="R65" s="59">
        <f t="shared" si="157"/>
        <v>0</v>
      </c>
      <c r="S65" s="58">
        <f t="shared" si="158"/>
        <v>0</v>
      </c>
      <c r="T65" s="61">
        <v>10</v>
      </c>
      <c r="U65" s="59">
        <v>18</v>
      </c>
      <c r="V65" s="59">
        <f t="shared" si="159"/>
        <v>0.75</v>
      </c>
      <c r="W65" s="62">
        <f t="shared" si="160"/>
        <v>7.25</v>
      </c>
      <c r="X65" s="61">
        <v>10</v>
      </c>
      <c r="Y65" s="59">
        <v>18</v>
      </c>
      <c r="Z65" s="59">
        <f t="shared" si="161"/>
        <v>0.75</v>
      </c>
      <c r="AA65" s="58">
        <f t="shared" si="162"/>
        <v>7.25</v>
      </c>
      <c r="AB65" s="60"/>
      <c r="AC65" s="59"/>
      <c r="AD65" s="59">
        <f t="shared" si="163"/>
        <v>0</v>
      </c>
      <c r="AE65" s="58">
        <f t="shared" si="164"/>
        <v>0</v>
      </c>
      <c r="AF65" s="9">
        <f t="shared" si="165"/>
        <v>30</v>
      </c>
    </row>
    <row r="66" spans="1:32" x14ac:dyDescent="0.25">
      <c r="A66" s="229" t="s">
        <v>54</v>
      </c>
      <c r="B66" s="61">
        <v>3</v>
      </c>
      <c r="C66" s="58">
        <v>12</v>
      </c>
      <c r="D66" s="65"/>
      <c r="E66" s="63"/>
      <c r="F66" s="59">
        <f t="shared" si="151"/>
        <v>0</v>
      </c>
      <c r="G66" s="58">
        <f t="shared" si="152"/>
        <v>0</v>
      </c>
      <c r="H66" s="65"/>
      <c r="I66" s="63"/>
      <c r="J66" s="59">
        <f t="shared" si="153"/>
        <v>0</v>
      </c>
      <c r="K66" s="58">
        <f t="shared" si="154"/>
        <v>0</v>
      </c>
      <c r="L66" s="60"/>
      <c r="M66" s="59"/>
      <c r="N66" s="59">
        <f t="shared" si="155"/>
        <v>0</v>
      </c>
      <c r="O66" s="58">
        <f t="shared" si="156"/>
        <v>0</v>
      </c>
      <c r="P66" s="60">
        <v>18</v>
      </c>
      <c r="Q66" s="59">
        <v>21</v>
      </c>
      <c r="R66" s="59">
        <f t="shared" si="157"/>
        <v>0</v>
      </c>
      <c r="S66" s="58">
        <f t="shared" si="158"/>
        <v>3</v>
      </c>
      <c r="T66" s="61"/>
      <c r="U66" s="59"/>
      <c r="V66" s="59">
        <f t="shared" si="159"/>
        <v>0</v>
      </c>
      <c r="W66" s="62">
        <f t="shared" si="160"/>
        <v>0</v>
      </c>
      <c r="X66" s="61">
        <v>10</v>
      </c>
      <c r="Y66" s="59">
        <v>18</v>
      </c>
      <c r="Z66" s="59">
        <f t="shared" si="161"/>
        <v>0.75</v>
      </c>
      <c r="AA66" s="58">
        <f t="shared" si="162"/>
        <v>7.25</v>
      </c>
      <c r="AB66" s="60"/>
      <c r="AC66" s="59"/>
      <c r="AD66" s="59">
        <f t="shared" si="163"/>
        <v>0</v>
      </c>
      <c r="AE66" s="58">
        <f t="shared" si="164"/>
        <v>0</v>
      </c>
      <c r="AF66" s="9">
        <f t="shared" si="165"/>
        <v>10.25</v>
      </c>
    </row>
    <row r="67" spans="1:32" x14ac:dyDescent="0.25">
      <c r="A67" s="229" t="s">
        <v>53</v>
      </c>
      <c r="B67" s="235">
        <v>3</v>
      </c>
      <c r="C67" s="236">
        <v>12</v>
      </c>
      <c r="D67" s="65"/>
      <c r="E67" s="63"/>
      <c r="F67" s="59">
        <f t="shared" si="151"/>
        <v>0</v>
      </c>
      <c r="G67" s="58">
        <f t="shared" si="152"/>
        <v>0</v>
      </c>
      <c r="H67" s="65"/>
      <c r="I67" s="63"/>
      <c r="J67" s="59">
        <f t="shared" si="153"/>
        <v>0</v>
      </c>
      <c r="K67" s="58">
        <f t="shared" si="154"/>
        <v>0</v>
      </c>
      <c r="L67" s="60"/>
      <c r="M67" s="59"/>
      <c r="N67" s="59">
        <f t="shared" si="155"/>
        <v>0</v>
      </c>
      <c r="O67" s="58">
        <f t="shared" si="156"/>
        <v>0</v>
      </c>
      <c r="P67" s="60"/>
      <c r="Q67" s="59"/>
      <c r="R67" s="59">
        <f t="shared" si="157"/>
        <v>0</v>
      </c>
      <c r="S67" s="58">
        <f t="shared" si="158"/>
        <v>0</v>
      </c>
      <c r="T67" s="61"/>
      <c r="U67" s="59"/>
      <c r="V67" s="59">
        <f t="shared" si="159"/>
        <v>0</v>
      </c>
      <c r="W67" s="62">
        <f t="shared" si="160"/>
        <v>0</v>
      </c>
      <c r="X67" s="61"/>
      <c r="Y67" s="59"/>
      <c r="Z67" s="59">
        <f t="shared" si="161"/>
        <v>0</v>
      </c>
      <c r="AA67" s="58">
        <f t="shared" si="162"/>
        <v>0</v>
      </c>
      <c r="AB67" s="60">
        <v>12</v>
      </c>
      <c r="AC67" s="59">
        <v>18</v>
      </c>
      <c r="AD67" s="59">
        <f t="shared" si="163"/>
        <v>0.5</v>
      </c>
      <c r="AE67" s="58">
        <f t="shared" si="164"/>
        <v>5.5</v>
      </c>
      <c r="AF67" s="9">
        <f t="shared" si="165"/>
        <v>5.5</v>
      </c>
    </row>
    <row r="68" spans="1:32" x14ac:dyDescent="0.25">
      <c r="A68" s="237" t="s">
        <v>52</v>
      </c>
      <c r="B68" s="238">
        <v>38</v>
      </c>
      <c r="C68" s="239">
        <v>38</v>
      </c>
      <c r="D68" s="65"/>
      <c r="E68" s="63"/>
      <c r="F68" s="59">
        <f t="shared" si="151"/>
        <v>0</v>
      </c>
      <c r="G68" s="58">
        <f t="shared" si="152"/>
        <v>0</v>
      </c>
      <c r="H68" s="65">
        <v>10</v>
      </c>
      <c r="I68" s="63">
        <v>21</v>
      </c>
      <c r="J68" s="59">
        <f t="shared" si="153"/>
        <v>1.25</v>
      </c>
      <c r="K68" s="58">
        <f t="shared" si="154"/>
        <v>9.75</v>
      </c>
      <c r="L68" s="60">
        <v>10</v>
      </c>
      <c r="M68" s="59">
        <v>18</v>
      </c>
      <c r="N68" s="59">
        <f t="shared" si="155"/>
        <v>0.75</v>
      </c>
      <c r="O68" s="58">
        <f t="shared" si="156"/>
        <v>7.25</v>
      </c>
      <c r="P68" s="60">
        <v>10</v>
      </c>
      <c r="Q68" s="59">
        <v>17</v>
      </c>
      <c r="R68" s="59">
        <f t="shared" si="157"/>
        <v>0.5</v>
      </c>
      <c r="S68" s="58">
        <f t="shared" si="158"/>
        <v>6.5</v>
      </c>
      <c r="T68" s="61"/>
      <c r="U68" s="59"/>
      <c r="V68" s="59">
        <f t="shared" si="159"/>
        <v>0</v>
      </c>
      <c r="W68" s="62">
        <f t="shared" si="160"/>
        <v>0</v>
      </c>
      <c r="X68" s="61"/>
      <c r="Y68" s="59"/>
      <c r="Z68" s="59">
        <f t="shared" si="161"/>
        <v>0</v>
      </c>
      <c r="AA68" s="58">
        <f t="shared" si="162"/>
        <v>0</v>
      </c>
      <c r="AB68" s="60"/>
      <c r="AC68" s="59"/>
      <c r="AD68" s="59">
        <f t="shared" si="163"/>
        <v>0</v>
      </c>
      <c r="AE68" s="58">
        <f t="shared" si="164"/>
        <v>0</v>
      </c>
      <c r="AF68" s="9">
        <f t="shared" si="165"/>
        <v>23.5</v>
      </c>
    </row>
    <row r="69" spans="1:32" x14ac:dyDescent="0.25">
      <c r="A69" s="229" t="s">
        <v>50</v>
      </c>
      <c r="B69" s="61">
        <v>3</v>
      </c>
      <c r="C69" s="58">
        <v>12</v>
      </c>
      <c r="D69" s="183"/>
      <c r="E69" s="184"/>
      <c r="F69" s="185">
        <f t="shared" si="151"/>
        <v>0</v>
      </c>
      <c r="G69" s="186">
        <f t="shared" si="152"/>
        <v>0</v>
      </c>
      <c r="H69" s="183"/>
      <c r="I69" s="184"/>
      <c r="J69" s="185">
        <f t="shared" si="153"/>
        <v>0</v>
      </c>
      <c r="K69" s="186">
        <f t="shared" si="154"/>
        <v>0</v>
      </c>
      <c r="L69" s="189"/>
      <c r="M69" s="185"/>
      <c r="N69" s="185">
        <f t="shared" si="155"/>
        <v>0</v>
      </c>
      <c r="O69" s="186">
        <f t="shared" si="156"/>
        <v>0</v>
      </c>
      <c r="P69" s="189"/>
      <c r="Q69" s="185"/>
      <c r="R69" s="185">
        <f t="shared" si="157"/>
        <v>0</v>
      </c>
      <c r="S69" s="186">
        <f t="shared" si="158"/>
        <v>0</v>
      </c>
      <c r="T69" s="188"/>
      <c r="U69" s="185"/>
      <c r="V69" s="185">
        <f t="shared" si="159"/>
        <v>0</v>
      </c>
      <c r="W69" s="190">
        <f t="shared" si="160"/>
        <v>0</v>
      </c>
      <c r="X69" s="188"/>
      <c r="Y69" s="185"/>
      <c r="Z69" s="185">
        <f t="shared" si="161"/>
        <v>0</v>
      </c>
      <c r="AA69" s="186">
        <f t="shared" si="162"/>
        <v>0</v>
      </c>
      <c r="AB69" s="189"/>
      <c r="AC69" s="185"/>
      <c r="AD69" s="185">
        <f t="shared" si="163"/>
        <v>0</v>
      </c>
      <c r="AE69" s="186">
        <f t="shared" si="164"/>
        <v>0</v>
      </c>
      <c r="AF69" s="9">
        <f t="shared" si="165"/>
        <v>0</v>
      </c>
    </row>
    <row r="70" spans="1:32" x14ac:dyDescent="0.25">
      <c r="A70" s="229" t="s">
        <v>49</v>
      </c>
      <c r="B70" s="61">
        <v>3</v>
      </c>
      <c r="C70" s="58">
        <v>12</v>
      </c>
      <c r="D70" s="65"/>
      <c r="E70" s="63"/>
      <c r="F70" s="59">
        <f t="shared" si="151"/>
        <v>0</v>
      </c>
      <c r="G70" s="58">
        <f t="shared" si="152"/>
        <v>0</v>
      </c>
      <c r="H70" s="65"/>
      <c r="I70" s="63"/>
      <c r="J70" s="59">
        <f t="shared" si="153"/>
        <v>0</v>
      </c>
      <c r="K70" s="58">
        <f t="shared" si="154"/>
        <v>0</v>
      </c>
      <c r="L70" s="60"/>
      <c r="M70" s="59"/>
      <c r="N70" s="59">
        <f t="shared" si="155"/>
        <v>0</v>
      </c>
      <c r="O70" s="58">
        <f t="shared" si="156"/>
        <v>0</v>
      </c>
      <c r="P70" s="60"/>
      <c r="Q70" s="59"/>
      <c r="R70" s="59">
        <f t="shared" si="157"/>
        <v>0</v>
      </c>
      <c r="S70" s="58">
        <f t="shared" si="158"/>
        <v>0</v>
      </c>
      <c r="T70" s="61">
        <v>18</v>
      </c>
      <c r="U70" s="59">
        <v>21</v>
      </c>
      <c r="V70" s="59">
        <f t="shared" si="159"/>
        <v>0</v>
      </c>
      <c r="W70" s="62">
        <f t="shared" si="160"/>
        <v>3</v>
      </c>
      <c r="X70" s="61"/>
      <c r="Y70" s="59"/>
      <c r="Z70" s="59">
        <f t="shared" si="161"/>
        <v>0</v>
      </c>
      <c r="AA70" s="58">
        <f t="shared" si="162"/>
        <v>0</v>
      </c>
      <c r="AB70" s="60">
        <v>11</v>
      </c>
      <c r="AC70" s="59">
        <v>17</v>
      </c>
      <c r="AD70" s="59">
        <f t="shared" si="163"/>
        <v>0.5</v>
      </c>
      <c r="AE70" s="58">
        <f t="shared" si="164"/>
        <v>5.5</v>
      </c>
      <c r="AF70" s="9">
        <f t="shared" si="165"/>
        <v>8.5</v>
      </c>
    </row>
    <row r="71" spans="1:32" x14ac:dyDescent="0.25">
      <c r="A71" s="229" t="s">
        <v>133</v>
      </c>
      <c r="B71" s="61">
        <v>3</v>
      </c>
      <c r="C71" s="58">
        <v>12</v>
      </c>
      <c r="D71" s="65"/>
      <c r="E71" s="63"/>
      <c r="F71" s="59">
        <f t="shared" si="151"/>
        <v>0</v>
      </c>
      <c r="G71" s="58">
        <f t="shared" si="152"/>
        <v>0</v>
      </c>
      <c r="H71" s="65"/>
      <c r="I71" s="63"/>
      <c r="J71" s="59">
        <f t="shared" si="153"/>
        <v>0</v>
      </c>
      <c r="K71" s="58">
        <f t="shared" si="154"/>
        <v>0</v>
      </c>
      <c r="L71" s="60"/>
      <c r="M71" s="59"/>
      <c r="N71" s="59">
        <f t="shared" si="155"/>
        <v>0</v>
      </c>
      <c r="O71" s="58">
        <f t="shared" si="156"/>
        <v>0</v>
      </c>
      <c r="P71" s="60">
        <v>18</v>
      </c>
      <c r="Q71" s="59">
        <v>21</v>
      </c>
      <c r="R71" s="59">
        <f t="shared" si="157"/>
        <v>0</v>
      </c>
      <c r="S71" s="58">
        <f t="shared" si="158"/>
        <v>3</v>
      </c>
      <c r="T71" s="61"/>
      <c r="U71" s="59"/>
      <c r="V71" s="59">
        <f t="shared" si="159"/>
        <v>0</v>
      </c>
      <c r="W71" s="62">
        <f t="shared" si="160"/>
        <v>0</v>
      </c>
      <c r="X71" s="61"/>
      <c r="Y71" s="59"/>
      <c r="Z71" s="59">
        <f t="shared" si="161"/>
        <v>0</v>
      </c>
      <c r="AA71" s="58">
        <f t="shared" si="162"/>
        <v>0</v>
      </c>
      <c r="AB71" s="60"/>
      <c r="AC71" s="59"/>
      <c r="AD71" s="59">
        <f t="shared" si="163"/>
        <v>0</v>
      </c>
      <c r="AE71" s="58">
        <f t="shared" si="164"/>
        <v>0</v>
      </c>
      <c r="AF71" s="9">
        <f t="shared" si="165"/>
        <v>3</v>
      </c>
    </row>
    <row r="72" spans="1:32" x14ac:dyDescent="0.25">
      <c r="A72" s="229" t="s">
        <v>106</v>
      </c>
      <c r="B72" s="61">
        <v>3</v>
      </c>
      <c r="C72" s="58">
        <v>12</v>
      </c>
      <c r="D72" s="65"/>
      <c r="E72" s="63"/>
      <c r="F72" s="59">
        <f t="shared" si="151"/>
        <v>0</v>
      </c>
      <c r="G72" s="58">
        <f t="shared" si="152"/>
        <v>0</v>
      </c>
      <c r="H72" s="65"/>
      <c r="I72" s="63"/>
      <c r="J72" s="59">
        <f t="shared" si="153"/>
        <v>0</v>
      </c>
      <c r="K72" s="58">
        <f t="shared" si="154"/>
        <v>0</v>
      </c>
      <c r="L72" s="61"/>
      <c r="M72" s="59"/>
      <c r="N72" s="59">
        <f t="shared" si="155"/>
        <v>0</v>
      </c>
      <c r="O72" s="58">
        <f t="shared" si="156"/>
        <v>0</v>
      </c>
      <c r="P72" s="61"/>
      <c r="Q72" s="59"/>
      <c r="R72" s="59">
        <f t="shared" si="157"/>
        <v>0</v>
      </c>
      <c r="S72" s="58">
        <f t="shared" si="158"/>
        <v>0</v>
      </c>
      <c r="T72" s="61"/>
      <c r="U72" s="59"/>
      <c r="V72" s="59">
        <f t="shared" si="159"/>
        <v>0</v>
      </c>
      <c r="W72" s="58">
        <f t="shared" si="160"/>
        <v>0</v>
      </c>
      <c r="X72" s="61"/>
      <c r="Y72" s="59"/>
      <c r="Z72" s="59">
        <f t="shared" si="161"/>
        <v>0</v>
      </c>
      <c r="AA72" s="58">
        <f t="shared" si="162"/>
        <v>0</v>
      </c>
      <c r="AB72" s="61">
        <v>11</v>
      </c>
      <c r="AC72" s="59">
        <v>14</v>
      </c>
      <c r="AD72" s="59">
        <f t="shared" si="163"/>
        <v>0</v>
      </c>
      <c r="AE72" s="58">
        <f t="shared" si="164"/>
        <v>3</v>
      </c>
      <c r="AF72" s="74">
        <f t="shared" si="165"/>
        <v>3</v>
      </c>
    </row>
    <row r="73" spans="1:32" ht="15.75" thickBot="1" x14ac:dyDescent="0.3">
      <c r="A73" s="229" t="s">
        <v>139</v>
      </c>
      <c r="B73" s="61">
        <v>3</v>
      </c>
      <c r="C73" s="58">
        <v>12</v>
      </c>
      <c r="D73" s="65"/>
      <c r="E73" s="63"/>
      <c r="F73" s="59">
        <f t="shared" ref="F73" si="166">IF(E73-D73&lt;=4,0,IF(AND(E73-D73&gt;=4,E73-D73&lt;=5),0.25,IF(AND(E73-D73&gt;=6,E73-D73&lt;=7.9),0.5,IF(AND(E73-D73&gt;=8,E73-D73&lt;=10.99),0.75,IF(AND(E73-D73&gt;=11,E73-D73&lt;=15),1.25,0)))))</f>
        <v>0</v>
      </c>
      <c r="G73" s="58">
        <f t="shared" ref="G73" si="167">E73-D73-F73</f>
        <v>0</v>
      </c>
      <c r="H73" s="65"/>
      <c r="I73" s="63"/>
      <c r="J73" s="59">
        <f t="shared" ref="J73" si="168">IF(I73-H73&lt;=4,0,IF(AND(I73-H73&gt;=4,I73-H73&lt;=5),0.25,IF(AND(I73-H73&gt;=6,I73-H73&lt;=7.9),0.5,IF(AND(I73-H73&gt;=8,I73-H73&lt;=10.99),0.75,IF(AND(I73-H73&gt;=11,I73-H73&lt;=15),1.25,0)))))</f>
        <v>0</v>
      </c>
      <c r="K73" s="58">
        <f t="shared" ref="K73" si="169">I73-H73-J73</f>
        <v>0</v>
      </c>
      <c r="L73" s="61"/>
      <c r="M73" s="59"/>
      <c r="N73" s="59">
        <f t="shared" ref="N73" si="170">IF(M73-L73&lt;=4,0,IF(AND(M73-L73&gt;=4,M73-L73&lt;=5),0.25,IF(AND(M73-L73&gt;=6,M73-L73&lt;=7.9),0.5,IF(AND(M73-L73&gt;=8,M73-L73&lt;=10.99),0.75,IF(AND(M73-L73&gt;=11,M73-L73&lt;=15),1.25,0)))))</f>
        <v>0</v>
      </c>
      <c r="O73" s="58">
        <f t="shared" ref="O73" si="171">M73-L73-N73</f>
        <v>0</v>
      </c>
      <c r="P73" s="61"/>
      <c r="Q73" s="59"/>
      <c r="R73" s="59">
        <f t="shared" ref="R73" si="172">IF(Q73-P73&lt;=4,0,IF(AND(Q73-P73&gt;=4,Q73-P73&lt;=5),0.25,IF(AND(Q73-P73&gt;=6,Q73-P73&lt;=7.9),0.5,IF(AND(Q73-P73&gt;=8,Q73-P73&lt;=10.99),0.75,IF(AND(Q73-P73&gt;=11,Q73-P73&lt;=15),1.25,0)))))</f>
        <v>0</v>
      </c>
      <c r="S73" s="58">
        <f t="shared" ref="S73" si="173">Q73-P73-R73</f>
        <v>0</v>
      </c>
      <c r="T73" s="61">
        <v>13</v>
      </c>
      <c r="U73" s="59">
        <v>21</v>
      </c>
      <c r="V73" s="59">
        <f t="shared" ref="V73" si="174">IF(U73-T73&lt;=4,0,IF(AND(U73-T73&gt;=4,U73-T73&lt;=5),0.25,IF(AND(U73-T73&gt;=6,U73-T73&lt;=7.9),0.5,IF(AND(U73-T73&gt;=8,U73-T73&lt;=10.99),0.75,IF(AND(U73-T73&gt;=11,U73-T73&lt;=15),1.25,0)))))</f>
        <v>0.75</v>
      </c>
      <c r="W73" s="58">
        <f t="shared" ref="W73" si="175">U73-T73-V73</f>
        <v>7.25</v>
      </c>
      <c r="X73" s="61">
        <v>10</v>
      </c>
      <c r="Y73" s="59">
        <v>18</v>
      </c>
      <c r="Z73" s="59">
        <f t="shared" ref="Z73" si="176">IF(Y73-X73&lt;=4,0,IF(AND(Y73-X73&gt;=4,Y73-X73&lt;=5),0.25,IF(AND(Y73-X73&gt;=6,Y73-X73&lt;=7.9),0.5,IF(AND(Y73-X73&gt;=8,Y73-X73&lt;=10.99),0.75,IF(AND(Y73-X73&gt;=11,Y73-X73&lt;=15),1.25,0)))))</f>
        <v>0.75</v>
      </c>
      <c r="AA73" s="58">
        <f t="shared" ref="AA73" si="177">Y73-X73-Z73</f>
        <v>7.25</v>
      </c>
      <c r="AB73" s="61"/>
      <c r="AC73" s="59"/>
      <c r="AD73" s="59">
        <f t="shared" ref="AD73" si="178">IF(AC73-AB73&lt;=4,0,IF(AND(AC73-AB73&gt;=4,AC73-AB73&lt;=5),0.25,IF(AND(AC73-AB73&gt;=6,AC73-AB73&lt;=7.9),0.5,IF(AND(AC73-AB73&gt;=8,AC73-AB73&lt;=10.99),0.75,IF(AND(AC73-AB73&gt;=11,AC73-AB73&lt;=15),1.25,0)))))</f>
        <v>0</v>
      </c>
      <c r="AE73" s="58">
        <f t="shared" ref="AE73" si="179">AC73-AB73-AD73</f>
        <v>0</v>
      </c>
      <c r="AF73" s="74">
        <f t="shared" ref="AF73" si="180">G73+K73+O73+S73+W73+AA73+AE73</f>
        <v>14.5</v>
      </c>
    </row>
    <row r="74" spans="1:32" ht="15.75" thickBot="1" x14ac:dyDescent="0.3">
      <c r="A74" s="90"/>
      <c r="B74" s="230"/>
      <c r="C74" s="231"/>
      <c r="D74" s="285">
        <f>SUM(G61:G73)</f>
        <v>31.5</v>
      </c>
      <c r="E74" s="286"/>
      <c r="F74" s="286"/>
      <c r="G74" s="287"/>
      <c r="H74" s="285">
        <f>SUM(K61:K73)</f>
        <v>36</v>
      </c>
      <c r="I74" s="286"/>
      <c r="J74" s="286"/>
      <c r="K74" s="287"/>
      <c r="L74" s="285">
        <f>SUM(O61:O73)</f>
        <v>39.5</v>
      </c>
      <c r="M74" s="286"/>
      <c r="N74" s="286"/>
      <c r="O74" s="287"/>
      <c r="P74" s="285">
        <f>SUM(S61:S73)</f>
        <v>41.5</v>
      </c>
      <c r="Q74" s="286"/>
      <c r="R74" s="286"/>
      <c r="S74" s="287"/>
      <c r="T74" s="285">
        <f>SUM(W61:W73)</f>
        <v>37.25</v>
      </c>
      <c r="U74" s="286"/>
      <c r="V74" s="286"/>
      <c r="W74" s="287"/>
      <c r="X74" s="285">
        <f>SUM(AA61:AA73)</f>
        <v>28.5</v>
      </c>
      <c r="Y74" s="286"/>
      <c r="Z74" s="286"/>
      <c r="AA74" s="287"/>
      <c r="AB74" s="285">
        <f t="shared" ref="AB74" si="181">SUM(AE61:AE73)</f>
        <v>27</v>
      </c>
      <c r="AC74" s="286"/>
      <c r="AD74" s="286"/>
      <c r="AE74" s="287"/>
      <c r="AF74" s="6">
        <f>SUM(AF61:AF73)</f>
        <v>241.25</v>
      </c>
    </row>
    <row r="75" spans="1:32" x14ac:dyDescent="0.25">
      <c r="A75" s="232" t="s">
        <v>48</v>
      </c>
      <c r="B75" s="167">
        <v>38</v>
      </c>
      <c r="C75" s="240">
        <v>38</v>
      </c>
      <c r="D75" s="65"/>
      <c r="E75" s="63"/>
      <c r="F75" s="59">
        <f t="shared" ref="F75:F80" si="182">IF(E75-D75&lt;=4,0,IF(AND(E75-D75&gt;=4,E75-D75&lt;=5),0.25,IF(AND(E75-D75&gt;=6,E75-D75&lt;=7.9),0.5,IF(AND(E75-D75&gt;=8,E75-D75&lt;=10.99),0.75,IF(AND(E75-D75&gt;=11,E75-D75&lt;=15),1.25,0)))))</f>
        <v>0</v>
      </c>
      <c r="G75" s="58">
        <f t="shared" ref="G75:G80" si="183">E75-D75-F75</f>
        <v>0</v>
      </c>
      <c r="H75" s="198">
        <v>9</v>
      </c>
      <c r="I75" s="199">
        <v>15</v>
      </c>
      <c r="J75" s="200">
        <f t="shared" ref="J75:J80" si="184">IF(I75-H75&lt;=4,0,IF(AND(I75-H75&gt;=4,I75-H75&lt;=5),0.25,IF(AND(I75-H75&gt;=6,I75-H75&lt;=7.9),0.5,IF(AND(I75-H75&gt;=8,I75-H75&lt;=10.99),0.75,IF(AND(I75-H75&gt;=11,I75-H75&lt;=15),1.25,0)))))</f>
        <v>0.5</v>
      </c>
      <c r="K75" s="164">
        <f t="shared" ref="K75:K80" si="185">I75-H75-J75</f>
        <v>5.5</v>
      </c>
      <c r="L75" s="163">
        <v>10</v>
      </c>
      <c r="M75" s="200">
        <v>21</v>
      </c>
      <c r="N75" s="200">
        <f t="shared" ref="N75:N80" si="186">IF(M75-L75&lt;=4,0,IF(AND(M75-L75&gt;=4,M75-L75&lt;=5),0.25,IF(AND(M75-L75&gt;=6,M75-L75&lt;=7.9),0.5,IF(AND(M75-L75&gt;=8,M75-L75&lt;=10.99),0.75,IF(AND(M75-L75&gt;=11,M75-L75&lt;=15),1.25,0)))))</f>
        <v>1.25</v>
      </c>
      <c r="O75" s="164">
        <f t="shared" ref="O75:O80" si="187">M75-L75-N75</f>
        <v>9.75</v>
      </c>
      <c r="P75" s="163">
        <v>10</v>
      </c>
      <c r="Q75" s="200">
        <v>18</v>
      </c>
      <c r="R75" s="200">
        <f t="shared" ref="R75:R80" si="188">IF(Q75-P75&lt;=4,0,IF(AND(Q75-P75&gt;=4,Q75-P75&lt;=5),0.25,IF(AND(Q75-P75&gt;=6,Q75-P75&lt;=7.9),0.5,IF(AND(Q75-P75&gt;=8,Q75-P75&lt;=10.99),0.75,IF(AND(Q75-P75&gt;=11,Q75-P75&lt;=15),1.25,0)))))</f>
        <v>0.75</v>
      </c>
      <c r="S75" s="164">
        <f t="shared" ref="S75:S80" si="189">Q75-P75-R75</f>
        <v>7.25</v>
      </c>
      <c r="T75" s="163">
        <v>10</v>
      </c>
      <c r="U75" s="200">
        <v>19</v>
      </c>
      <c r="V75" s="200">
        <f t="shared" ref="V75:V80" si="190">IF(U75-T75&lt;=4,0,IF(AND(U75-T75&gt;=4,U75-T75&lt;=5),0.25,IF(AND(U75-T75&gt;=6,U75-T75&lt;=7.9),0.5,IF(AND(U75-T75&gt;=8,U75-T75&lt;=10.99),0.75,IF(AND(U75-T75&gt;=11,U75-T75&lt;=15),1.25,0)))))</f>
        <v>0.75</v>
      </c>
      <c r="W75" s="164">
        <f t="shared" ref="W75:W80" si="191">U75-T75-V75</f>
        <v>8.25</v>
      </c>
      <c r="X75" s="163"/>
      <c r="Y75" s="200"/>
      <c r="Z75" s="200">
        <f t="shared" ref="Z75:Z80" si="192">IF(Y75-X75&lt;=4,0,IF(AND(Y75-X75&gt;=4,Y75-X75&lt;=5),0.25,IF(AND(Y75-X75&gt;=6,Y75-X75&lt;=7.9),0.5,IF(AND(Y75-X75&gt;=8,Y75-X75&lt;=10.99),0.75,IF(AND(Y75-X75&gt;=11,Y75-X75&lt;=15),1.25,0)))))</f>
        <v>0</v>
      </c>
      <c r="AA75" s="164">
        <f t="shared" ref="AA75:AA80" si="193">Y75-X75-Z75</f>
        <v>0</v>
      </c>
      <c r="AB75" s="163">
        <v>11</v>
      </c>
      <c r="AC75" s="200">
        <v>18</v>
      </c>
      <c r="AD75" s="200">
        <f t="shared" ref="AD75:AD80" si="194">IF(AC75-AB75&lt;=4,0,IF(AND(AC75-AB75&gt;=4,AC75-AB75&lt;=5),0.25,IF(AND(AC75-AB75&gt;=6,AC75-AB75&lt;=7.9),0.5,IF(AND(AC75-AB75&gt;=8,AC75-AB75&lt;=10.99),0.75,IF(AND(AC75-AB75&gt;=11,AC75-AB75&lt;=15),1.25,0)))))</f>
        <v>0.5</v>
      </c>
      <c r="AE75" s="164">
        <f t="shared" ref="AE75:AE80" si="195">AC75-AB75-AD75</f>
        <v>6.5</v>
      </c>
      <c r="AF75" s="27">
        <f t="shared" ref="AF75:AF80" si="196">G75+K75+O75+S75+W75+AA75+AE75</f>
        <v>37.25</v>
      </c>
    </row>
    <row r="76" spans="1:32" x14ac:dyDescent="0.25">
      <c r="A76" s="232" t="s">
        <v>47</v>
      </c>
      <c r="B76" s="61">
        <v>13</v>
      </c>
      <c r="C76" s="62">
        <v>32</v>
      </c>
      <c r="D76" s="65"/>
      <c r="E76" s="63"/>
      <c r="F76" s="59">
        <f t="shared" si="182"/>
        <v>0</v>
      </c>
      <c r="G76" s="58">
        <f t="shared" si="183"/>
        <v>0</v>
      </c>
      <c r="H76" s="65">
        <v>13</v>
      </c>
      <c r="I76" s="63">
        <v>21</v>
      </c>
      <c r="J76" s="59">
        <f t="shared" si="184"/>
        <v>0.75</v>
      </c>
      <c r="K76" s="58">
        <f t="shared" si="185"/>
        <v>7.25</v>
      </c>
      <c r="L76" s="61">
        <v>10</v>
      </c>
      <c r="M76" s="59">
        <v>19</v>
      </c>
      <c r="N76" s="59">
        <f t="shared" si="186"/>
        <v>0.75</v>
      </c>
      <c r="O76" s="58">
        <f t="shared" si="187"/>
        <v>8.25</v>
      </c>
      <c r="P76" s="61"/>
      <c r="Q76" s="59"/>
      <c r="R76" s="59">
        <f t="shared" si="188"/>
        <v>0</v>
      </c>
      <c r="S76" s="58">
        <f t="shared" si="189"/>
        <v>0</v>
      </c>
      <c r="T76" s="61">
        <v>10</v>
      </c>
      <c r="U76" s="59">
        <v>21</v>
      </c>
      <c r="V76" s="59">
        <f t="shared" si="190"/>
        <v>1.25</v>
      </c>
      <c r="W76" s="58">
        <f t="shared" si="191"/>
        <v>9.75</v>
      </c>
      <c r="X76" s="61"/>
      <c r="Y76" s="59"/>
      <c r="Z76" s="59">
        <f t="shared" si="192"/>
        <v>0</v>
      </c>
      <c r="AA76" s="58">
        <f t="shared" si="193"/>
        <v>0</v>
      </c>
      <c r="AB76" s="61">
        <v>11</v>
      </c>
      <c r="AC76" s="59">
        <v>18</v>
      </c>
      <c r="AD76" s="59">
        <f t="shared" si="194"/>
        <v>0.5</v>
      </c>
      <c r="AE76" s="58">
        <f t="shared" si="195"/>
        <v>6.5</v>
      </c>
      <c r="AF76" s="74">
        <f t="shared" si="196"/>
        <v>31.75</v>
      </c>
    </row>
    <row r="77" spans="1:32" x14ac:dyDescent="0.25">
      <c r="A77" s="232" t="s">
        <v>46</v>
      </c>
      <c r="B77" s="61">
        <v>13</v>
      </c>
      <c r="C77" s="62">
        <v>32</v>
      </c>
      <c r="D77" s="65">
        <v>10</v>
      </c>
      <c r="E77" s="63">
        <v>18</v>
      </c>
      <c r="F77" s="59">
        <f t="shared" si="182"/>
        <v>0.75</v>
      </c>
      <c r="G77" s="58">
        <f t="shared" si="183"/>
        <v>7.25</v>
      </c>
      <c r="H77" s="41">
        <v>9</v>
      </c>
      <c r="I77" s="63">
        <v>18</v>
      </c>
      <c r="J77" s="59">
        <f t="shared" si="184"/>
        <v>0.75</v>
      </c>
      <c r="K77" s="58">
        <f t="shared" si="185"/>
        <v>8.25</v>
      </c>
      <c r="L77" s="61"/>
      <c r="M77" s="59"/>
      <c r="N77" s="59">
        <f t="shared" si="186"/>
        <v>0</v>
      </c>
      <c r="O77" s="58">
        <f t="shared" si="187"/>
        <v>0</v>
      </c>
      <c r="P77" s="61">
        <v>13</v>
      </c>
      <c r="Q77" s="59">
        <v>21</v>
      </c>
      <c r="R77" s="59">
        <f t="shared" si="188"/>
        <v>0.75</v>
      </c>
      <c r="S77" s="58">
        <f t="shared" si="189"/>
        <v>7.25</v>
      </c>
      <c r="T77" s="61"/>
      <c r="U77" s="59"/>
      <c r="V77" s="59">
        <f t="shared" si="190"/>
        <v>0</v>
      </c>
      <c r="W77" s="58">
        <f t="shared" si="191"/>
        <v>0</v>
      </c>
      <c r="X77" s="61">
        <v>10</v>
      </c>
      <c r="Y77" s="59">
        <v>18</v>
      </c>
      <c r="Z77" s="59">
        <f t="shared" si="192"/>
        <v>0.75</v>
      </c>
      <c r="AA77" s="58">
        <f t="shared" si="193"/>
        <v>7.25</v>
      </c>
      <c r="AB77" s="61"/>
      <c r="AC77" s="59"/>
      <c r="AD77" s="59">
        <f t="shared" si="194"/>
        <v>0</v>
      </c>
      <c r="AE77" s="58">
        <f t="shared" si="195"/>
        <v>0</v>
      </c>
      <c r="AF77" s="74">
        <f t="shared" si="196"/>
        <v>30</v>
      </c>
    </row>
    <row r="78" spans="1:32" x14ac:dyDescent="0.25">
      <c r="A78" s="232" t="s">
        <v>45</v>
      </c>
      <c r="B78" s="61">
        <v>13</v>
      </c>
      <c r="C78" s="62">
        <v>32</v>
      </c>
      <c r="D78" s="202">
        <v>10</v>
      </c>
      <c r="E78" s="203">
        <v>21</v>
      </c>
      <c r="F78" s="204">
        <f t="shared" si="182"/>
        <v>1.25</v>
      </c>
      <c r="G78" s="205">
        <f t="shared" si="183"/>
        <v>9.75</v>
      </c>
      <c r="H78" s="202"/>
      <c r="I78" s="203"/>
      <c r="J78" s="204">
        <f t="shared" si="184"/>
        <v>0</v>
      </c>
      <c r="K78" s="205">
        <f t="shared" si="185"/>
        <v>0</v>
      </c>
      <c r="L78" s="206">
        <v>13</v>
      </c>
      <c r="M78" s="204">
        <v>21</v>
      </c>
      <c r="N78" s="204">
        <f t="shared" si="186"/>
        <v>0.75</v>
      </c>
      <c r="O78" s="205">
        <f t="shared" si="187"/>
        <v>7.25</v>
      </c>
      <c r="P78" s="206">
        <v>13</v>
      </c>
      <c r="Q78" s="204">
        <v>21</v>
      </c>
      <c r="R78" s="204">
        <f t="shared" si="188"/>
        <v>0.75</v>
      </c>
      <c r="S78" s="205">
        <f t="shared" si="189"/>
        <v>7.25</v>
      </c>
      <c r="T78" s="206"/>
      <c r="U78" s="204"/>
      <c r="V78" s="204">
        <f t="shared" si="190"/>
        <v>0</v>
      </c>
      <c r="W78" s="205">
        <f t="shared" si="191"/>
        <v>0</v>
      </c>
      <c r="X78" s="206"/>
      <c r="Y78" s="204"/>
      <c r="Z78" s="204">
        <f t="shared" si="192"/>
        <v>0</v>
      </c>
      <c r="AA78" s="205">
        <f t="shared" si="193"/>
        <v>0</v>
      </c>
      <c r="AB78" s="206">
        <v>11</v>
      </c>
      <c r="AC78" s="204">
        <v>18</v>
      </c>
      <c r="AD78" s="204">
        <f t="shared" si="194"/>
        <v>0.5</v>
      </c>
      <c r="AE78" s="205">
        <f t="shared" si="195"/>
        <v>6.5</v>
      </c>
      <c r="AF78" s="74">
        <f t="shared" si="196"/>
        <v>30.75</v>
      </c>
    </row>
    <row r="79" spans="1:32" x14ac:dyDescent="0.25">
      <c r="A79" s="229" t="s">
        <v>44</v>
      </c>
      <c r="B79" s="61">
        <v>13</v>
      </c>
      <c r="C79" s="62">
        <v>32</v>
      </c>
      <c r="D79" s="65">
        <v>13</v>
      </c>
      <c r="E79" s="63">
        <v>21</v>
      </c>
      <c r="F79" s="59">
        <f t="shared" si="182"/>
        <v>0.75</v>
      </c>
      <c r="G79" s="58">
        <f t="shared" si="183"/>
        <v>7.25</v>
      </c>
      <c r="H79" s="65"/>
      <c r="I79" s="63"/>
      <c r="J79" s="59">
        <f t="shared" si="184"/>
        <v>0</v>
      </c>
      <c r="K79" s="58">
        <f t="shared" si="185"/>
        <v>0</v>
      </c>
      <c r="L79" s="61"/>
      <c r="M79" s="59"/>
      <c r="N79" s="59">
        <f t="shared" si="186"/>
        <v>0</v>
      </c>
      <c r="O79" s="58">
        <f t="shared" si="187"/>
        <v>0</v>
      </c>
      <c r="P79" s="201">
        <v>9</v>
      </c>
      <c r="Q79" s="59">
        <v>18</v>
      </c>
      <c r="R79" s="59">
        <f t="shared" si="188"/>
        <v>0.75</v>
      </c>
      <c r="S79" s="58">
        <f t="shared" si="189"/>
        <v>8.25</v>
      </c>
      <c r="T79" s="61"/>
      <c r="U79" s="59"/>
      <c r="V79" s="59">
        <f t="shared" si="190"/>
        <v>0</v>
      </c>
      <c r="W79" s="58">
        <f t="shared" si="191"/>
        <v>0</v>
      </c>
      <c r="X79" s="61">
        <v>10</v>
      </c>
      <c r="Y79" s="59">
        <v>18</v>
      </c>
      <c r="Z79" s="59">
        <f t="shared" si="192"/>
        <v>0.75</v>
      </c>
      <c r="AA79" s="58">
        <f t="shared" si="193"/>
        <v>7.25</v>
      </c>
      <c r="AB79" s="61">
        <v>12</v>
      </c>
      <c r="AC79" s="59">
        <v>17</v>
      </c>
      <c r="AD79" s="59">
        <f t="shared" si="194"/>
        <v>0.25</v>
      </c>
      <c r="AE79" s="58">
        <f t="shared" si="195"/>
        <v>4.75</v>
      </c>
      <c r="AF79" s="74">
        <f t="shared" si="196"/>
        <v>27.5</v>
      </c>
    </row>
    <row r="80" spans="1:32" ht="15.75" thickBot="1" x14ac:dyDescent="0.3">
      <c r="A80" s="232" t="s">
        <v>42</v>
      </c>
      <c r="B80" s="61">
        <v>13</v>
      </c>
      <c r="C80" s="62">
        <v>32</v>
      </c>
      <c r="D80" s="65"/>
      <c r="E80" s="63"/>
      <c r="F80" s="59">
        <f t="shared" si="182"/>
        <v>0</v>
      </c>
      <c r="G80" s="58">
        <f t="shared" si="183"/>
        <v>0</v>
      </c>
      <c r="H80" s="64">
        <v>13</v>
      </c>
      <c r="I80" s="63">
        <v>21</v>
      </c>
      <c r="J80" s="59">
        <f t="shared" si="184"/>
        <v>0.75</v>
      </c>
      <c r="K80" s="58">
        <f t="shared" si="185"/>
        <v>7.25</v>
      </c>
      <c r="L80" s="61"/>
      <c r="M80" s="59"/>
      <c r="N80" s="59">
        <f t="shared" si="186"/>
        <v>0</v>
      </c>
      <c r="O80" s="58">
        <f t="shared" si="187"/>
        <v>0</v>
      </c>
      <c r="P80" s="60"/>
      <c r="Q80" s="59"/>
      <c r="R80" s="59">
        <f t="shared" si="188"/>
        <v>0</v>
      </c>
      <c r="S80" s="58">
        <f t="shared" si="189"/>
        <v>0</v>
      </c>
      <c r="T80" s="61">
        <v>10</v>
      </c>
      <c r="U80" s="59">
        <v>21</v>
      </c>
      <c r="V80" s="59">
        <f t="shared" si="190"/>
        <v>1.25</v>
      </c>
      <c r="W80" s="62">
        <f t="shared" si="191"/>
        <v>9.75</v>
      </c>
      <c r="X80" s="61">
        <v>10</v>
      </c>
      <c r="Y80" s="59">
        <v>18</v>
      </c>
      <c r="Z80" s="59">
        <f t="shared" si="192"/>
        <v>0.75</v>
      </c>
      <c r="AA80" s="58">
        <f t="shared" si="193"/>
        <v>7.25</v>
      </c>
      <c r="AB80" s="60"/>
      <c r="AC80" s="59"/>
      <c r="AD80" s="59">
        <f t="shared" si="194"/>
        <v>0</v>
      </c>
      <c r="AE80" s="58">
        <f t="shared" si="195"/>
        <v>0</v>
      </c>
      <c r="AF80" s="9">
        <f t="shared" si="196"/>
        <v>24.25</v>
      </c>
    </row>
    <row r="81" spans="1:33" ht="15.75" thickBot="1" x14ac:dyDescent="0.3">
      <c r="A81" s="90"/>
      <c r="B81" s="230"/>
      <c r="C81" s="231"/>
      <c r="D81" s="317">
        <f>SUM(G75:G80)</f>
        <v>24.25</v>
      </c>
      <c r="E81" s="317"/>
      <c r="F81" s="317"/>
      <c r="G81" s="317"/>
      <c r="H81" s="317">
        <f t="shared" ref="H81" si="197">SUM(K75:K80)</f>
        <v>28.25</v>
      </c>
      <c r="I81" s="317"/>
      <c r="J81" s="317"/>
      <c r="K81" s="317"/>
      <c r="L81" s="317">
        <f t="shared" ref="L81" si="198">SUM(O75:O80)</f>
        <v>25.25</v>
      </c>
      <c r="M81" s="317"/>
      <c r="N81" s="317"/>
      <c r="O81" s="317"/>
      <c r="P81" s="317">
        <f t="shared" ref="P81" si="199">SUM(S75:S80)</f>
        <v>30</v>
      </c>
      <c r="Q81" s="317"/>
      <c r="R81" s="317"/>
      <c r="S81" s="317"/>
      <c r="T81" s="317">
        <f t="shared" ref="T81" si="200">SUM(W75:W80)</f>
        <v>27.75</v>
      </c>
      <c r="U81" s="317"/>
      <c r="V81" s="317"/>
      <c r="W81" s="317"/>
      <c r="X81" s="317">
        <f t="shared" ref="X81" si="201">SUM(AA75:AA80)</f>
        <v>21.75</v>
      </c>
      <c r="Y81" s="317"/>
      <c r="Z81" s="317"/>
      <c r="AA81" s="317"/>
      <c r="AB81" s="317">
        <f t="shared" ref="AB81" si="202">SUM(AE75:AE80)</f>
        <v>24.25</v>
      </c>
      <c r="AC81" s="317"/>
      <c r="AD81" s="317"/>
      <c r="AE81" s="317"/>
      <c r="AF81" s="6">
        <f>SUM(AF75:AF80)</f>
        <v>181.5</v>
      </c>
    </row>
    <row r="82" spans="1:33" x14ac:dyDescent="0.25">
      <c r="A82" s="171" t="s">
        <v>41</v>
      </c>
      <c r="B82" s="60">
        <v>13</v>
      </c>
      <c r="C82" s="58">
        <v>32</v>
      </c>
      <c r="D82" s="65">
        <v>9</v>
      </c>
      <c r="E82" s="63">
        <v>14</v>
      </c>
      <c r="F82" s="59">
        <f t="shared" ref="F82:F90" si="203">IF(E82-D82&lt;=4,0,IF(AND(E82-D82&gt;=4,E82-D82&lt;=5),0.25,IF(AND(E82-D82&gt;=6,E82-D82&lt;=7.9),0.5,IF(AND(E82-D82&gt;=8,E82-D82&lt;=10.99),0.75,IF(AND(E82-D82&gt;=11,E82-D82&lt;=15),1.25,0)))))</f>
        <v>0.25</v>
      </c>
      <c r="G82" s="58">
        <f t="shared" ref="G82:G90" si="204">E82-D82-F82</f>
        <v>4.75</v>
      </c>
      <c r="H82" s="64"/>
      <c r="I82" s="63"/>
      <c r="J82" s="59">
        <f t="shared" ref="J82:J90" si="205">IF(I82-H82&lt;=4,0,IF(AND(I82-H82&gt;=4,I82-H82&lt;=5),0.25,IF(AND(I82-H82&gt;=6,I82-H82&lt;=7.9),0.5,IF(AND(I82-H82&gt;=8,I82-H82&lt;=10.99),0.75,IF(AND(I82-H82&gt;=11,I82-H82&lt;=15),1.25,0)))))</f>
        <v>0</v>
      </c>
      <c r="K82" s="58">
        <f t="shared" ref="K82:K90" si="206">I82-H82-J82</f>
        <v>0</v>
      </c>
      <c r="L82" s="61">
        <v>9</v>
      </c>
      <c r="M82" s="59">
        <v>14</v>
      </c>
      <c r="N82" s="59">
        <f t="shared" ref="N82:N90" si="207">IF(M82-L82&lt;=4,0,IF(AND(M82-L82&gt;=4,M82-L82&lt;=5),0.25,IF(AND(M82-L82&gt;=6,M82-L82&lt;=7.9),0.5,IF(AND(M82-L82&gt;=8,M82-L82&lt;=10.99),0.75,IF(AND(M82-L82&gt;=11,M82-L82&lt;=15),1.25,0)))))</f>
        <v>0.25</v>
      </c>
      <c r="O82" s="58">
        <f t="shared" ref="O82:O90" si="208">M82-L82-N82</f>
        <v>4.75</v>
      </c>
      <c r="P82" s="60"/>
      <c r="Q82" s="59"/>
      <c r="R82" s="59">
        <f t="shared" ref="R82:R90" si="209">IF(Q82-P82&lt;=4,0,IF(AND(Q82-P82&gt;=4,Q82-P82&lt;=5),0.25,IF(AND(Q82-P82&gt;=6,Q82-P82&lt;=7.9),0.5,IF(AND(Q82-P82&gt;=8,Q82-P82&lt;=10.99),0.75,IF(AND(Q82-P82&gt;=11,Q82-P82&lt;=15),1.25,0)))))</f>
        <v>0</v>
      </c>
      <c r="S82" s="58">
        <f t="shared" ref="S82:S90" si="210">Q82-P82-R82</f>
        <v>0</v>
      </c>
      <c r="T82" s="61"/>
      <c r="U82" s="59"/>
      <c r="V82" s="59">
        <f t="shared" ref="V82:V90" si="211">IF(U82-T82&lt;=4,0,IF(AND(U82-T82&gt;=4,U82-T82&lt;=5),0.25,IF(AND(U82-T82&gt;=6,U82-T82&lt;=7.9),0.5,IF(AND(U82-T82&gt;=8,U82-T82&lt;=10.99),0.75,IF(AND(U82-T82&gt;=11,U82-T82&lt;=15),1.25,0)))))</f>
        <v>0</v>
      </c>
      <c r="W82" s="62">
        <f t="shared" ref="W82:W90" si="212">U82-T82-V82</f>
        <v>0</v>
      </c>
      <c r="X82" s="61"/>
      <c r="Y82" s="59"/>
      <c r="Z82" s="59">
        <f t="shared" ref="Z82:Z90" si="213">IF(Y82-X82&lt;=4,0,IF(AND(Y82-X82&gt;=4,Y82-X82&lt;=5),0.25,IF(AND(Y82-X82&gt;=6,Y82-X82&lt;=7.9),0.5,IF(AND(Y82-X82&gt;=8,Y82-X82&lt;=10.99),0.75,IF(AND(Y82-X82&gt;=11,Y82-X82&lt;=15),1.25,0)))))</f>
        <v>0</v>
      </c>
      <c r="AA82" s="58">
        <f t="shared" ref="AA82:AA90" si="214">Y82-X82-Z82</f>
        <v>0</v>
      </c>
      <c r="AB82" s="60">
        <v>11</v>
      </c>
      <c r="AC82" s="59">
        <v>18</v>
      </c>
      <c r="AD82" s="59">
        <f t="shared" ref="AD82:AD90" si="215">IF(AC82-AB82&lt;=4,0,IF(AND(AC82-AB82&gt;=4,AC82-AB82&lt;=5),0.25,IF(AND(AC82-AB82&gt;=6,AC82-AB82&lt;=7.9),0.5,IF(AND(AC82-AB82&gt;=8,AC82-AB82&lt;=10.99),0.75,IF(AND(AC82-AB82&gt;=11,AC82-AB82&lt;=15),1.25,0)))))</f>
        <v>0.5</v>
      </c>
      <c r="AE82" s="58">
        <f t="shared" ref="AE82:AE90" si="216">AC82-AB82-AD82</f>
        <v>6.5</v>
      </c>
      <c r="AF82" s="9">
        <f t="shared" ref="AF82:AF89" si="217">G82+K82+O82+S82+W82+AA82+AE82</f>
        <v>16</v>
      </c>
    </row>
    <row r="83" spans="1:33" x14ac:dyDescent="0.25">
      <c r="A83" s="171" t="s">
        <v>40</v>
      </c>
      <c r="B83" s="60">
        <v>13</v>
      </c>
      <c r="C83" s="58">
        <v>32</v>
      </c>
      <c r="D83" s="175"/>
      <c r="E83" s="176"/>
      <c r="F83" s="177">
        <f t="shared" si="203"/>
        <v>0</v>
      </c>
      <c r="G83" s="178">
        <f t="shared" si="204"/>
        <v>0</v>
      </c>
      <c r="H83" s="179"/>
      <c r="I83" s="176"/>
      <c r="J83" s="177">
        <f t="shared" si="205"/>
        <v>0</v>
      </c>
      <c r="K83" s="178">
        <f t="shared" si="206"/>
        <v>0</v>
      </c>
      <c r="L83" s="180"/>
      <c r="M83" s="177"/>
      <c r="N83" s="177">
        <f t="shared" si="207"/>
        <v>0</v>
      </c>
      <c r="O83" s="178">
        <f t="shared" si="208"/>
        <v>0</v>
      </c>
      <c r="P83" s="181"/>
      <c r="Q83" s="177"/>
      <c r="R83" s="177">
        <f t="shared" si="209"/>
        <v>0</v>
      </c>
      <c r="S83" s="178">
        <f t="shared" si="210"/>
        <v>0</v>
      </c>
      <c r="T83" s="180"/>
      <c r="U83" s="177"/>
      <c r="V83" s="177">
        <f t="shared" si="211"/>
        <v>0</v>
      </c>
      <c r="W83" s="182">
        <f t="shared" si="212"/>
        <v>0</v>
      </c>
      <c r="X83" s="180"/>
      <c r="Y83" s="177"/>
      <c r="Z83" s="177">
        <f t="shared" si="213"/>
        <v>0</v>
      </c>
      <c r="AA83" s="178">
        <f t="shared" si="214"/>
        <v>0</v>
      </c>
      <c r="AB83" s="181"/>
      <c r="AC83" s="177"/>
      <c r="AD83" s="177">
        <f t="shared" si="215"/>
        <v>0</v>
      </c>
      <c r="AE83" s="178">
        <f t="shared" si="216"/>
        <v>0</v>
      </c>
      <c r="AF83" s="9">
        <f t="shared" si="217"/>
        <v>0</v>
      </c>
    </row>
    <row r="84" spans="1:33" x14ac:dyDescent="0.25">
      <c r="A84" s="171" t="s">
        <v>39</v>
      </c>
      <c r="B84" s="60">
        <v>13</v>
      </c>
      <c r="C84" s="58">
        <v>32</v>
      </c>
      <c r="D84" s="65">
        <v>13</v>
      </c>
      <c r="E84" s="63">
        <v>21</v>
      </c>
      <c r="F84" s="59">
        <f t="shared" si="203"/>
        <v>0.75</v>
      </c>
      <c r="G84" s="58">
        <f t="shared" si="204"/>
        <v>7.25</v>
      </c>
      <c r="H84" s="64">
        <v>10</v>
      </c>
      <c r="I84" s="63">
        <v>21</v>
      </c>
      <c r="J84" s="59">
        <f t="shared" si="205"/>
        <v>1.25</v>
      </c>
      <c r="K84" s="58">
        <f t="shared" si="206"/>
        <v>9.75</v>
      </c>
      <c r="L84" s="61">
        <v>10</v>
      </c>
      <c r="M84" s="59">
        <v>17.5</v>
      </c>
      <c r="N84" s="59">
        <f t="shared" si="207"/>
        <v>0.5</v>
      </c>
      <c r="O84" s="58">
        <f t="shared" si="208"/>
        <v>7</v>
      </c>
      <c r="P84" s="60"/>
      <c r="Q84" s="59"/>
      <c r="R84" s="59">
        <f t="shared" si="209"/>
        <v>0</v>
      </c>
      <c r="S84" s="58">
        <f t="shared" si="210"/>
        <v>0</v>
      </c>
      <c r="T84" s="61"/>
      <c r="U84" s="59"/>
      <c r="V84" s="59">
        <f t="shared" si="211"/>
        <v>0</v>
      </c>
      <c r="W84" s="62">
        <f t="shared" si="212"/>
        <v>0</v>
      </c>
      <c r="X84" s="61"/>
      <c r="Y84" s="59"/>
      <c r="Z84" s="59">
        <f t="shared" si="213"/>
        <v>0</v>
      </c>
      <c r="AA84" s="58">
        <f t="shared" si="214"/>
        <v>0</v>
      </c>
      <c r="AB84" s="60"/>
      <c r="AC84" s="59"/>
      <c r="AD84" s="59">
        <f t="shared" si="215"/>
        <v>0</v>
      </c>
      <c r="AE84" s="58">
        <f t="shared" si="216"/>
        <v>0</v>
      </c>
      <c r="AF84" s="9">
        <f t="shared" si="217"/>
        <v>24</v>
      </c>
    </row>
    <row r="85" spans="1:33" x14ac:dyDescent="0.25">
      <c r="A85" s="241" t="s">
        <v>38</v>
      </c>
      <c r="B85" s="60">
        <v>13</v>
      </c>
      <c r="C85" s="58">
        <v>32</v>
      </c>
      <c r="D85" s="65">
        <v>13</v>
      </c>
      <c r="E85" s="63">
        <v>21</v>
      </c>
      <c r="F85" s="59">
        <f t="shared" si="203"/>
        <v>0.75</v>
      </c>
      <c r="G85" s="58">
        <f t="shared" si="204"/>
        <v>7.25</v>
      </c>
      <c r="H85" s="64">
        <v>13</v>
      </c>
      <c r="I85" s="63">
        <v>21</v>
      </c>
      <c r="J85" s="59">
        <f t="shared" si="205"/>
        <v>0.75</v>
      </c>
      <c r="K85" s="58">
        <f t="shared" si="206"/>
        <v>7.25</v>
      </c>
      <c r="L85" s="61"/>
      <c r="M85" s="59"/>
      <c r="N85" s="59">
        <f t="shared" si="207"/>
        <v>0</v>
      </c>
      <c r="O85" s="58">
        <f t="shared" si="208"/>
        <v>0</v>
      </c>
      <c r="P85" s="60">
        <v>10</v>
      </c>
      <c r="Q85" s="59">
        <v>21</v>
      </c>
      <c r="R85" s="59">
        <f t="shared" si="209"/>
        <v>1.25</v>
      </c>
      <c r="S85" s="58">
        <f t="shared" si="210"/>
        <v>9.75</v>
      </c>
      <c r="T85" s="61">
        <v>10</v>
      </c>
      <c r="U85" s="59">
        <v>17.5</v>
      </c>
      <c r="V85" s="59">
        <f t="shared" si="211"/>
        <v>0.5</v>
      </c>
      <c r="W85" s="62">
        <f t="shared" si="212"/>
        <v>7</v>
      </c>
      <c r="X85" s="61">
        <v>10</v>
      </c>
      <c r="Y85" s="59">
        <v>17</v>
      </c>
      <c r="Z85" s="59">
        <f t="shared" si="213"/>
        <v>0.5</v>
      </c>
      <c r="AA85" s="58">
        <f t="shared" si="214"/>
        <v>6.5</v>
      </c>
      <c r="AB85" s="60"/>
      <c r="AC85" s="59"/>
      <c r="AD85" s="59">
        <f t="shared" si="215"/>
        <v>0</v>
      </c>
      <c r="AE85" s="58">
        <f t="shared" si="216"/>
        <v>0</v>
      </c>
      <c r="AF85" s="9">
        <f t="shared" si="217"/>
        <v>37.75</v>
      </c>
    </row>
    <row r="86" spans="1:33" x14ac:dyDescent="0.25">
      <c r="A86" s="171" t="s">
        <v>37</v>
      </c>
      <c r="B86" s="60">
        <v>13</v>
      </c>
      <c r="C86" s="58">
        <v>32</v>
      </c>
      <c r="D86" s="65">
        <v>10</v>
      </c>
      <c r="E86" s="63">
        <v>17.5</v>
      </c>
      <c r="F86" s="59">
        <f t="shared" si="203"/>
        <v>0.5</v>
      </c>
      <c r="G86" s="58">
        <f t="shared" si="204"/>
        <v>7</v>
      </c>
      <c r="H86" s="64"/>
      <c r="I86" s="63"/>
      <c r="J86" s="59">
        <f t="shared" si="205"/>
        <v>0</v>
      </c>
      <c r="K86" s="58">
        <f t="shared" si="206"/>
        <v>0</v>
      </c>
      <c r="L86" s="61">
        <v>13</v>
      </c>
      <c r="M86" s="59">
        <v>21</v>
      </c>
      <c r="N86" s="59">
        <f t="shared" si="207"/>
        <v>0.75</v>
      </c>
      <c r="O86" s="58">
        <f t="shared" si="208"/>
        <v>7.25</v>
      </c>
      <c r="P86" s="60">
        <v>10</v>
      </c>
      <c r="Q86" s="59">
        <v>17.5</v>
      </c>
      <c r="R86" s="59">
        <f t="shared" si="209"/>
        <v>0.5</v>
      </c>
      <c r="S86" s="58">
        <f t="shared" si="210"/>
        <v>7</v>
      </c>
      <c r="T86" s="61">
        <v>13</v>
      </c>
      <c r="U86" s="59">
        <v>21</v>
      </c>
      <c r="V86" s="59">
        <f t="shared" si="211"/>
        <v>0.75</v>
      </c>
      <c r="W86" s="62">
        <f t="shared" si="212"/>
        <v>7.25</v>
      </c>
      <c r="X86" s="61">
        <v>11</v>
      </c>
      <c r="Y86" s="59">
        <v>18</v>
      </c>
      <c r="Z86" s="59">
        <f t="shared" si="213"/>
        <v>0.5</v>
      </c>
      <c r="AA86" s="58">
        <f t="shared" si="214"/>
        <v>6.5</v>
      </c>
      <c r="AB86" s="60"/>
      <c r="AC86" s="59"/>
      <c r="AD86" s="59">
        <f t="shared" si="215"/>
        <v>0</v>
      </c>
      <c r="AE86" s="58">
        <f t="shared" si="216"/>
        <v>0</v>
      </c>
      <c r="AF86" s="9">
        <f t="shared" si="217"/>
        <v>35</v>
      </c>
    </row>
    <row r="87" spans="1:33" x14ac:dyDescent="0.25">
      <c r="A87" s="171" t="s">
        <v>36</v>
      </c>
      <c r="B87" s="60">
        <v>13</v>
      </c>
      <c r="C87" s="58">
        <v>32</v>
      </c>
      <c r="D87" s="65"/>
      <c r="E87" s="63"/>
      <c r="F87" s="59">
        <f t="shared" si="203"/>
        <v>0</v>
      </c>
      <c r="G87" s="58">
        <f t="shared" si="204"/>
        <v>0</v>
      </c>
      <c r="H87" s="26">
        <v>10</v>
      </c>
      <c r="I87" s="25">
        <v>14</v>
      </c>
      <c r="J87" s="23">
        <f t="shared" si="205"/>
        <v>0</v>
      </c>
      <c r="K87" s="22">
        <f t="shared" si="206"/>
        <v>4</v>
      </c>
      <c r="L87" s="61"/>
      <c r="M87" s="59"/>
      <c r="N87" s="59">
        <f t="shared" si="207"/>
        <v>0</v>
      </c>
      <c r="O87" s="58">
        <f t="shared" si="208"/>
        <v>0</v>
      </c>
      <c r="P87" s="24">
        <v>10</v>
      </c>
      <c r="Q87" s="23">
        <v>14</v>
      </c>
      <c r="R87" s="23">
        <f t="shared" si="209"/>
        <v>0</v>
      </c>
      <c r="S87" s="22">
        <f t="shared" si="210"/>
        <v>4</v>
      </c>
      <c r="T87" s="207">
        <v>10</v>
      </c>
      <c r="U87" s="23">
        <v>14</v>
      </c>
      <c r="V87" s="23">
        <f t="shared" si="211"/>
        <v>0</v>
      </c>
      <c r="W87" s="208">
        <f t="shared" si="212"/>
        <v>4</v>
      </c>
      <c r="X87" s="61"/>
      <c r="Y87" s="59"/>
      <c r="Z87" s="59">
        <f t="shared" si="213"/>
        <v>0</v>
      </c>
      <c r="AA87" s="58">
        <f t="shared" si="214"/>
        <v>0</v>
      </c>
      <c r="AB87" s="60"/>
      <c r="AC87" s="59"/>
      <c r="AD87" s="59">
        <f t="shared" si="215"/>
        <v>0</v>
      </c>
      <c r="AE87" s="58">
        <f t="shared" si="216"/>
        <v>0</v>
      </c>
      <c r="AF87" s="9">
        <f t="shared" si="217"/>
        <v>12</v>
      </c>
    </row>
    <row r="88" spans="1:33" x14ac:dyDescent="0.25">
      <c r="A88" s="171" t="s">
        <v>35</v>
      </c>
      <c r="B88" s="60">
        <v>13</v>
      </c>
      <c r="C88" s="58">
        <v>32</v>
      </c>
      <c r="D88" s="65"/>
      <c r="E88" s="63"/>
      <c r="F88" s="59">
        <f t="shared" si="203"/>
        <v>0</v>
      </c>
      <c r="G88" s="58">
        <f t="shared" si="204"/>
        <v>0</v>
      </c>
      <c r="H88" s="64">
        <v>10</v>
      </c>
      <c r="I88" s="63">
        <v>17.5</v>
      </c>
      <c r="J88" s="59">
        <f t="shared" si="205"/>
        <v>0.5</v>
      </c>
      <c r="K88" s="58">
        <f t="shared" si="206"/>
        <v>7</v>
      </c>
      <c r="L88" s="61">
        <v>10</v>
      </c>
      <c r="M88" s="59">
        <v>17.5</v>
      </c>
      <c r="N88" s="59">
        <f t="shared" si="207"/>
        <v>0.5</v>
      </c>
      <c r="O88" s="58">
        <f t="shared" si="208"/>
        <v>7</v>
      </c>
      <c r="P88" s="60"/>
      <c r="Q88" s="59"/>
      <c r="R88" s="59">
        <f t="shared" si="209"/>
        <v>0</v>
      </c>
      <c r="S88" s="58">
        <f t="shared" si="210"/>
        <v>0</v>
      </c>
      <c r="T88" s="61">
        <v>13</v>
      </c>
      <c r="U88" s="59">
        <v>21</v>
      </c>
      <c r="V88" s="59">
        <f t="shared" si="211"/>
        <v>0.75</v>
      </c>
      <c r="W88" s="62">
        <f t="shared" si="212"/>
        <v>7.25</v>
      </c>
      <c r="X88" s="61">
        <v>10</v>
      </c>
      <c r="Y88" s="59">
        <v>18</v>
      </c>
      <c r="Z88" s="59">
        <f t="shared" si="213"/>
        <v>0.75</v>
      </c>
      <c r="AA88" s="58">
        <f t="shared" si="214"/>
        <v>7.25</v>
      </c>
      <c r="AB88" s="60"/>
      <c r="AC88" s="59"/>
      <c r="AD88" s="59">
        <f t="shared" si="215"/>
        <v>0</v>
      </c>
      <c r="AE88" s="58">
        <f t="shared" si="216"/>
        <v>0</v>
      </c>
      <c r="AF88" s="9">
        <f t="shared" si="217"/>
        <v>28.5</v>
      </c>
    </row>
    <row r="89" spans="1:33" x14ac:dyDescent="0.25">
      <c r="A89" s="171" t="s">
        <v>34</v>
      </c>
      <c r="B89" s="60">
        <v>13</v>
      </c>
      <c r="C89" s="58">
        <v>32</v>
      </c>
      <c r="D89" s="65">
        <v>10</v>
      </c>
      <c r="E89" s="63">
        <v>17.5</v>
      </c>
      <c r="F89" s="59">
        <f t="shared" si="203"/>
        <v>0.5</v>
      </c>
      <c r="G89" s="58">
        <f t="shared" si="204"/>
        <v>7</v>
      </c>
      <c r="H89" s="64"/>
      <c r="I89" s="63"/>
      <c r="J89" s="59">
        <f t="shared" si="205"/>
        <v>0</v>
      </c>
      <c r="K89" s="58">
        <f t="shared" si="206"/>
        <v>0</v>
      </c>
      <c r="L89" s="61">
        <v>13</v>
      </c>
      <c r="M89" s="59">
        <v>21</v>
      </c>
      <c r="N89" s="59">
        <f t="shared" si="207"/>
        <v>0.75</v>
      </c>
      <c r="O89" s="58">
        <f t="shared" si="208"/>
        <v>7.25</v>
      </c>
      <c r="P89" s="60">
        <v>10</v>
      </c>
      <c r="Q89" s="59">
        <v>21</v>
      </c>
      <c r="R89" s="59">
        <f t="shared" si="209"/>
        <v>1.25</v>
      </c>
      <c r="S89" s="58">
        <f t="shared" si="210"/>
        <v>9.75</v>
      </c>
      <c r="T89" s="61">
        <v>10</v>
      </c>
      <c r="U89" s="59">
        <v>17.5</v>
      </c>
      <c r="V89" s="59">
        <f t="shared" si="211"/>
        <v>0.5</v>
      </c>
      <c r="W89" s="62">
        <f t="shared" si="212"/>
        <v>7</v>
      </c>
      <c r="X89" s="61"/>
      <c r="Y89" s="59"/>
      <c r="Z89" s="59">
        <f t="shared" si="213"/>
        <v>0</v>
      </c>
      <c r="AA89" s="58">
        <f t="shared" si="214"/>
        <v>0</v>
      </c>
      <c r="AB89" s="60">
        <v>11</v>
      </c>
      <c r="AC89" s="59">
        <v>18</v>
      </c>
      <c r="AD89" s="59">
        <f t="shared" si="215"/>
        <v>0.5</v>
      </c>
      <c r="AE89" s="58">
        <f t="shared" si="216"/>
        <v>6.5</v>
      </c>
      <c r="AF89" s="47">
        <f t="shared" si="217"/>
        <v>37.5</v>
      </c>
    </row>
    <row r="90" spans="1:33" ht="15.75" thickBot="1" x14ac:dyDescent="0.3">
      <c r="A90" s="242" t="s">
        <v>33</v>
      </c>
      <c r="B90" s="243">
        <v>3</v>
      </c>
      <c r="C90" s="244">
        <v>12</v>
      </c>
      <c r="D90" s="65"/>
      <c r="E90" s="63"/>
      <c r="F90" s="59">
        <f t="shared" si="203"/>
        <v>0</v>
      </c>
      <c r="G90" s="58">
        <f t="shared" si="204"/>
        <v>0</v>
      </c>
      <c r="H90" s="64"/>
      <c r="I90" s="63"/>
      <c r="J90" s="59">
        <f t="shared" si="205"/>
        <v>0</v>
      </c>
      <c r="K90" s="58">
        <f t="shared" si="206"/>
        <v>0</v>
      </c>
      <c r="L90" s="61"/>
      <c r="M90" s="59"/>
      <c r="N90" s="59">
        <f t="shared" si="207"/>
        <v>0</v>
      </c>
      <c r="O90" s="58">
        <f t="shared" si="208"/>
        <v>0</v>
      </c>
      <c r="P90" s="60"/>
      <c r="Q90" s="59"/>
      <c r="R90" s="59">
        <f t="shared" si="209"/>
        <v>0</v>
      </c>
      <c r="S90" s="58">
        <f t="shared" si="210"/>
        <v>0</v>
      </c>
      <c r="T90" s="61"/>
      <c r="U90" s="59"/>
      <c r="V90" s="59">
        <f t="shared" si="211"/>
        <v>0</v>
      </c>
      <c r="W90" s="62">
        <f t="shared" si="212"/>
        <v>0</v>
      </c>
      <c r="X90" s="61"/>
      <c r="Y90" s="59"/>
      <c r="Z90" s="59">
        <f t="shared" si="213"/>
        <v>0</v>
      </c>
      <c r="AA90" s="58">
        <f t="shared" si="214"/>
        <v>0</v>
      </c>
      <c r="AB90" s="60">
        <v>11</v>
      </c>
      <c r="AC90" s="59">
        <v>18</v>
      </c>
      <c r="AD90" s="59">
        <f t="shared" si="215"/>
        <v>0.5</v>
      </c>
      <c r="AE90" s="58">
        <f t="shared" si="216"/>
        <v>6.5</v>
      </c>
      <c r="AF90" s="170">
        <f>AE90+AA90+W90+S90+O90+K90+G90</f>
        <v>6.5</v>
      </c>
    </row>
    <row r="91" spans="1:33" ht="15.75" thickBot="1" x14ac:dyDescent="0.3">
      <c r="A91" s="90"/>
      <c r="B91" s="230"/>
      <c r="C91" s="231"/>
      <c r="D91" s="285">
        <f>SUM(G82:G90)</f>
        <v>33.25</v>
      </c>
      <c r="E91" s="286"/>
      <c r="F91" s="286"/>
      <c r="G91" s="287"/>
      <c r="H91" s="285">
        <f>SUM(K82:K90)</f>
        <v>28</v>
      </c>
      <c r="I91" s="286"/>
      <c r="J91" s="286"/>
      <c r="K91" s="287"/>
      <c r="L91" s="285">
        <f>SUM(O82:O90)</f>
        <v>33.25</v>
      </c>
      <c r="M91" s="286"/>
      <c r="N91" s="286"/>
      <c r="O91" s="287"/>
      <c r="P91" s="285">
        <f>SUM(S82:S90)</f>
        <v>30.5</v>
      </c>
      <c r="Q91" s="286"/>
      <c r="R91" s="286"/>
      <c r="S91" s="287"/>
      <c r="T91" s="285">
        <f>SUM(W82:W90)</f>
        <v>32.5</v>
      </c>
      <c r="U91" s="286"/>
      <c r="V91" s="286"/>
      <c r="W91" s="287"/>
      <c r="X91" s="285">
        <f>SUM(AA82:AA90)</f>
        <v>20.25</v>
      </c>
      <c r="Y91" s="286"/>
      <c r="Z91" s="286"/>
      <c r="AA91" s="287"/>
      <c r="AB91" s="285">
        <f>SUM(AE82:AE90)</f>
        <v>19.5</v>
      </c>
      <c r="AC91" s="286"/>
      <c r="AD91" s="286"/>
      <c r="AE91" s="287"/>
      <c r="AF91" s="6">
        <f>SUM(AF82:AF90)</f>
        <v>197.25</v>
      </c>
      <c r="AG91" s="119"/>
    </row>
    <row r="92" spans="1:33" x14ac:dyDescent="0.25">
      <c r="A92" s="229" t="s">
        <v>84</v>
      </c>
      <c r="B92" s="245">
        <v>38</v>
      </c>
      <c r="C92" s="246">
        <v>38</v>
      </c>
      <c r="D92" s="65">
        <v>9</v>
      </c>
      <c r="E92" s="63">
        <v>21.25</v>
      </c>
      <c r="F92" s="59">
        <f t="shared" ref="F92:F106" si="218">IF(E92-D92&lt;=4,0,IF(AND(E92-D92&gt;=4,E92-D92&lt;=5),0.25,IF(AND(E92-D92&gt;=6,E92-D92&lt;=7.9),0.5,IF(AND(E92-D92&gt;=8,E92-D92&lt;=10.99),0.75,IF(AND(E92-D92&gt;=11,E92-D92&lt;=15),1.25,0)))))</f>
        <v>1.25</v>
      </c>
      <c r="G92" s="58">
        <f t="shared" ref="G92:G106" si="219">E92-D92-F92</f>
        <v>11</v>
      </c>
      <c r="H92" s="64">
        <v>9</v>
      </c>
      <c r="I92" s="63">
        <v>18</v>
      </c>
      <c r="J92" s="59">
        <f t="shared" ref="J92:J106" si="220">IF(I92-H92&lt;=4,0,IF(AND(I92-H92&gt;=4,I92-H92&lt;=5),0.25,IF(AND(I92-H92&gt;=6,I92-H92&lt;=7.9),0.5,IF(AND(I92-H92&gt;=8,I92-H92&lt;=10.99),0.75,IF(AND(I92-H92&gt;=11,I92-H92&lt;=15),1.25,0)))))</f>
        <v>0.75</v>
      </c>
      <c r="K92" s="58">
        <f t="shared" ref="K92:K106" si="221">I92-H92-J92</f>
        <v>8.25</v>
      </c>
      <c r="L92" s="61">
        <v>9</v>
      </c>
      <c r="M92" s="59">
        <v>18</v>
      </c>
      <c r="N92" s="59">
        <f t="shared" ref="N92:N106" si="222">IF(M92-L92&lt;=4,0,IF(AND(M92-L92&gt;=4,M92-L92&lt;=5),0.25,IF(AND(M92-L92&gt;=6,M92-L92&lt;=7.9),0.5,IF(AND(M92-L92&gt;=8,M92-L92&lt;=10.99),0.75,IF(AND(M92-L92&gt;=11,M92-L92&lt;=15),1.25,0)))))</f>
        <v>0.75</v>
      </c>
      <c r="O92" s="58">
        <f t="shared" ref="O92:O106" si="223">M92-L92-N92</f>
        <v>8.25</v>
      </c>
      <c r="P92" s="60"/>
      <c r="Q92" s="59"/>
      <c r="R92" s="59">
        <f t="shared" ref="R92:R106" si="224">IF(Q92-P92&lt;=4,0,IF(AND(Q92-P92&gt;=4,Q92-P92&lt;=5),0.25,IF(AND(Q92-P92&gt;=6,Q92-P92&lt;=7.9),0.5,IF(AND(Q92-P92&gt;=8,Q92-P92&lt;=10.99),0.75,IF(AND(Q92-P92&gt;=11,Q92-P92&lt;=15),1.25,0)))))</f>
        <v>0</v>
      </c>
      <c r="S92" s="58">
        <f t="shared" ref="S92:S106" si="225">Q92-P92-R92</f>
        <v>0</v>
      </c>
      <c r="T92" s="61">
        <v>9</v>
      </c>
      <c r="U92" s="59">
        <v>14</v>
      </c>
      <c r="V92" s="59">
        <f t="shared" ref="V92:V106" si="226">IF(U92-T92&lt;=4,0,IF(AND(U92-T92&gt;=4,U92-T92&lt;=5),0.25,IF(AND(U92-T92&gt;=6,U92-T92&lt;=7.9),0.5,IF(AND(U92-T92&gt;=8,U92-T92&lt;=10.99),0.75,IF(AND(U92-T92&gt;=11,U92-T92&lt;=15),1.25,0)))))</f>
        <v>0.25</v>
      </c>
      <c r="W92" s="62">
        <f t="shared" ref="W92:W106" si="227">U92-T92-V92</f>
        <v>4.75</v>
      </c>
      <c r="X92" s="61">
        <v>9</v>
      </c>
      <c r="Y92" s="59">
        <v>15</v>
      </c>
      <c r="Z92" s="59">
        <f t="shared" ref="Z92:Z106" si="228">IF(Y92-X92&lt;=4,0,IF(AND(Y92-X92&gt;=4,Y92-X92&lt;=5),0.25,IF(AND(Y92-X92&gt;=6,Y92-X92&lt;=7.9),0.5,IF(AND(Y92-X92&gt;=8,Y92-X92&lt;=10.99),0.75,IF(AND(Y92-X92&gt;=11,Y92-X92&lt;=15),1.25,0)))))</f>
        <v>0.5</v>
      </c>
      <c r="AA92" s="58">
        <f t="shared" ref="AA92:AA106" si="229">Y92-X92-Z92</f>
        <v>5.5</v>
      </c>
      <c r="AB92" s="60"/>
      <c r="AC92" s="59"/>
      <c r="AD92" s="59">
        <f t="shared" ref="AD92:AD106" si="230">IF(AC92-AB92&lt;=4,0,IF(AND(AC92-AB92&gt;=4,AC92-AB92&lt;=5),0.25,IF(AND(AC92-AB92&gt;=6,AC92-AB92&lt;=7.9),0.5,IF(AND(AC92-AB92&gt;=8,AC92-AB92&lt;=10.99),0.75,IF(AND(AC92-AB92&gt;=11,AC92-AB92&lt;=15),1.25,0)))))</f>
        <v>0</v>
      </c>
      <c r="AE92" s="58">
        <f t="shared" ref="AE92:AE106" si="231">AC92-AB92-AD92</f>
        <v>0</v>
      </c>
      <c r="AF92" s="47">
        <f t="shared" ref="AF92:AF104" si="232">AE92+AA92+W92+S92+O92+K92+G92</f>
        <v>37.75</v>
      </c>
    </row>
    <row r="93" spans="1:33" x14ac:dyDescent="0.25">
      <c r="A93" s="229" t="s">
        <v>32</v>
      </c>
      <c r="B93" s="61">
        <v>38</v>
      </c>
      <c r="C93" s="58">
        <v>38</v>
      </c>
      <c r="D93" s="65">
        <v>10</v>
      </c>
      <c r="E93" s="63">
        <v>14</v>
      </c>
      <c r="F93" s="59">
        <f t="shared" si="218"/>
        <v>0</v>
      </c>
      <c r="G93" s="58">
        <f t="shared" si="219"/>
        <v>4</v>
      </c>
      <c r="H93" s="64">
        <v>13</v>
      </c>
      <c r="I93" s="63">
        <v>21</v>
      </c>
      <c r="J93" s="59">
        <f t="shared" si="220"/>
        <v>0.75</v>
      </c>
      <c r="K93" s="58">
        <f t="shared" si="221"/>
        <v>7.25</v>
      </c>
      <c r="L93" s="61"/>
      <c r="M93" s="59"/>
      <c r="N93" s="59">
        <f t="shared" si="222"/>
        <v>0</v>
      </c>
      <c r="O93" s="58">
        <f t="shared" si="223"/>
        <v>0</v>
      </c>
      <c r="P93" s="60"/>
      <c r="Q93" s="59"/>
      <c r="R93" s="59">
        <f t="shared" si="224"/>
        <v>0</v>
      </c>
      <c r="S93" s="58">
        <f t="shared" si="225"/>
        <v>0</v>
      </c>
      <c r="T93" s="61">
        <v>13</v>
      </c>
      <c r="U93" s="59">
        <v>21</v>
      </c>
      <c r="V93" s="59">
        <f t="shared" si="226"/>
        <v>0.75</v>
      </c>
      <c r="W93" s="62">
        <f t="shared" si="227"/>
        <v>7.25</v>
      </c>
      <c r="X93" s="61"/>
      <c r="Y93" s="59"/>
      <c r="Z93" s="59">
        <f t="shared" si="228"/>
        <v>0</v>
      </c>
      <c r="AA93" s="58">
        <f t="shared" si="229"/>
        <v>0</v>
      </c>
      <c r="AB93" s="60">
        <v>10</v>
      </c>
      <c r="AC93" s="59">
        <v>17</v>
      </c>
      <c r="AD93" s="59">
        <f t="shared" si="230"/>
        <v>0.5</v>
      </c>
      <c r="AE93" s="58">
        <f t="shared" si="231"/>
        <v>6.5</v>
      </c>
      <c r="AF93" s="47">
        <f t="shared" si="232"/>
        <v>25</v>
      </c>
    </row>
    <row r="94" spans="1:33" x14ac:dyDescent="0.25">
      <c r="A94" s="229" t="s">
        <v>31</v>
      </c>
      <c r="B94" s="61">
        <v>13</v>
      </c>
      <c r="C94" s="58">
        <v>32</v>
      </c>
      <c r="D94" s="209"/>
      <c r="E94" s="210"/>
      <c r="F94" s="211">
        <f t="shared" si="218"/>
        <v>0</v>
      </c>
      <c r="G94" s="212">
        <f t="shared" si="219"/>
        <v>0</v>
      </c>
      <c r="H94" s="213"/>
      <c r="I94" s="210"/>
      <c r="J94" s="211">
        <f t="shared" si="220"/>
        <v>0</v>
      </c>
      <c r="K94" s="212">
        <f t="shared" si="221"/>
        <v>0</v>
      </c>
      <c r="L94" s="214"/>
      <c r="M94" s="211"/>
      <c r="N94" s="211">
        <f t="shared" si="222"/>
        <v>0</v>
      </c>
      <c r="O94" s="212">
        <f t="shared" si="223"/>
        <v>0</v>
      </c>
      <c r="P94" s="215"/>
      <c r="Q94" s="211"/>
      <c r="R94" s="211">
        <f t="shared" si="224"/>
        <v>0</v>
      </c>
      <c r="S94" s="212">
        <f t="shared" si="225"/>
        <v>0</v>
      </c>
      <c r="T94" s="214"/>
      <c r="U94" s="211"/>
      <c r="V94" s="211">
        <f t="shared" si="226"/>
        <v>0</v>
      </c>
      <c r="W94" s="216">
        <f t="shared" si="227"/>
        <v>0</v>
      </c>
      <c r="X94" s="214"/>
      <c r="Y94" s="211"/>
      <c r="Z94" s="211">
        <f t="shared" si="228"/>
        <v>0</v>
      </c>
      <c r="AA94" s="212">
        <f t="shared" si="229"/>
        <v>0</v>
      </c>
      <c r="AB94" s="215"/>
      <c r="AC94" s="211"/>
      <c r="AD94" s="211">
        <f t="shared" si="230"/>
        <v>0</v>
      </c>
      <c r="AE94" s="212">
        <f t="shared" si="231"/>
        <v>0</v>
      </c>
      <c r="AF94" s="47">
        <f t="shared" si="232"/>
        <v>0</v>
      </c>
    </row>
    <row r="95" spans="1:33" x14ac:dyDescent="0.25">
      <c r="A95" s="229" t="s">
        <v>30</v>
      </c>
      <c r="B95" s="61">
        <v>13</v>
      </c>
      <c r="C95" s="58">
        <v>32</v>
      </c>
      <c r="D95" s="209"/>
      <c r="E95" s="210"/>
      <c r="F95" s="211">
        <f t="shared" si="218"/>
        <v>0</v>
      </c>
      <c r="G95" s="212">
        <f t="shared" si="219"/>
        <v>0</v>
      </c>
      <c r="H95" s="213"/>
      <c r="I95" s="210"/>
      <c r="J95" s="211">
        <f t="shared" si="220"/>
        <v>0</v>
      </c>
      <c r="K95" s="212">
        <f t="shared" si="221"/>
        <v>0</v>
      </c>
      <c r="L95" s="214"/>
      <c r="M95" s="211"/>
      <c r="N95" s="211">
        <f t="shared" si="222"/>
        <v>0</v>
      </c>
      <c r="O95" s="212">
        <f t="shared" si="223"/>
        <v>0</v>
      </c>
      <c r="P95" s="215"/>
      <c r="Q95" s="211"/>
      <c r="R95" s="211">
        <f t="shared" si="224"/>
        <v>0</v>
      </c>
      <c r="S95" s="212">
        <f t="shared" si="225"/>
        <v>0</v>
      </c>
      <c r="T95" s="214"/>
      <c r="U95" s="211"/>
      <c r="V95" s="211">
        <f t="shared" si="226"/>
        <v>0</v>
      </c>
      <c r="W95" s="216">
        <f t="shared" si="227"/>
        <v>0</v>
      </c>
      <c r="X95" s="214"/>
      <c r="Y95" s="211"/>
      <c r="Z95" s="211">
        <f t="shared" si="228"/>
        <v>0</v>
      </c>
      <c r="AA95" s="212">
        <f t="shared" si="229"/>
        <v>0</v>
      </c>
      <c r="AB95" s="215"/>
      <c r="AC95" s="211"/>
      <c r="AD95" s="211">
        <f t="shared" si="230"/>
        <v>0</v>
      </c>
      <c r="AE95" s="212">
        <f t="shared" si="231"/>
        <v>0</v>
      </c>
      <c r="AF95" s="47">
        <f t="shared" si="232"/>
        <v>0</v>
      </c>
    </row>
    <row r="96" spans="1:33" x14ac:dyDescent="0.25">
      <c r="A96" s="229" t="s">
        <v>29</v>
      </c>
      <c r="B96" s="61">
        <v>13</v>
      </c>
      <c r="C96" s="58">
        <v>32</v>
      </c>
      <c r="D96" s="65"/>
      <c r="E96" s="63"/>
      <c r="F96" s="59">
        <f t="shared" si="218"/>
        <v>0</v>
      </c>
      <c r="G96" s="58">
        <f t="shared" si="219"/>
        <v>0</v>
      </c>
      <c r="H96" s="64"/>
      <c r="I96" s="63"/>
      <c r="J96" s="59">
        <f t="shared" si="220"/>
        <v>0</v>
      </c>
      <c r="K96" s="58">
        <f t="shared" si="221"/>
        <v>0</v>
      </c>
      <c r="L96" s="61"/>
      <c r="M96" s="59"/>
      <c r="N96" s="59">
        <f t="shared" si="222"/>
        <v>0</v>
      </c>
      <c r="O96" s="58">
        <f t="shared" si="223"/>
        <v>0</v>
      </c>
      <c r="P96" s="60">
        <v>13</v>
      </c>
      <c r="Q96" s="59">
        <v>21</v>
      </c>
      <c r="R96" s="59">
        <f t="shared" si="224"/>
        <v>0.75</v>
      </c>
      <c r="S96" s="58">
        <f t="shared" si="225"/>
        <v>7.25</v>
      </c>
      <c r="T96" s="61"/>
      <c r="U96" s="59"/>
      <c r="V96" s="59">
        <f t="shared" si="226"/>
        <v>0</v>
      </c>
      <c r="W96" s="62">
        <f t="shared" si="227"/>
        <v>0</v>
      </c>
      <c r="X96" s="61">
        <v>9</v>
      </c>
      <c r="Y96" s="59">
        <v>18</v>
      </c>
      <c r="Z96" s="59">
        <f t="shared" si="228"/>
        <v>0.75</v>
      </c>
      <c r="AA96" s="58">
        <f t="shared" si="229"/>
        <v>8.25</v>
      </c>
      <c r="AB96" s="60">
        <v>10</v>
      </c>
      <c r="AC96" s="59">
        <v>18</v>
      </c>
      <c r="AD96" s="59">
        <f t="shared" si="230"/>
        <v>0.75</v>
      </c>
      <c r="AE96" s="58">
        <f t="shared" si="231"/>
        <v>7.25</v>
      </c>
      <c r="AF96" s="47">
        <f t="shared" si="232"/>
        <v>22.75</v>
      </c>
    </row>
    <row r="97" spans="1:32" x14ac:dyDescent="0.25">
      <c r="A97" s="229" t="s">
        <v>28</v>
      </c>
      <c r="B97" s="61">
        <v>13</v>
      </c>
      <c r="C97" s="58">
        <v>32</v>
      </c>
      <c r="D97" s="65">
        <v>13</v>
      </c>
      <c r="E97" s="63">
        <v>21</v>
      </c>
      <c r="F97" s="59">
        <f t="shared" si="218"/>
        <v>0.75</v>
      </c>
      <c r="G97" s="58">
        <f t="shared" si="219"/>
        <v>7.25</v>
      </c>
      <c r="H97" s="64"/>
      <c r="I97" s="63"/>
      <c r="J97" s="59">
        <f t="shared" si="220"/>
        <v>0</v>
      </c>
      <c r="K97" s="58">
        <f t="shared" si="221"/>
        <v>0</v>
      </c>
      <c r="L97" s="61">
        <v>13</v>
      </c>
      <c r="M97" s="59">
        <v>21</v>
      </c>
      <c r="N97" s="59">
        <f t="shared" si="222"/>
        <v>0.75</v>
      </c>
      <c r="O97" s="58">
        <f t="shared" si="223"/>
        <v>7.25</v>
      </c>
      <c r="P97" s="60">
        <v>9</v>
      </c>
      <c r="Q97" s="59">
        <v>18</v>
      </c>
      <c r="R97" s="59">
        <f t="shared" si="224"/>
        <v>0.75</v>
      </c>
      <c r="S97" s="58">
        <f t="shared" si="225"/>
        <v>8.25</v>
      </c>
      <c r="T97" s="61">
        <v>9</v>
      </c>
      <c r="U97" s="59">
        <v>18</v>
      </c>
      <c r="V97" s="59">
        <f t="shared" si="226"/>
        <v>0.75</v>
      </c>
      <c r="W97" s="62">
        <f t="shared" si="227"/>
        <v>8.25</v>
      </c>
      <c r="X97" s="61">
        <v>11</v>
      </c>
      <c r="Y97" s="59">
        <v>17</v>
      </c>
      <c r="Z97" s="59">
        <f t="shared" si="228"/>
        <v>0.5</v>
      </c>
      <c r="AA97" s="58">
        <f t="shared" si="229"/>
        <v>5.5</v>
      </c>
      <c r="AB97" s="60"/>
      <c r="AC97" s="59"/>
      <c r="AD97" s="59">
        <f t="shared" si="230"/>
        <v>0</v>
      </c>
      <c r="AE97" s="58">
        <f t="shared" si="231"/>
        <v>0</v>
      </c>
      <c r="AF97" s="47">
        <f t="shared" si="232"/>
        <v>36.5</v>
      </c>
    </row>
    <row r="98" spans="1:32" x14ac:dyDescent="0.25">
      <c r="A98" s="229" t="s">
        <v>134</v>
      </c>
      <c r="B98" s="61">
        <v>13</v>
      </c>
      <c r="C98" s="58">
        <v>32</v>
      </c>
      <c r="D98" s="266">
        <v>9</v>
      </c>
      <c r="E98" s="267">
        <v>18</v>
      </c>
      <c r="F98" s="268">
        <f t="shared" si="218"/>
        <v>0.75</v>
      </c>
      <c r="G98" s="269">
        <f t="shared" si="219"/>
        <v>8.25</v>
      </c>
      <c r="H98" s="270"/>
      <c r="I98" s="267"/>
      <c r="J98" s="268">
        <f t="shared" si="220"/>
        <v>0</v>
      </c>
      <c r="K98" s="269">
        <f t="shared" si="221"/>
        <v>0</v>
      </c>
      <c r="L98" s="271">
        <v>13</v>
      </c>
      <c r="M98" s="268">
        <v>21</v>
      </c>
      <c r="N98" s="268">
        <f t="shared" si="222"/>
        <v>0.75</v>
      </c>
      <c r="O98" s="269">
        <f t="shared" si="223"/>
        <v>7.25</v>
      </c>
      <c r="P98" s="272">
        <v>10</v>
      </c>
      <c r="Q98" s="268">
        <v>18</v>
      </c>
      <c r="R98" s="268">
        <f t="shared" si="224"/>
        <v>0.75</v>
      </c>
      <c r="S98" s="269">
        <f t="shared" si="225"/>
        <v>7.25</v>
      </c>
      <c r="T98" s="271"/>
      <c r="U98" s="268"/>
      <c r="V98" s="268">
        <f t="shared" si="226"/>
        <v>0</v>
      </c>
      <c r="W98" s="273">
        <f t="shared" si="227"/>
        <v>0</v>
      </c>
      <c r="X98" s="271"/>
      <c r="Y98" s="268"/>
      <c r="Z98" s="268">
        <f t="shared" si="228"/>
        <v>0</v>
      </c>
      <c r="AA98" s="269">
        <f t="shared" si="229"/>
        <v>0</v>
      </c>
      <c r="AB98" s="272">
        <v>11</v>
      </c>
      <c r="AC98" s="268">
        <v>17</v>
      </c>
      <c r="AD98" s="268">
        <f t="shared" si="230"/>
        <v>0.5</v>
      </c>
      <c r="AE98" s="269">
        <f t="shared" si="231"/>
        <v>5.5</v>
      </c>
      <c r="AF98" s="47">
        <f t="shared" si="232"/>
        <v>28.25</v>
      </c>
    </row>
    <row r="99" spans="1:32" x14ac:dyDescent="0.25">
      <c r="A99" s="229" t="s">
        <v>136</v>
      </c>
      <c r="B99" s="61">
        <v>13</v>
      </c>
      <c r="C99" s="58">
        <v>32</v>
      </c>
      <c r="D99" s="65"/>
      <c r="E99" s="63"/>
      <c r="F99" s="59">
        <f t="shared" ref="F99" si="233">IF(E99-D99&lt;=4,0,IF(AND(E99-D99&gt;=4,E99-D99&lt;=5),0.25,IF(AND(E99-D99&gt;=6,E99-D99&lt;=7.9),0.5,IF(AND(E99-D99&gt;=8,E99-D99&lt;=10.99),0.75,IF(AND(E99-D99&gt;=11,E99-D99&lt;=15),1.25,0)))))</f>
        <v>0</v>
      </c>
      <c r="G99" s="58">
        <f t="shared" ref="G99" si="234">E99-D99-F99</f>
        <v>0</v>
      </c>
      <c r="H99" s="64"/>
      <c r="I99" s="63"/>
      <c r="J99" s="59">
        <f t="shared" ref="J99" si="235">IF(I99-H99&lt;=4,0,IF(AND(I99-H99&gt;=4,I99-H99&lt;=5),0.25,IF(AND(I99-H99&gt;=6,I99-H99&lt;=7.9),0.5,IF(AND(I99-H99&gt;=8,I99-H99&lt;=10.99),0.75,IF(AND(I99-H99&gt;=11,I99-H99&lt;=15),1.25,0)))))</f>
        <v>0</v>
      </c>
      <c r="K99" s="58">
        <f t="shared" ref="K99" si="236">I99-H99-J99</f>
        <v>0</v>
      </c>
      <c r="L99" s="61"/>
      <c r="M99" s="59"/>
      <c r="N99" s="59">
        <f t="shared" ref="N99" si="237">IF(M99-L99&lt;=4,0,IF(AND(M99-L99&gt;=4,M99-L99&lt;=5),0.25,IF(AND(M99-L99&gt;=6,M99-L99&lt;=7.9),0.5,IF(AND(M99-L99&gt;=8,M99-L99&lt;=10.99),0.75,IF(AND(M99-L99&gt;=11,M99-L99&lt;=15),1.25,0)))))</f>
        <v>0</v>
      </c>
      <c r="O99" s="58">
        <f t="shared" ref="O99" si="238">M99-L99-N99</f>
        <v>0</v>
      </c>
      <c r="P99" s="60"/>
      <c r="Q99" s="59"/>
      <c r="R99" s="59">
        <f t="shared" ref="R99" si="239">IF(Q99-P99&lt;=4,0,IF(AND(Q99-P99&gt;=4,Q99-P99&lt;=5),0.25,IF(AND(Q99-P99&gt;=6,Q99-P99&lt;=7.9),0.5,IF(AND(Q99-P99&gt;=8,Q99-P99&lt;=10.99),0.75,IF(AND(Q99-P99&gt;=11,Q99-P99&lt;=15),1.25,0)))))</f>
        <v>0</v>
      </c>
      <c r="S99" s="58">
        <f t="shared" ref="S99" si="240">Q99-P99-R99</f>
        <v>0</v>
      </c>
      <c r="T99" s="271">
        <v>10</v>
      </c>
      <c r="U99" s="268">
        <v>18</v>
      </c>
      <c r="V99" s="268">
        <f t="shared" ref="V99" si="241">IF(U99-T99&lt;=4,0,IF(AND(U99-T99&gt;=4,U99-T99&lt;=5),0.25,IF(AND(U99-T99&gt;=6,U99-T99&lt;=7.9),0.5,IF(AND(U99-T99&gt;=8,U99-T99&lt;=10.99),0.75,IF(AND(U99-T99&gt;=11,U99-T99&lt;=15),1.25,0)))))</f>
        <v>0.75</v>
      </c>
      <c r="W99" s="273">
        <f t="shared" ref="W99" si="242">U99-T99-V99</f>
        <v>7.25</v>
      </c>
      <c r="X99" s="271">
        <v>9</v>
      </c>
      <c r="Y99" s="268">
        <v>17</v>
      </c>
      <c r="Z99" s="268">
        <f t="shared" ref="Z99" si="243">IF(Y99-X99&lt;=4,0,IF(AND(Y99-X99&gt;=4,Y99-X99&lt;=5),0.25,IF(AND(Y99-X99&gt;=6,Y99-X99&lt;=7.9),0.5,IF(AND(Y99-X99&gt;=8,Y99-X99&lt;=10.99),0.75,IF(AND(Y99-X99&gt;=11,Y99-X99&lt;=15),1.25,0)))))</f>
        <v>0.75</v>
      </c>
      <c r="AA99" s="269">
        <f t="shared" ref="AA99" si="244">Y99-X99-Z99</f>
        <v>7.25</v>
      </c>
      <c r="AB99" s="272"/>
      <c r="AC99" s="268"/>
      <c r="AD99" s="268">
        <f t="shared" ref="AD99" si="245">IF(AC99-AB99&lt;=4,0,IF(AND(AC99-AB99&gt;=4,AC99-AB99&lt;=5),0.25,IF(AND(AC99-AB99&gt;=6,AC99-AB99&lt;=7.9),0.5,IF(AND(AC99-AB99&gt;=8,AC99-AB99&lt;=10.99),0.75,IF(AND(AC99-AB99&gt;=11,AC99-AB99&lt;=15),1.25,0)))))</f>
        <v>0</v>
      </c>
      <c r="AE99" s="269">
        <f t="shared" ref="AE99" si="246">AC99-AB99-AD99</f>
        <v>0</v>
      </c>
      <c r="AF99" s="47">
        <f t="shared" ref="AF99" si="247">AE99+AA99+W99+S99+O99+K99+G99</f>
        <v>14.5</v>
      </c>
    </row>
    <row r="100" spans="1:32" x14ac:dyDescent="0.25">
      <c r="A100" s="229" t="s">
        <v>27</v>
      </c>
      <c r="B100" s="61">
        <v>13</v>
      </c>
      <c r="C100" s="58">
        <v>32</v>
      </c>
      <c r="D100" s="65"/>
      <c r="E100" s="63"/>
      <c r="F100" s="59">
        <f t="shared" si="218"/>
        <v>0</v>
      </c>
      <c r="G100" s="58">
        <f t="shared" si="219"/>
        <v>0</v>
      </c>
      <c r="H100" s="64">
        <v>9</v>
      </c>
      <c r="I100" s="63">
        <v>15</v>
      </c>
      <c r="J100" s="59">
        <f t="shared" si="220"/>
        <v>0.5</v>
      </c>
      <c r="K100" s="58">
        <f t="shared" si="221"/>
        <v>5.5</v>
      </c>
      <c r="L100" s="61"/>
      <c r="M100" s="59"/>
      <c r="N100" s="59">
        <f t="shared" si="222"/>
        <v>0</v>
      </c>
      <c r="O100" s="58">
        <f t="shared" si="223"/>
        <v>0</v>
      </c>
      <c r="P100" s="60">
        <v>9</v>
      </c>
      <c r="Q100" s="59">
        <v>15</v>
      </c>
      <c r="R100" s="59">
        <f t="shared" si="224"/>
        <v>0.5</v>
      </c>
      <c r="S100" s="58">
        <f t="shared" si="225"/>
        <v>5.5</v>
      </c>
      <c r="T100" s="61">
        <v>18</v>
      </c>
      <c r="U100" s="59">
        <v>21</v>
      </c>
      <c r="V100" s="59">
        <f t="shared" si="226"/>
        <v>0</v>
      </c>
      <c r="W100" s="62">
        <f t="shared" si="227"/>
        <v>3</v>
      </c>
      <c r="X100" s="61"/>
      <c r="Y100" s="59"/>
      <c r="Z100" s="59">
        <f t="shared" si="228"/>
        <v>0</v>
      </c>
      <c r="AA100" s="58">
        <f t="shared" si="229"/>
        <v>0</v>
      </c>
      <c r="AB100" s="60"/>
      <c r="AC100" s="59"/>
      <c r="AD100" s="59">
        <f t="shared" si="230"/>
        <v>0</v>
      </c>
      <c r="AE100" s="58">
        <f t="shared" si="231"/>
        <v>0</v>
      </c>
      <c r="AF100" s="47">
        <f t="shared" si="232"/>
        <v>14</v>
      </c>
    </row>
    <row r="101" spans="1:32" x14ac:dyDescent="0.25">
      <c r="A101" s="229" t="s">
        <v>26</v>
      </c>
      <c r="B101" s="61">
        <v>13</v>
      </c>
      <c r="C101" s="58">
        <v>32</v>
      </c>
      <c r="D101" s="65">
        <v>9</v>
      </c>
      <c r="E101" s="63">
        <v>18</v>
      </c>
      <c r="F101" s="59">
        <f t="shared" si="218"/>
        <v>0.75</v>
      </c>
      <c r="G101" s="58">
        <f t="shared" si="219"/>
        <v>8.25</v>
      </c>
      <c r="H101" s="64">
        <v>12</v>
      </c>
      <c r="I101" s="63">
        <v>20</v>
      </c>
      <c r="J101" s="59">
        <f t="shared" si="220"/>
        <v>0.75</v>
      </c>
      <c r="K101" s="58">
        <f t="shared" si="221"/>
        <v>7.25</v>
      </c>
      <c r="L101" s="61"/>
      <c r="M101" s="59"/>
      <c r="N101" s="59">
        <f t="shared" si="222"/>
        <v>0</v>
      </c>
      <c r="O101" s="58">
        <f t="shared" si="223"/>
        <v>0</v>
      </c>
      <c r="P101" s="60"/>
      <c r="Q101" s="59"/>
      <c r="R101" s="59">
        <f t="shared" si="224"/>
        <v>0</v>
      </c>
      <c r="S101" s="58">
        <f t="shared" si="225"/>
        <v>0</v>
      </c>
      <c r="T101" s="61"/>
      <c r="U101" s="59"/>
      <c r="V101" s="59">
        <f t="shared" si="226"/>
        <v>0</v>
      </c>
      <c r="W101" s="62">
        <f t="shared" si="227"/>
        <v>0</v>
      </c>
      <c r="X101" s="61">
        <v>10</v>
      </c>
      <c r="Y101" s="59">
        <v>18</v>
      </c>
      <c r="Z101" s="59">
        <f t="shared" si="228"/>
        <v>0.75</v>
      </c>
      <c r="AA101" s="58">
        <f t="shared" si="229"/>
        <v>7.25</v>
      </c>
      <c r="AB101" s="60"/>
      <c r="AC101" s="59"/>
      <c r="AD101" s="59">
        <f t="shared" si="230"/>
        <v>0</v>
      </c>
      <c r="AE101" s="58">
        <f t="shared" si="231"/>
        <v>0</v>
      </c>
      <c r="AF101" s="47">
        <f t="shared" si="232"/>
        <v>22.75</v>
      </c>
    </row>
    <row r="102" spans="1:32" x14ac:dyDescent="0.25">
      <c r="A102" s="229" t="s">
        <v>25</v>
      </c>
      <c r="B102" s="61">
        <v>13</v>
      </c>
      <c r="C102" s="58">
        <v>32</v>
      </c>
      <c r="D102" s="65"/>
      <c r="E102" s="63"/>
      <c r="F102" s="59">
        <f t="shared" si="218"/>
        <v>0</v>
      </c>
      <c r="G102" s="58">
        <f t="shared" si="219"/>
        <v>0</v>
      </c>
      <c r="H102" s="64"/>
      <c r="I102" s="63"/>
      <c r="J102" s="59">
        <f t="shared" si="220"/>
        <v>0</v>
      </c>
      <c r="K102" s="58">
        <f t="shared" si="221"/>
        <v>0</v>
      </c>
      <c r="L102" s="61">
        <v>9</v>
      </c>
      <c r="M102" s="59">
        <v>18</v>
      </c>
      <c r="N102" s="59">
        <f t="shared" si="222"/>
        <v>0.75</v>
      </c>
      <c r="O102" s="58">
        <f t="shared" si="223"/>
        <v>8.25</v>
      </c>
      <c r="P102" s="60">
        <v>10</v>
      </c>
      <c r="Q102" s="59">
        <v>18</v>
      </c>
      <c r="R102" s="59">
        <f t="shared" si="224"/>
        <v>0.75</v>
      </c>
      <c r="S102" s="58">
        <f t="shared" si="225"/>
        <v>7.25</v>
      </c>
      <c r="T102" s="61">
        <v>9</v>
      </c>
      <c r="U102" s="59">
        <v>18</v>
      </c>
      <c r="V102" s="59">
        <f t="shared" si="226"/>
        <v>0.75</v>
      </c>
      <c r="W102" s="62">
        <f t="shared" si="227"/>
        <v>8.25</v>
      </c>
      <c r="X102" s="61"/>
      <c r="Y102" s="59"/>
      <c r="Z102" s="59">
        <f t="shared" si="228"/>
        <v>0</v>
      </c>
      <c r="AA102" s="58">
        <f t="shared" si="229"/>
        <v>0</v>
      </c>
      <c r="AB102" s="60">
        <v>11</v>
      </c>
      <c r="AC102" s="59">
        <v>18</v>
      </c>
      <c r="AD102" s="59">
        <f t="shared" si="230"/>
        <v>0.5</v>
      </c>
      <c r="AE102" s="58">
        <f t="shared" si="231"/>
        <v>6.5</v>
      </c>
      <c r="AF102" s="47">
        <f t="shared" si="232"/>
        <v>30.25</v>
      </c>
    </row>
    <row r="103" spans="1:32" x14ac:dyDescent="0.25">
      <c r="A103" s="229" t="s">
        <v>24</v>
      </c>
      <c r="B103" s="61">
        <v>13</v>
      </c>
      <c r="C103" s="58">
        <v>32</v>
      </c>
      <c r="D103" s="65">
        <v>15</v>
      </c>
      <c r="E103" s="63">
        <v>21</v>
      </c>
      <c r="F103" s="59">
        <f t="shared" si="218"/>
        <v>0.5</v>
      </c>
      <c r="G103" s="58">
        <f t="shared" si="219"/>
        <v>5.5</v>
      </c>
      <c r="H103" s="64"/>
      <c r="I103" s="63"/>
      <c r="J103" s="59">
        <f t="shared" si="220"/>
        <v>0</v>
      </c>
      <c r="K103" s="58">
        <f t="shared" si="221"/>
        <v>0</v>
      </c>
      <c r="L103" s="61"/>
      <c r="M103" s="59"/>
      <c r="N103" s="59">
        <f t="shared" si="222"/>
        <v>0</v>
      </c>
      <c r="O103" s="58">
        <f t="shared" si="223"/>
        <v>0</v>
      </c>
      <c r="P103" s="60">
        <v>15</v>
      </c>
      <c r="Q103" s="59">
        <v>21</v>
      </c>
      <c r="R103" s="59">
        <f t="shared" si="224"/>
        <v>0.5</v>
      </c>
      <c r="S103" s="58">
        <f t="shared" si="225"/>
        <v>5.5</v>
      </c>
      <c r="T103" s="61"/>
      <c r="U103" s="59"/>
      <c r="V103" s="59">
        <f t="shared" si="226"/>
        <v>0</v>
      </c>
      <c r="W103" s="62">
        <f t="shared" si="227"/>
        <v>0</v>
      </c>
      <c r="X103" s="61">
        <v>12</v>
      </c>
      <c r="Y103" s="59">
        <v>17</v>
      </c>
      <c r="Z103" s="59">
        <f t="shared" si="228"/>
        <v>0.25</v>
      </c>
      <c r="AA103" s="58">
        <f t="shared" si="229"/>
        <v>4.75</v>
      </c>
      <c r="AB103" s="60"/>
      <c r="AC103" s="59"/>
      <c r="AD103" s="59">
        <f t="shared" si="230"/>
        <v>0</v>
      </c>
      <c r="AE103" s="58">
        <f t="shared" si="231"/>
        <v>0</v>
      </c>
      <c r="AF103" s="47">
        <f t="shared" si="232"/>
        <v>15.75</v>
      </c>
    </row>
    <row r="104" spans="1:32" x14ac:dyDescent="0.25">
      <c r="A104" s="247" t="s">
        <v>23</v>
      </c>
      <c r="B104" s="61">
        <v>3</v>
      </c>
      <c r="C104" s="58">
        <v>12</v>
      </c>
      <c r="D104" s="65"/>
      <c r="E104" s="63"/>
      <c r="F104" s="59">
        <f t="shared" si="218"/>
        <v>0</v>
      </c>
      <c r="G104" s="58">
        <f t="shared" si="219"/>
        <v>0</v>
      </c>
      <c r="H104" s="64">
        <v>18</v>
      </c>
      <c r="I104" s="63">
        <v>21</v>
      </c>
      <c r="J104" s="59">
        <f t="shared" si="220"/>
        <v>0</v>
      </c>
      <c r="K104" s="58">
        <f t="shared" si="221"/>
        <v>3</v>
      </c>
      <c r="L104" s="61"/>
      <c r="M104" s="59"/>
      <c r="N104" s="59">
        <f t="shared" si="222"/>
        <v>0</v>
      </c>
      <c r="O104" s="58">
        <f t="shared" si="223"/>
        <v>0</v>
      </c>
      <c r="P104" s="60"/>
      <c r="Q104" s="59"/>
      <c r="R104" s="59">
        <f t="shared" si="224"/>
        <v>0</v>
      </c>
      <c r="S104" s="58">
        <f t="shared" si="225"/>
        <v>0</v>
      </c>
      <c r="T104" s="61">
        <v>18</v>
      </c>
      <c r="U104" s="59">
        <v>21</v>
      </c>
      <c r="V104" s="59">
        <f t="shared" si="226"/>
        <v>0</v>
      </c>
      <c r="W104" s="58">
        <f t="shared" si="227"/>
        <v>3</v>
      </c>
      <c r="X104" s="60"/>
      <c r="Y104" s="59"/>
      <c r="Z104" s="59">
        <f t="shared" si="228"/>
        <v>0</v>
      </c>
      <c r="AA104" s="58">
        <f t="shared" si="229"/>
        <v>0</v>
      </c>
      <c r="AB104" s="60">
        <v>11</v>
      </c>
      <c r="AC104" s="59">
        <v>18</v>
      </c>
      <c r="AD104" s="59">
        <f t="shared" si="230"/>
        <v>0.5</v>
      </c>
      <c r="AE104" s="58">
        <f t="shared" si="231"/>
        <v>6.5</v>
      </c>
      <c r="AF104" s="47">
        <f t="shared" si="232"/>
        <v>12.5</v>
      </c>
    </row>
    <row r="105" spans="1:32" x14ac:dyDescent="0.25">
      <c r="A105" s="229" t="s">
        <v>22</v>
      </c>
      <c r="B105" s="61">
        <v>3</v>
      </c>
      <c r="C105" s="58">
        <v>12</v>
      </c>
      <c r="D105" s="65"/>
      <c r="E105" s="63"/>
      <c r="F105" s="59">
        <f t="shared" si="218"/>
        <v>0</v>
      </c>
      <c r="G105" s="58">
        <f t="shared" si="219"/>
        <v>0</v>
      </c>
      <c r="H105" s="65"/>
      <c r="I105" s="63"/>
      <c r="J105" s="59">
        <f t="shared" si="220"/>
        <v>0</v>
      </c>
      <c r="K105" s="58">
        <f t="shared" si="221"/>
        <v>0</v>
      </c>
      <c r="L105" s="65"/>
      <c r="M105" s="63"/>
      <c r="N105" s="59">
        <f t="shared" si="222"/>
        <v>0</v>
      </c>
      <c r="O105" s="58">
        <f t="shared" si="223"/>
        <v>0</v>
      </c>
      <c r="P105" s="65"/>
      <c r="Q105" s="63"/>
      <c r="R105" s="59">
        <f t="shared" si="224"/>
        <v>0</v>
      </c>
      <c r="S105" s="58">
        <f t="shared" si="225"/>
        <v>0</v>
      </c>
      <c r="T105" s="65"/>
      <c r="U105" s="63"/>
      <c r="V105" s="59">
        <f t="shared" si="226"/>
        <v>0</v>
      </c>
      <c r="W105" s="58">
        <f t="shared" si="227"/>
        <v>0</v>
      </c>
      <c r="X105" s="60"/>
      <c r="Y105" s="59"/>
      <c r="Z105" s="59">
        <f t="shared" si="228"/>
        <v>0</v>
      </c>
      <c r="AA105" s="58">
        <f t="shared" si="229"/>
        <v>0</v>
      </c>
      <c r="AB105" s="61"/>
      <c r="AC105" s="59"/>
      <c r="AD105" s="59">
        <f t="shared" si="230"/>
        <v>0</v>
      </c>
      <c r="AE105" s="58">
        <f t="shared" si="231"/>
        <v>0</v>
      </c>
      <c r="AF105" s="27">
        <f>G105+K105+O105+S105+W105+AA105+AE105</f>
        <v>0</v>
      </c>
    </row>
    <row r="106" spans="1:32" ht="15.75" thickBot="1" x14ac:dyDescent="0.3">
      <c r="A106" s="248" t="s">
        <v>21</v>
      </c>
      <c r="B106" s="61">
        <v>13</v>
      </c>
      <c r="C106" s="58">
        <v>32</v>
      </c>
      <c r="D106" s="65">
        <v>10</v>
      </c>
      <c r="E106" s="63">
        <v>17.5</v>
      </c>
      <c r="F106" s="59">
        <f t="shared" si="218"/>
        <v>0.5</v>
      </c>
      <c r="G106" s="58">
        <f t="shared" si="219"/>
        <v>7</v>
      </c>
      <c r="H106" s="65">
        <v>11</v>
      </c>
      <c r="I106" s="63">
        <v>17.5</v>
      </c>
      <c r="J106" s="59">
        <f t="shared" si="220"/>
        <v>0.5</v>
      </c>
      <c r="K106" s="58">
        <f t="shared" si="221"/>
        <v>6</v>
      </c>
      <c r="L106" s="61">
        <v>10</v>
      </c>
      <c r="M106" s="59">
        <v>17.5</v>
      </c>
      <c r="N106" s="59">
        <f t="shared" si="222"/>
        <v>0.5</v>
      </c>
      <c r="O106" s="58">
        <f t="shared" si="223"/>
        <v>7</v>
      </c>
      <c r="P106" s="60">
        <v>10</v>
      </c>
      <c r="Q106" s="59">
        <v>17.5</v>
      </c>
      <c r="R106" s="59">
        <f t="shared" si="224"/>
        <v>0.5</v>
      </c>
      <c r="S106" s="58">
        <f t="shared" si="225"/>
        <v>7</v>
      </c>
      <c r="T106" s="61">
        <v>10</v>
      </c>
      <c r="U106" s="59">
        <v>17.5</v>
      </c>
      <c r="V106" s="59">
        <f t="shared" si="226"/>
        <v>0.5</v>
      </c>
      <c r="W106" s="62">
        <f t="shared" si="227"/>
        <v>7</v>
      </c>
      <c r="X106" s="61"/>
      <c r="Y106" s="59"/>
      <c r="Z106" s="59">
        <f t="shared" si="228"/>
        <v>0</v>
      </c>
      <c r="AA106" s="58">
        <f t="shared" si="229"/>
        <v>0</v>
      </c>
      <c r="AB106" s="60"/>
      <c r="AC106" s="59"/>
      <c r="AD106" s="59">
        <f t="shared" si="230"/>
        <v>0</v>
      </c>
      <c r="AE106" s="58">
        <f t="shared" si="231"/>
        <v>0</v>
      </c>
      <c r="AF106" s="9">
        <f>G106+K106+O106+S106+W106+AA106+AE106</f>
        <v>34</v>
      </c>
    </row>
    <row r="107" spans="1:32" ht="15.75" thickBot="1" x14ac:dyDescent="0.3">
      <c r="A107" s="90"/>
      <c r="B107" s="249"/>
      <c r="C107" s="250"/>
      <c r="D107" s="285">
        <f>SUM(G92:G106)</f>
        <v>51.25</v>
      </c>
      <c r="E107" s="286"/>
      <c r="F107" s="286"/>
      <c r="G107" s="287"/>
      <c r="H107" s="285">
        <f>SUM(K92:K106)</f>
        <v>37.25</v>
      </c>
      <c r="I107" s="286"/>
      <c r="J107" s="286"/>
      <c r="K107" s="287"/>
      <c r="L107" s="285">
        <f>SUM(O92:O106)</f>
        <v>38</v>
      </c>
      <c r="M107" s="286"/>
      <c r="N107" s="286"/>
      <c r="O107" s="287"/>
      <c r="P107" s="285">
        <f>SUM(S92:S106)</f>
        <v>48</v>
      </c>
      <c r="Q107" s="286"/>
      <c r="R107" s="286"/>
      <c r="S107" s="287"/>
      <c r="T107" s="285">
        <f>SUM(W92:W106)</f>
        <v>48.75</v>
      </c>
      <c r="U107" s="286"/>
      <c r="V107" s="286"/>
      <c r="W107" s="287"/>
      <c r="X107" s="285">
        <f>SUM(AA92:AA106)</f>
        <v>38.5</v>
      </c>
      <c r="Y107" s="286"/>
      <c r="Z107" s="286"/>
      <c r="AA107" s="287"/>
      <c r="AB107" s="285">
        <f>SUM(AE92:AE106)</f>
        <v>32.25</v>
      </c>
      <c r="AC107" s="286"/>
      <c r="AD107" s="286"/>
      <c r="AE107" s="287"/>
      <c r="AF107" s="6">
        <f>SUM(AF92:AF106)</f>
        <v>294</v>
      </c>
    </row>
    <row r="108" spans="1:32" x14ac:dyDescent="0.25">
      <c r="A108" s="229" t="s">
        <v>20</v>
      </c>
      <c r="B108" s="251">
        <v>38</v>
      </c>
      <c r="C108" s="252">
        <v>38</v>
      </c>
      <c r="D108" s="65">
        <v>10</v>
      </c>
      <c r="E108" s="63">
        <v>18</v>
      </c>
      <c r="F108" s="59">
        <f>IF(E108-D108&lt;=4,0,IF(AND(E108-D108&gt;=4,E108-D108&lt;=5),0.25,IF(AND(E108-D108&gt;=6,E108-D108&lt;=7.9),0.5,IF(AND(E108-D108&gt;=8,E108-D108&lt;=10.99),0.75,IF(AND(E108-D108&gt;=11,E108-D108&lt;=15),1.25,0)))))</f>
        <v>0.75</v>
      </c>
      <c r="G108" s="58">
        <f>E108-D108-F108</f>
        <v>7.25</v>
      </c>
      <c r="H108" s="117">
        <v>9</v>
      </c>
      <c r="I108" s="63">
        <v>18</v>
      </c>
      <c r="J108" s="59">
        <f>IF(I108-H108&lt;=4,0,IF(AND(I108-H108&gt;=4,I108-H108&lt;=5),0.25,IF(AND(I108-H108&gt;=6,I108-H108&lt;=7.9),0.5,IF(AND(I108-H108&gt;=8,I108-H108&lt;=10.99),0.75,IF(AND(I108-H108&gt;=11,I108-H108&lt;=15),1.25,0)))))</f>
        <v>0.75</v>
      </c>
      <c r="K108" s="58">
        <f>I108-H108-J108</f>
        <v>8.25</v>
      </c>
      <c r="L108" s="61"/>
      <c r="M108" s="59"/>
      <c r="N108" s="59">
        <f>IF(M108-L108&lt;=4,0,IF(AND(M108-L108&gt;=4,M108-L108&lt;=5),0.25,IF(AND(M108-L108&gt;=6,M108-L108&lt;=7.9),0.5,IF(AND(M108-L108&gt;=8,M108-L108&lt;=10.99),0.75,IF(AND(M108-L108&gt;=11,M108-L108&lt;=15),1.25,0)))))</f>
        <v>0</v>
      </c>
      <c r="O108" s="58">
        <f>M108-L108-N108</f>
        <v>0</v>
      </c>
      <c r="P108" s="191">
        <v>9</v>
      </c>
      <c r="Q108" s="59">
        <v>18</v>
      </c>
      <c r="R108" s="59">
        <f>IF(Q108-P108&lt;=4,0,IF(AND(Q108-P108&gt;=4,Q108-P108&lt;=5),0.25,IF(AND(Q108-P108&gt;=6,Q108-P108&lt;=7.9),0.5,IF(AND(Q108-P108&gt;=8,Q108-P108&lt;=10.99),0.75,IF(AND(Q108-P108&gt;=11,Q108-P108&lt;=15),1.25,0)))))</f>
        <v>0.75</v>
      </c>
      <c r="S108" s="58">
        <f>Q108-P108-R108</f>
        <v>8.25</v>
      </c>
      <c r="T108" s="61">
        <v>13</v>
      </c>
      <c r="U108" s="59">
        <v>21</v>
      </c>
      <c r="V108" s="59">
        <f>IF(U108-T108&lt;=4,0,IF(AND(U108-T108&gt;=4,U108-T108&lt;=5),0.25,IF(AND(U108-T108&gt;=6,U108-T108&lt;=7.9),0.5,IF(AND(U108-T108&gt;=8,U108-T108&lt;=10.99),0.75,IF(AND(U108-T108&gt;=11,U108-T108&lt;=15),1.25,0)))))</f>
        <v>0.75</v>
      </c>
      <c r="W108" s="62">
        <f>U108-T108-V108</f>
        <v>7.25</v>
      </c>
      <c r="X108" s="61">
        <v>10</v>
      </c>
      <c r="Y108" s="59">
        <v>17</v>
      </c>
      <c r="Z108" s="59">
        <f>IF(Y108-X108&lt;=4,0,IF(AND(Y108-X108&gt;=4,Y108-X108&lt;=5),0.25,IF(AND(Y108-X108&gt;=6,Y108-X108&lt;=7.9),0.5,IF(AND(Y108-X108&gt;=8,Y108-X108&lt;=10.99),0.75,IF(AND(Y108-X108&gt;=11,Y108-X108&lt;=15),1.25,0)))))</f>
        <v>0.5</v>
      </c>
      <c r="AA108" s="58">
        <f>Y108-X108-Z108</f>
        <v>6.5</v>
      </c>
      <c r="AB108" s="60"/>
      <c r="AC108" s="59"/>
      <c r="AD108" s="59">
        <f>IF(AC108-AB108&lt;=4,0,IF(AND(AC108-AB108&gt;=4,AC108-AB108&lt;=5),0.25,IF(AND(AC108-AB108&gt;=6,AC108-AB108&lt;=7.9),0.5,IF(AND(AC108-AB108&gt;=8,AC108-AB108&lt;=10.99),0.75,IF(AND(AC108-AB108&gt;=11,AC108-AB108&lt;=15),1.25,0)))))</f>
        <v>0</v>
      </c>
      <c r="AE108" s="58">
        <f>AC108-AB108-AD108</f>
        <v>0</v>
      </c>
      <c r="AF108" s="9">
        <f>G108+K108+O108+S108+W108+AA108+AE108</f>
        <v>37.5</v>
      </c>
    </row>
    <row r="109" spans="1:32" x14ac:dyDescent="0.25">
      <c r="A109" s="229" t="s">
        <v>18</v>
      </c>
      <c r="B109" s="61">
        <v>38</v>
      </c>
      <c r="C109" s="58">
        <v>38</v>
      </c>
      <c r="D109" s="65">
        <v>13</v>
      </c>
      <c r="E109" s="63">
        <v>21</v>
      </c>
      <c r="F109" s="59">
        <f>IF(E109-D109&lt;=4,0,IF(AND(E109-D109&gt;=4,E109-D109&lt;=5),0.25,IF(AND(E109-D109&gt;=6,E109-D109&lt;=7.9),0.5,IF(AND(E109-D109&gt;=8,E109-D109&lt;=10.99),0.75,IF(AND(E109-D109&gt;=11,E109-D109&lt;=15),1.25,0)))))</f>
        <v>0.75</v>
      </c>
      <c r="G109" s="58">
        <f>E109-D109-F109</f>
        <v>7.25</v>
      </c>
      <c r="H109" s="64"/>
      <c r="I109" s="63"/>
      <c r="J109" s="59">
        <f>IF(I109-H109&lt;=4,0,IF(AND(I109-H109&gt;=4,I109-H109&lt;=5),0.25,IF(AND(I109-H109&gt;=6,I109-H109&lt;=7.9),0.5,IF(AND(I109-H109&gt;=8,I109-H109&lt;=10.99),0.75,IF(AND(I109-H109&gt;=11,I109-H109&lt;=15),1.25,0)))))</f>
        <v>0</v>
      </c>
      <c r="K109" s="58">
        <f>I109-H109-J109</f>
        <v>0</v>
      </c>
      <c r="L109" s="61">
        <v>11</v>
      </c>
      <c r="M109" s="59">
        <v>19</v>
      </c>
      <c r="N109" s="59">
        <f>IF(M109-L109&lt;=4,0,IF(AND(M109-L109&gt;=4,M109-L109&lt;=5),0.25,IF(AND(M109-L109&gt;=6,M109-L109&lt;=7.9),0.5,IF(AND(M109-L109&gt;=8,M109-L109&lt;=10.99),0.75,IF(AND(M109-L109&gt;=11,M109-L109&lt;=15),1.25,0)))))</f>
        <v>0.75</v>
      </c>
      <c r="O109" s="58">
        <f>M109-L109-N109</f>
        <v>7.25</v>
      </c>
      <c r="P109" s="60">
        <v>10</v>
      </c>
      <c r="Q109" s="59">
        <v>21</v>
      </c>
      <c r="R109" s="59">
        <f>IF(Q109-P109&lt;=4,0,IF(AND(Q109-P109&gt;=4,Q109-P109&lt;=5),0.25,IF(AND(Q109-P109&gt;=6,Q109-P109&lt;=7.9),0.5,IF(AND(Q109-P109&gt;=8,Q109-P109&lt;=10.99),0.75,IF(AND(Q109-P109&gt;=11,Q109-P109&lt;=15),1.25,0)))))</f>
        <v>1.25</v>
      </c>
      <c r="S109" s="58">
        <f>Q109-P109-R109</f>
        <v>9.75</v>
      </c>
      <c r="T109" s="61">
        <v>11</v>
      </c>
      <c r="U109" s="59">
        <v>19</v>
      </c>
      <c r="V109" s="59">
        <f>IF(U109-T109&lt;=4,0,IF(AND(U109-T109&gt;=4,U109-T109&lt;=5),0.25,IF(AND(U109-T109&gt;=6,U109-T109&lt;=7.9),0.5,IF(AND(U109-T109&gt;=8,U109-T109&lt;=10.99),0.75,IF(AND(U109-T109&gt;=11,U109-T109&lt;=15),1.25,0)))))</f>
        <v>0.75</v>
      </c>
      <c r="W109" s="62">
        <f>U109-T109-V109</f>
        <v>7.25</v>
      </c>
      <c r="X109" s="61"/>
      <c r="Y109" s="59"/>
      <c r="Z109" s="59">
        <f>IF(Y109-X109&lt;=4,0,IF(AND(Y109-X109&gt;=4,Y109-X109&lt;=5),0.25,IF(AND(Y109-X109&gt;=6,Y109-X109&lt;=7.9),0.5,IF(AND(Y109-X109&gt;=8,Y109-X109&lt;=10.99),0.75,IF(AND(Y109-X109&gt;=11,Y109-X109&lt;=15),1.25,0)))))</f>
        <v>0</v>
      </c>
      <c r="AA109" s="58">
        <f>Y109-X109-Z109</f>
        <v>0</v>
      </c>
      <c r="AB109" s="60">
        <v>11</v>
      </c>
      <c r="AC109" s="59">
        <v>18</v>
      </c>
      <c r="AD109" s="59">
        <f>IF(AC109-AB109&lt;=4,0,IF(AND(AC109-AB109&gt;=4,AC109-AB109&lt;=5),0.25,IF(AND(AC109-AB109&gt;=6,AC109-AB109&lt;=7.9),0.5,IF(AND(AC109-AB109&gt;=8,AC109-AB109&lt;=10.99),0.75,IF(AND(AC109-AB109&gt;=11,AC109-AB109&lt;=15),1.25,0)))))</f>
        <v>0.5</v>
      </c>
      <c r="AE109" s="58">
        <f>AC109-AB109-AD109</f>
        <v>6.5</v>
      </c>
      <c r="AF109" s="9">
        <f>G109+K109+O109+S109+W109+AA109+AE109</f>
        <v>38</v>
      </c>
    </row>
    <row r="110" spans="1:32" x14ac:dyDescent="0.25">
      <c r="A110" s="253" t="s">
        <v>17</v>
      </c>
      <c r="B110" s="61">
        <v>13</v>
      </c>
      <c r="C110" s="58">
        <v>32</v>
      </c>
      <c r="D110" s="65"/>
      <c r="E110" s="63"/>
      <c r="F110" s="59">
        <f>IF(E110-D110&lt;=4,0,IF(AND(E110-D110&gt;=4,E110-D110&lt;=5),0.25,IF(AND(E110-D110&gt;=6,E110-D110&lt;=7.9),0.5,IF(AND(E110-D110&gt;=8,E110-D110&lt;=10.99),0.75,IF(AND(E110-D110&gt;=11,E110-D110&lt;=15),1.25,0)))))</f>
        <v>0</v>
      </c>
      <c r="G110" s="58">
        <f>E110-D110-F110</f>
        <v>0</v>
      </c>
      <c r="H110" s="64">
        <v>13</v>
      </c>
      <c r="I110" s="63">
        <v>21</v>
      </c>
      <c r="J110" s="59">
        <f>IF(I110-H110&lt;=4,0,IF(AND(I110-H110&gt;=4,I110-H110&lt;=5),0.25,IF(AND(I110-H110&gt;=6,I110-H110&lt;=7.9),0.5,IF(AND(I110-H110&gt;=8,I110-H110&lt;=10.99),0.75,IF(AND(I110-H110&gt;=11,I110-H110&lt;=15),1.25,0)))))</f>
        <v>0.75</v>
      </c>
      <c r="K110" s="58">
        <f>I110-H110-J110</f>
        <v>7.25</v>
      </c>
      <c r="L110" s="61">
        <v>10</v>
      </c>
      <c r="M110" s="59">
        <v>18</v>
      </c>
      <c r="N110" s="59">
        <f>IF(M110-L110&lt;=4,0,IF(AND(M110-L110&gt;=4,M110-L110&lt;=5),0.25,IF(AND(M110-L110&gt;=6,M110-L110&lt;=7.9),0.5,IF(AND(M110-L110&gt;=8,M110-L110&lt;=10.99),0.75,IF(AND(M110-L110&gt;=11,M110-L110&lt;=15),1.25,0)))))</f>
        <v>0.75</v>
      </c>
      <c r="O110" s="58">
        <f>M110-L110-N110</f>
        <v>7.25</v>
      </c>
      <c r="P110" s="60">
        <v>12</v>
      </c>
      <c r="Q110" s="59">
        <v>20</v>
      </c>
      <c r="R110" s="59">
        <f>IF(Q110-P110&lt;=4,0,IF(AND(Q110-P110&gt;=4,Q110-P110&lt;=5),0.25,IF(AND(Q110-P110&gt;=6,Q110-P110&lt;=7.9),0.5,IF(AND(Q110-P110&gt;=8,Q110-P110&lt;=10.99),0.75,IF(AND(Q110-P110&gt;=11,Q110-P110&lt;=15),1.25,0)))))</f>
        <v>0.75</v>
      </c>
      <c r="S110" s="58">
        <f>Q110-P110-R110</f>
        <v>7.25</v>
      </c>
      <c r="T110" s="61">
        <v>10</v>
      </c>
      <c r="U110" s="59">
        <v>18</v>
      </c>
      <c r="V110" s="59">
        <f>IF(U110-T110&lt;=4,0,IF(AND(U110-T110&gt;=4,U110-T110&lt;=5),0.25,IF(AND(U110-T110&gt;=6,U110-T110&lt;=7.9),0.5,IF(AND(U110-T110&gt;=8,U110-T110&lt;=10.99),0.75,IF(AND(U110-T110&gt;=11,U110-T110&lt;=15),1.25,0)))))</f>
        <v>0.75</v>
      </c>
      <c r="W110" s="62">
        <f>U110-T110-V110</f>
        <v>7.25</v>
      </c>
      <c r="X110" s="61"/>
      <c r="Y110" s="59"/>
      <c r="Z110" s="59">
        <f>IF(Y110-X110&lt;=4,0,IF(AND(Y110-X110&gt;=4,Y110-X110&lt;=5),0.25,IF(AND(Y110-X110&gt;=6,Y110-X110&lt;=7.9),0.5,IF(AND(Y110-X110&gt;=8,Y110-X110&lt;=10.99),0.75,IF(AND(Y110-X110&gt;=11,Y110-X110&lt;=15),1.25,0)))))</f>
        <v>0</v>
      </c>
      <c r="AA110" s="58">
        <f>Y110-X110-Z110</f>
        <v>0</v>
      </c>
      <c r="AB110" s="60">
        <v>12</v>
      </c>
      <c r="AC110" s="59">
        <v>16</v>
      </c>
      <c r="AD110" s="59">
        <f>IF(AC110-AB110&lt;=4,0,IF(AND(AC110-AB110&gt;=4,AC110-AB110&lt;=5),0.25,IF(AND(AC110-AB110&gt;=6,AC110-AB110&lt;=7.9),0.5,IF(AND(AC110-AB110&gt;=8,AC110-AB110&lt;=10.99),0.75,IF(AND(AC110-AB110&gt;=11,AC110-AB110&lt;=15),1.25,0)))))</f>
        <v>0</v>
      </c>
      <c r="AE110" s="58">
        <f>AC110-AB110-AD110</f>
        <v>4</v>
      </c>
      <c r="AF110" s="9">
        <f>G110+K110+O110+S110+W110+AA110+AE110</f>
        <v>33</v>
      </c>
    </row>
    <row r="111" spans="1:32" x14ac:dyDescent="0.25">
      <c r="A111" s="229" t="s">
        <v>16</v>
      </c>
      <c r="B111" s="61">
        <v>13</v>
      </c>
      <c r="C111" s="58">
        <v>32</v>
      </c>
      <c r="D111" s="65"/>
      <c r="E111" s="63"/>
      <c r="F111" s="59">
        <f>IF(E111-D111&lt;=4,0,IF(AND(E111-D111&gt;=4,E111-D111&lt;=5),0.25,IF(AND(E111-D111&gt;=6,E111-D111&lt;=7.9),0.5,IF(AND(E111-D111&gt;=8,E111-D111&lt;=10.99),0.75,IF(AND(E111-D111&gt;=11,E111-D111&lt;=15),1.25,0)))))</f>
        <v>0</v>
      </c>
      <c r="G111" s="58">
        <f>E111-D111-F111</f>
        <v>0</v>
      </c>
      <c r="H111" s="64"/>
      <c r="I111" s="63"/>
      <c r="J111" s="59">
        <f>IF(I111-H111&lt;=4,0,IF(AND(I111-H111&gt;=4,I111-H111&lt;=5),0.25,IF(AND(I111-H111&gt;=6,I111-H111&lt;=7.9),0.5,IF(AND(I111-H111&gt;=8,I111-H111&lt;=10.99),0.75,IF(AND(I111-H111&gt;=11,I111-H111&lt;=15),1.25,0)))))</f>
        <v>0</v>
      </c>
      <c r="K111" s="58">
        <f>I111-H111-J111</f>
        <v>0</v>
      </c>
      <c r="L111" s="61">
        <v>18</v>
      </c>
      <c r="M111" s="59">
        <v>21</v>
      </c>
      <c r="N111" s="59">
        <f>IF(M111-L111&lt;=4,0,IF(AND(M111-L111&gt;=4,M111-L111&lt;=5),0.25,IF(AND(M111-L111&gt;=6,M111-L111&lt;=7.9),0.5,IF(AND(M111-L111&gt;=8,M111-L111&lt;=10.99),0.75,IF(AND(M111-L111&gt;=11,M111-L111&lt;=15),1.25,0)))))</f>
        <v>0</v>
      </c>
      <c r="O111" s="58">
        <f>M111-L111-N111</f>
        <v>3</v>
      </c>
      <c r="P111" s="60"/>
      <c r="Q111" s="59"/>
      <c r="R111" s="59">
        <f>IF(Q111-P111&lt;=4,0,IF(AND(Q111-P111&gt;=4,Q111-P111&lt;=5),0.25,IF(AND(Q111-P111&gt;=6,Q111-P111&lt;=7.9),0.5,IF(AND(Q111-P111&gt;=8,Q111-P111&lt;=10.99),0.75,IF(AND(Q111-P111&gt;=11,Q111-P111&lt;=15),1.25,0)))))</f>
        <v>0</v>
      </c>
      <c r="S111" s="58">
        <f>Q111-P111-R111</f>
        <v>0</v>
      </c>
      <c r="T111" s="61"/>
      <c r="U111" s="59"/>
      <c r="V111" s="59">
        <f>IF(U111-T111&lt;=4,0,IF(AND(U111-T111&gt;=4,U111-T111&lt;=5),0.25,IF(AND(U111-T111&gt;=6,U111-T111&lt;=7.9),0.5,IF(AND(U111-T111&gt;=8,U111-T111&lt;=10.99),0.75,IF(AND(U111-T111&gt;=11,U111-T111&lt;=15),1.25,0)))))</f>
        <v>0</v>
      </c>
      <c r="W111" s="62">
        <f>U111-T111-V111</f>
        <v>0</v>
      </c>
      <c r="X111" s="61">
        <v>11</v>
      </c>
      <c r="Y111" s="59">
        <v>18</v>
      </c>
      <c r="Z111" s="59">
        <f>IF(Y111-X111&lt;=4,0,IF(AND(Y111-X111&gt;=4,Y111-X111&lt;=5),0.25,IF(AND(Y111-X111&gt;=6,Y111-X111&lt;=7.9),0.5,IF(AND(Y111-X111&gt;=8,Y111-X111&lt;=10.99),0.75,IF(AND(Y111-X111&gt;=11,Y111-X111&lt;=15),1.25,0)))))</f>
        <v>0.5</v>
      </c>
      <c r="AA111" s="58">
        <f>Y111-X111-Z111</f>
        <v>6.5</v>
      </c>
      <c r="AB111" s="60"/>
      <c r="AC111" s="59"/>
      <c r="AD111" s="59">
        <f>IF(AC111-AB111&lt;=4,0,IF(AND(AC111-AB111&gt;=4,AC111-AB111&lt;=5),0.25,IF(AND(AC111-AB111&gt;=6,AC111-AB111&lt;=7.9),0.5,IF(AND(AC111-AB111&gt;=8,AC111-AB111&lt;=10.99),0.75,IF(AND(AC111-AB111&gt;=11,AC111-AB111&lt;=15),1.25,0)))))</f>
        <v>0</v>
      </c>
      <c r="AE111" s="58">
        <f>AC111-AB111-AD111</f>
        <v>0</v>
      </c>
      <c r="AF111" s="9">
        <f>G111+K111+O111+S111+W111+AA111+AE111</f>
        <v>9.5</v>
      </c>
    </row>
    <row r="112" spans="1:32" ht="15.75" thickBot="1" x14ac:dyDescent="0.3">
      <c r="A112" s="229" t="s">
        <v>15</v>
      </c>
      <c r="B112" s="61">
        <v>3</v>
      </c>
      <c r="C112" s="58">
        <v>12</v>
      </c>
      <c r="D112" s="65">
        <v>18</v>
      </c>
      <c r="E112" s="63">
        <v>21</v>
      </c>
      <c r="F112" s="59">
        <f>IF(E112-D112&lt;=4,0,IF(AND(E112-D112&gt;=4,E112-D112&lt;=5),0.25,IF(AND(E112-D112&gt;=6,E112-D112&lt;=7.9),0.5,IF(AND(E112-D112&gt;=8,E112-D112&lt;=10.99),0.75,IF(AND(E112-D112&gt;=11,E112-D112&lt;=15),1.25,0)))))</f>
        <v>0</v>
      </c>
      <c r="G112" s="58">
        <f>E112-D112-F112</f>
        <v>3</v>
      </c>
      <c r="H112" s="64"/>
      <c r="I112" s="63"/>
      <c r="J112" s="59">
        <f>IF(I112-H112&lt;=4,0,IF(AND(I112-H112&gt;=4,I112-H112&lt;=5),0.25,IF(AND(I112-H112&gt;=6,I112-H112&lt;=7.9),0.5,IF(AND(I112-H112&gt;=8,I112-H112&lt;=10.99),0.75,IF(AND(I112-H112&gt;=11,I112-H112&lt;=15),1.25,0)))))</f>
        <v>0</v>
      </c>
      <c r="K112" s="58">
        <f>I112-H112-J112</f>
        <v>0</v>
      </c>
      <c r="L112" s="61"/>
      <c r="M112" s="59"/>
      <c r="N112" s="59">
        <f>IF(M112-L112&lt;=4,0,IF(AND(M112-L112&gt;=4,M112-L112&lt;=5),0.25,IF(AND(M112-L112&gt;=6,M112-L112&lt;=7.9),0.5,IF(AND(M112-L112&gt;=8,M112-L112&lt;=10.99),0.75,IF(AND(M112-L112&gt;=11,M112-L112&lt;=15),1.25,0)))))</f>
        <v>0</v>
      </c>
      <c r="O112" s="58">
        <f>M112-L112-N112</f>
        <v>0</v>
      </c>
      <c r="P112" s="60"/>
      <c r="Q112" s="59"/>
      <c r="R112" s="59">
        <f>IF(Q112-P112&lt;=4,0,IF(AND(Q112-P112&gt;=4,Q112-P112&lt;=5),0.25,IF(AND(Q112-P112&gt;=6,Q112-P112&lt;=7.9),0.5,IF(AND(Q112-P112&gt;=8,Q112-P112&lt;=10.99),0.75,IF(AND(Q112-P112&gt;=11,Q112-P112&lt;=15),1.25,0)))))</f>
        <v>0</v>
      </c>
      <c r="S112" s="58">
        <f>Q112-P112-R112</f>
        <v>0</v>
      </c>
      <c r="T112" s="61"/>
      <c r="U112" s="59"/>
      <c r="V112" s="59">
        <f>IF(U112-T112&lt;=4,0,IF(AND(U112-T112&gt;=4,U112-T112&lt;=5),0.25,IF(AND(U112-T112&gt;=6,U112-T112&lt;=7.9),0.5,IF(AND(U112-T112&gt;=8,U112-T112&lt;=10.99),0.75,IF(AND(U112-T112&gt;=11,U112-T112&lt;=15),1.25,0)))))</f>
        <v>0</v>
      </c>
      <c r="W112" s="62">
        <f>U112-T112-V112</f>
        <v>0</v>
      </c>
      <c r="X112" s="61"/>
      <c r="Y112" s="59"/>
      <c r="Z112" s="59">
        <f>IF(Y112-X112&lt;=4,0,IF(AND(Y112-X112&gt;=4,Y112-X112&lt;=5),0.25,IF(AND(Y112-X112&gt;=6,Y112-X112&lt;=7.9),0.5,IF(AND(Y112-X112&gt;=8,Y112-X112&lt;=10.99),0.75,IF(AND(Y112-X112&gt;=11,Y112-X112&lt;=15),1.25,0)))))</f>
        <v>0</v>
      </c>
      <c r="AA112" s="58">
        <f>Y112-X112-Z112</f>
        <v>0</v>
      </c>
      <c r="AB112" s="60">
        <v>12</v>
      </c>
      <c r="AC112" s="59">
        <v>17</v>
      </c>
      <c r="AD112" s="59">
        <f>IF(AC112-AB112&lt;=4,0,IF(AND(AC112-AB112&gt;=4,AC112-AB112&lt;=5),0.25,IF(AND(AC112-AB112&gt;=6,AC112-AB112&lt;=7.9),0.5,IF(AND(AC112-AB112&gt;=8,AC112-AB112&lt;=10.99),0.75,IF(AND(AC112-AB112&gt;=11,AC112-AB112&lt;=15),1.25,0)))))</f>
        <v>0.25</v>
      </c>
      <c r="AE112" s="58">
        <f>AC112-AB112-AD112</f>
        <v>4.75</v>
      </c>
      <c r="AF112" s="9">
        <f>G112+K112+O112+S112+W112+AA112+AE112</f>
        <v>7.75</v>
      </c>
    </row>
    <row r="113" spans="1:32" ht="15.75" thickBot="1" x14ac:dyDescent="0.3">
      <c r="A113" s="90"/>
      <c r="B113" s="249"/>
      <c r="C113" s="250"/>
      <c r="D113" s="285">
        <f>SUM(G108:G112)</f>
        <v>17.5</v>
      </c>
      <c r="E113" s="286"/>
      <c r="F113" s="286"/>
      <c r="G113" s="287"/>
      <c r="H113" s="285">
        <f>SUM(K108:K112)</f>
        <v>15.5</v>
      </c>
      <c r="I113" s="286"/>
      <c r="J113" s="286"/>
      <c r="K113" s="287"/>
      <c r="L113" s="285">
        <f>SUM(O108:O112)</f>
        <v>17.5</v>
      </c>
      <c r="M113" s="286"/>
      <c r="N113" s="286"/>
      <c r="O113" s="287"/>
      <c r="P113" s="285">
        <f>SUM(S108:S112)</f>
        <v>25.25</v>
      </c>
      <c r="Q113" s="286"/>
      <c r="R113" s="286"/>
      <c r="S113" s="287"/>
      <c r="T113" s="285">
        <f>SUM(W108:W112)</f>
        <v>21.75</v>
      </c>
      <c r="U113" s="286"/>
      <c r="V113" s="286"/>
      <c r="W113" s="287"/>
      <c r="X113" s="285">
        <f>SUM(AA108:AA112)</f>
        <v>13</v>
      </c>
      <c r="Y113" s="286"/>
      <c r="Z113" s="286"/>
      <c r="AA113" s="287"/>
      <c r="AB113" s="285">
        <f>SUM(AE108:AE112)</f>
        <v>15.25</v>
      </c>
      <c r="AC113" s="286"/>
      <c r="AD113" s="286"/>
      <c r="AE113" s="287"/>
      <c r="AF113" s="6">
        <f>SUM(AF108:AF112)</f>
        <v>125.75</v>
      </c>
    </row>
    <row r="114" spans="1:32" x14ac:dyDescent="0.25">
      <c r="A114" s="254" t="s">
        <v>14</v>
      </c>
      <c r="B114" s="251">
        <v>38</v>
      </c>
      <c r="C114" s="252">
        <v>38</v>
      </c>
      <c r="D114" s="64">
        <v>9</v>
      </c>
      <c r="E114" s="63">
        <v>17.5</v>
      </c>
      <c r="F114" s="59">
        <f>IF(E114-D114&lt;=4,0,IF(AND(E114-D114&gt;=4,E114-D114&lt;=5),0.25,IF(AND(E114-D114&gt;=6,E114-D114&lt;=7.9),0.5,IF(AND(E114-D114&gt;=8,E114-D114&lt;=10.99),0.75,IF(AND(E114-D114&gt;=11,E114-D114&lt;=15),1.25,0)))))</f>
        <v>0.75</v>
      </c>
      <c r="G114" s="58">
        <f>E114-D114-F114</f>
        <v>7.75</v>
      </c>
      <c r="H114" s="65">
        <v>9</v>
      </c>
      <c r="I114" s="63">
        <v>17.5</v>
      </c>
      <c r="J114" s="59">
        <f>IF(I114-H114&lt;=4,0,IF(AND(I114-H114&gt;=4,I114-H114&lt;=5),0.25,IF(AND(I114-H114&gt;=6,I114-H114&lt;=7.9),0.5,IF(AND(I114-H114&gt;=8,I114-H114&lt;=10.99),0.75,IF(AND(I114-H114&gt;=11,I114-H114&lt;=15),1.25,0)))))</f>
        <v>0.75</v>
      </c>
      <c r="K114" s="58">
        <f>I114-H114-J114</f>
        <v>7.75</v>
      </c>
      <c r="L114" s="65"/>
      <c r="M114" s="63"/>
      <c r="N114" s="59">
        <f>IF(M114-L114&lt;=4,0,IF(AND(M114-L114&gt;=4,M114-L114&lt;=5),0.25,IF(AND(M114-L114&gt;=6,M114-L114&lt;=7.9),0.5,IF(AND(M114-L114&gt;=8,M114-L114&lt;=10.99),0.75,IF(AND(M114-L114&gt;=11,M114-L114&lt;=15),1.25,0)))))</f>
        <v>0</v>
      </c>
      <c r="O114" s="58">
        <f>M114-L114-N114</f>
        <v>0</v>
      </c>
      <c r="P114" s="65">
        <v>9</v>
      </c>
      <c r="Q114" s="63">
        <v>17.5</v>
      </c>
      <c r="R114" s="59">
        <f>IF(Q114-P114&lt;=4,0,IF(AND(Q114-P114&gt;=4,Q114-P114&lt;=5),0.25,IF(AND(Q114-P114&gt;=6,Q114-P114&lt;=7.9),0.5,IF(AND(Q114-P114&gt;=8,Q114-P114&lt;=10.99),0.75,IF(AND(Q114-P114&gt;=11,Q114-P114&lt;=15),1.25,0)))))</f>
        <v>0.75</v>
      </c>
      <c r="S114" s="58">
        <f>Q114-P114-R114</f>
        <v>7.75</v>
      </c>
      <c r="T114" s="65">
        <v>9</v>
      </c>
      <c r="U114" s="63">
        <v>17.5</v>
      </c>
      <c r="V114" s="59">
        <f>IF(U114-T114&lt;=4,0,IF(AND(U114-T114&gt;=4,U114-T114&lt;=5),0.25,IF(AND(U114-T114&gt;=6,U114-T114&lt;=7.9),0.5,IF(AND(U114-T114&gt;=8,U114-T114&lt;=10.99),0.75,IF(AND(U114-T114&gt;=11,U114-T114&lt;=15),1.25,0)))))</f>
        <v>0.75</v>
      </c>
      <c r="W114" s="62">
        <f>U114-T114-V114</f>
        <v>7.75</v>
      </c>
      <c r="X114" s="61"/>
      <c r="Y114" s="59"/>
      <c r="Z114" s="59">
        <f>IF(Y114-X114&lt;=4,0,IF(AND(Y114-X114&gt;=4,Y114-X114&lt;=5),0.25,IF(AND(Y114-X114&gt;=6,Y114-X114&lt;=7.9),0.5,IF(AND(Y114-X114&gt;=8,Y114-X114&lt;=10.99),0.75,IF(AND(Y114-X114&gt;=11,Y114-X114&lt;=15),1.25,0)))))</f>
        <v>0</v>
      </c>
      <c r="AA114" s="58">
        <f>Y114-X114-Z114</f>
        <v>0</v>
      </c>
      <c r="AB114" s="65">
        <v>10</v>
      </c>
      <c r="AC114" s="63">
        <v>17</v>
      </c>
      <c r="AD114" s="59">
        <f>IF(AC114-AB114&lt;=4,0,IF(AND(AC114-AB114&gt;=4,AC114-AB114&lt;=5),0.25,IF(AND(AC114-AB114&gt;=6,AC114-AB114&lt;=7.9),0.5,IF(AND(AC114-AB114&gt;=8,AC114-AB114&lt;=10.99),0.75,IF(AND(AC114-AB114&gt;=11,AC114-AB114&lt;=15),1.25,0)))))</f>
        <v>0.5</v>
      </c>
      <c r="AE114" s="58">
        <f>AC114-AB114-AD114</f>
        <v>6.5</v>
      </c>
      <c r="AF114" s="9">
        <f>G114+K114+O114+S114+W114+AA114+AE114</f>
        <v>37.5</v>
      </c>
    </row>
    <row r="115" spans="1:32" x14ac:dyDescent="0.25">
      <c r="A115" s="171" t="s">
        <v>12</v>
      </c>
      <c r="B115" s="61">
        <v>38</v>
      </c>
      <c r="C115" s="58">
        <v>38</v>
      </c>
      <c r="D115" s="65"/>
      <c r="E115" s="63"/>
      <c r="F115" s="59">
        <f>IF(E115-D115&lt;=4,0,IF(AND(E115-D115&gt;=4,E115-D115&lt;=5),0.25,IF(AND(E115-D115&gt;=6,E115-D115&lt;=7.9),0.5,IF(AND(E115-D115&gt;=8,E115-D115&lt;=10.99),0.75,IF(AND(E115-D115&gt;=11,E115-D115&lt;=15),1.25,0)))))</f>
        <v>0</v>
      </c>
      <c r="G115" s="58">
        <f>E115-D115-F115</f>
        <v>0</v>
      </c>
      <c r="H115" s="64">
        <v>9</v>
      </c>
      <c r="I115" s="63">
        <v>17.5</v>
      </c>
      <c r="J115" s="59">
        <f>IF(I115-H115&lt;=4,0,IF(AND(I115-H115&gt;=4,I115-H115&lt;=5),0.25,IF(AND(I115-H115&gt;=6,I115-H115&lt;=7.9),0.5,IF(AND(I115-H115&gt;=8,I115-H115&lt;=10.99),0.75,IF(AND(I115-H115&gt;=11,I115-H115&lt;=15),1.25,0)))))</f>
        <v>0.75</v>
      </c>
      <c r="K115" s="58">
        <f>I115-H115-J115</f>
        <v>7.75</v>
      </c>
      <c r="L115" s="61">
        <v>9</v>
      </c>
      <c r="M115" s="59">
        <v>17.5</v>
      </c>
      <c r="N115" s="59">
        <f>IF(M115-L115&lt;=4,0,IF(AND(M115-L115&gt;=4,M115-L115&lt;=5),0.25,IF(AND(M115-L115&gt;=6,M115-L115&lt;=7.9),0.5,IF(AND(M115-L115&gt;=8,M115-L115&lt;=10.99),0.75,IF(AND(M115-L115&gt;=11,M115-L115&lt;=15),1.25,0)))))</f>
        <v>0.75</v>
      </c>
      <c r="O115" s="58">
        <f>M115-L115-N115</f>
        <v>7.75</v>
      </c>
      <c r="P115" s="60">
        <v>9</v>
      </c>
      <c r="Q115" s="59">
        <v>17.5</v>
      </c>
      <c r="R115" s="59">
        <f>IF(Q115-P115&lt;=4,0,IF(AND(Q115-P115&gt;=4,Q115-P115&lt;=5),0.25,IF(AND(Q115-P115&gt;=6,Q115-P115&lt;=7.9),0.5,IF(AND(Q115-P115&gt;=8,Q115-P115&lt;=10.99),0.75,IF(AND(Q115-P115&gt;=11,Q115-P115&lt;=15),1.25,0)))))</f>
        <v>0.75</v>
      </c>
      <c r="S115" s="58">
        <f>Q115-P115-R115</f>
        <v>7.75</v>
      </c>
      <c r="T115" s="61">
        <v>9</v>
      </c>
      <c r="U115" s="59">
        <v>17.5</v>
      </c>
      <c r="V115" s="59">
        <f>IF(U115-T115&lt;=4,0,IF(AND(U115-T115&gt;=4,U115-T115&lt;=5),0.25,IF(AND(U115-T115&gt;=6,U115-T115&lt;=7.9),0.5,IF(AND(U115-T115&gt;=8,U115-T115&lt;=10.99),0.75,IF(AND(U115-T115&gt;=11,U115-T115&lt;=15),1.25,0)))))</f>
        <v>0.75</v>
      </c>
      <c r="W115" s="62">
        <f>U115-T115-V115</f>
        <v>7.75</v>
      </c>
      <c r="X115" s="61">
        <v>9</v>
      </c>
      <c r="Y115" s="59">
        <v>16</v>
      </c>
      <c r="Z115" s="59">
        <f>IF(Y115-X115&lt;=4,0,IF(AND(Y115-X115&gt;=4,Y115-X115&lt;=5),0.25,IF(AND(Y115-X115&gt;=6,Y115-X115&lt;=7.9),0.5,IF(AND(Y115-X115&gt;=8,Y115-X115&lt;=10.99),0.75,IF(AND(Y115-X115&gt;=11,Y115-X115&lt;=15),1.25,0)))))</f>
        <v>0.5</v>
      </c>
      <c r="AA115" s="58">
        <f>Y115-X115-Z115</f>
        <v>6.5</v>
      </c>
      <c r="AB115" s="60"/>
      <c r="AC115" s="59"/>
      <c r="AD115" s="59">
        <f>IF(AC115-AB115&lt;=4,0,IF(AND(AC115-AB115&gt;=4,AC115-AB115&lt;=5),0.25,IF(AND(AC115-AB115&gt;=6,AC115-AB115&lt;=7.9),0.5,IF(AND(AC115-AB115&gt;=8,AC115-AB115&lt;=10.99),0.75,IF(AND(AC115-AB115&gt;=11,AC115-AB115&lt;=15),1.25,0)))))</f>
        <v>0</v>
      </c>
      <c r="AE115" s="58">
        <f>AC115-AB115-AD115</f>
        <v>0</v>
      </c>
      <c r="AF115" s="9">
        <f>G115+K115+O115+S115+W115+AA115+AE115</f>
        <v>37.5</v>
      </c>
    </row>
    <row r="116" spans="1:32" x14ac:dyDescent="0.25">
      <c r="A116" s="171" t="s">
        <v>11</v>
      </c>
      <c r="B116" s="61">
        <v>38</v>
      </c>
      <c r="C116" s="58">
        <v>38</v>
      </c>
      <c r="D116" s="217"/>
      <c r="E116" s="218"/>
      <c r="F116" s="219">
        <f>IF(E116-D116&lt;=4,0,IF(AND(E116-D116&gt;=4,E116-D116&lt;=5),0.25,IF(AND(E116-D116&gt;=6,E116-D116&lt;=7.9),0.5,IF(AND(E116-D116&gt;=8,E116-D116&lt;=10.99),0.75,IF(AND(E116-D116&gt;=11,E116-D116&lt;=15),1.25,0)))))</f>
        <v>0</v>
      </c>
      <c r="G116" s="220">
        <v>8</v>
      </c>
      <c r="H116" s="64">
        <v>9</v>
      </c>
      <c r="I116" s="63">
        <v>17.5</v>
      </c>
      <c r="J116" s="59">
        <f>IF(I116-H116&lt;=4,0,IF(AND(I116-H116&gt;=4,I116-H116&lt;=5),0.25,IF(AND(I116-H116&gt;=6,I116-H116&lt;=7.9),0.5,IF(AND(I116-H116&gt;=8,I116-H116&lt;=10.99),0.75,IF(AND(I116-H116&gt;=11,I116-H116&lt;=15),1.25,0)))))</f>
        <v>0.75</v>
      </c>
      <c r="K116" s="58">
        <f>I116-H116-J116</f>
        <v>7.75</v>
      </c>
      <c r="L116" s="61">
        <v>9</v>
      </c>
      <c r="M116" s="59">
        <v>17.5</v>
      </c>
      <c r="N116" s="59">
        <f>IF(M116-L116&lt;=4,0,IF(AND(M116-L116&gt;=4,M116-L116&lt;=5),0.25,IF(AND(M116-L116&gt;=6,M116-L116&lt;=7.9),0.5,IF(AND(M116-L116&gt;=8,M116-L116&lt;=10.99),0.75,IF(AND(M116-L116&gt;=11,M116-L116&lt;=15),1.25,0)))))</f>
        <v>0.75</v>
      </c>
      <c r="O116" s="58">
        <f>M116-L116-N116</f>
        <v>7.75</v>
      </c>
      <c r="P116" s="60">
        <v>9</v>
      </c>
      <c r="Q116" s="59">
        <v>17.5</v>
      </c>
      <c r="R116" s="59">
        <f>IF(Q116-P116&lt;=4,0,IF(AND(Q116-P116&gt;=4,Q116-P116&lt;=5),0.25,IF(AND(Q116-P116&gt;=6,Q116-P116&lt;=7.9),0.5,IF(AND(Q116-P116&gt;=8,Q116-P116&lt;=10.99),0.75,IF(AND(Q116-P116&gt;=11,Q116-P116&lt;=15),1.25,0)))))</f>
        <v>0.75</v>
      </c>
      <c r="S116" s="58">
        <f>Q116-P116-R116</f>
        <v>7.75</v>
      </c>
      <c r="T116" s="65"/>
      <c r="U116" s="63"/>
      <c r="V116" s="59">
        <f>IF(U116-T116&lt;=4,0,IF(AND(U116-T116&gt;=4,U116-T116&lt;=5),0.25,IF(AND(U116-T116&gt;=6,U116-T116&lt;=7.9),0.5,IF(AND(U116-T116&gt;=8,U116-T116&lt;=10.99),0.75,IF(AND(U116-T116&gt;=11,U116-T116&lt;=15),1.25,0)))))</f>
        <v>0</v>
      </c>
      <c r="W116" s="62">
        <f>U116-T116-V116</f>
        <v>0</v>
      </c>
      <c r="X116" s="61"/>
      <c r="Y116" s="59"/>
      <c r="Z116" s="59">
        <f>IF(Y116-X116&lt;=4,0,IF(AND(Y116-X116&gt;=4,Y116-X116&lt;=5),0.25,IF(AND(Y116-X116&gt;=6,Y116-X116&lt;=7.9),0.5,IF(AND(Y116-X116&gt;=8,Y116-X116&lt;=10.99),0.75,IF(AND(Y116-X116&gt;=11,Y116-X116&lt;=15),1.25,0)))))</f>
        <v>0</v>
      </c>
      <c r="AA116" s="58">
        <f>Y116-X116-Z116</f>
        <v>0</v>
      </c>
      <c r="AB116" s="221"/>
      <c r="AC116" s="219"/>
      <c r="AD116" s="219">
        <f>IF(AC116-AB116&lt;=4,0,IF(AND(AC116-AB116&gt;=4,AC116-AB116&lt;=5),0.25,IF(AND(AC116-AB116&gt;=6,AC116-AB116&lt;=7.9),0.5,IF(AND(AC116-AB116&gt;=8,AC116-AB116&lt;=10.99),0.75,IF(AND(AC116-AB116&gt;=11,AC116-AB116&lt;=15),1.25,0)))))</f>
        <v>0</v>
      </c>
      <c r="AE116" s="220">
        <v>6</v>
      </c>
      <c r="AF116" s="9">
        <f>G116+K116+O116+S116+W116+AA116+AE116</f>
        <v>37.25</v>
      </c>
    </row>
    <row r="117" spans="1:32" x14ac:dyDescent="0.25">
      <c r="A117" s="171" t="s">
        <v>10</v>
      </c>
      <c r="B117" s="61">
        <v>13</v>
      </c>
      <c r="C117" s="58">
        <v>32</v>
      </c>
      <c r="D117" s="65"/>
      <c r="E117" s="63"/>
      <c r="F117" s="59">
        <f>IF(E117-D117&lt;=4,0,IF(AND(E117-D117&gt;=4,E117-D117&lt;=5),0.25,IF(AND(E117-D117&gt;=6,E117-D117&lt;=7.9),0.5,IF(AND(E117-D117&gt;=8,E117-D117&lt;=10.99),0.75,IF(AND(E117-D117&gt;=11,E117-D117&lt;=15),1.25,0)))))</f>
        <v>0</v>
      </c>
      <c r="G117" s="58">
        <f>E117-D117-F117</f>
        <v>0</v>
      </c>
      <c r="H117" s="64"/>
      <c r="I117" s="63"/>
      <c r="J117" s="59">
        <f>IF(I117-H117&lt;=4,0,IF(AND(I117-H117&gt;=4,I117-H117&lt;=5),0.25,IF(AND(I117-H117&gt;=6,I117-H117&lt;=7.9),0.5,IF(AND(I117-H117&gt;=8,I117-H117&lt;=10.99),0.75,IF(AND(I117-H117&gt;=11,I117-H117&lt;=15),1.25,0)))))</f>
        <v>0</v>
      </c>
      <c r="K117" s="58">
        <f>I117-H117-J117</f>
        <v>0</v>
      </c>
      <c r="L117" s="61">
        <v>9</v>
      </c>
      <c r="M117" s="59">
        <v>17.5</v>
      </c>
      <c r="N117" s="59">
        <f>IF(M117-L117&lt;=4,0,IF(AND(M117-L117&gt;=4,M117-L117&lt;=5),0.25,IF(AND(M117-L117&gt;=6,M117-L117&lt;=7.9),0.5,IF(AND(M117-L117&gt;=8,M117-L117&lt;=10.99),0.75,IF(AND(M117-L117&gt;=11,M117-L117&lt;=15),1.25,0)))))</f>
        <v>0.75</v>
      </c>
      <c r="O117" s="58">
        <f>M117-L117-N117</f>
        <v>7.75</v>
      </c>
      <c r="P117" s="60"/>
      <c r="Q117" s="59"/>
      <c r="R117" s="59">
        <f>IF(Q117-P117&lt;=4,0,IF(AND(Q117-P117&gt;=4,Q117-P117&lt;=5),0.25,IF(AND(Q117-P117&gt;=6,Q117-P117&lt;=7.9),0.5,IF(AND(Q117-P117&gt;=8,Q117-P117&lt;=10.99),0.75,IF(AND(Q117-P117&gt;=11,Q117-P117&lt;=15),1.25,0)))))</f>
        <v>0</v>
      </c>
      <c r="S117" s="58">
        <f>Q117-P117-R117</f>
        <v>0</v>
      </c>
      <c r="T117" s="61">
        <v>9</v>
      </c>
      <c r="U117" s="59">
        <v>17.5</v>
      </c>
      <c r="V117" s="59">
        <f>IF(U117-T117&lt;=4,0,IF(AND(U117-T117&gt;=4,U117-T117&lt;=5),0.25,IF(AND(U117-T117&gt;=6,U117-T117&lt;=7.9),0.5,IF(AND(U117-T117&gt;=8,U117-T117&lt;=10.99),0.75,IF(AND(U117-T117&gt;=11,U117-T117&lt;=15),1.25,0)))))</f>
        <v>0.75</v>
      </c>
      <c r="W117" s="62">
        <f>U117-T117-V117</f>
        <v>7.75</v>
      </c>
      <c r="X117" s="61">
        <v>10</v>
      </c>
      <c r="Y117" s="59">
        <v>17</v>
      </c>
      <c r="Z117" s="59">
        <f>IF(Y117-X117&lt;=4,0,IF(AND(Y117-X117&gt;=4,Y117-X117&lt;=5),0.25,IF(AND(Y117-X117&gt;=6,Y117-X117&lt;=7.9),0.5,IF(AND(Y117-X117&gt;=8,Y117-X117&lt;=10.99),0.75,IF(AND(Y117-X117&gt;=11,Y117-X117&lt;=15),1.25,0)))))</f>
        <v>0.5</v>
      </c>
      <c r="AA117" s="58">
        <f>Y117-X117-Z117</f>
        <v>6.5</v>
      </c>
      <c r="AB117" s="60"/>
      <c r="AC117" s="59"/>
      <c r="AD117" s="59">
        <f>IF(AC117-AB117&lt;=4,0,IF(AND(AC117-AB117&gt;=4,AC117-AB117&lt;=5),0.25,IF(AND(AC117-AB117&gt;=6,AC117-AB117&lt;=7.9),0.5,IF(AND(AC117-AB117&gt;=8,AC117-AB117&lt;=10.99),0.75,IF(AND(AC117-AB117&gt;=11,AC117-AB117&lt;=15),1.25,0)))))</f>
        <v>0</v>
      </c>
      <c r="AE117" s="58">
        <f>AC117-AB117-AD117</f>
        <v>0</v>
      </c>
      <c r="AF117" s="9">
        <f>G117+K117+O117+S117+W117+AA117+AE117</f>
        <v>22</v>
      </c>
    </row>
    <row r="118" spans="1:32" ht="15.75" thickBot="1" x14ac:dyDescent="0.3">
      <c r="A118" s="242" t="s">
        <v>9</v>
      </c>
      <c r="B118" s="255">
        <v>13</v>
      </c>
      <c r="C118" s="244">
        <v>32</v>
      </c>
      <c r="D118" s="65">
        <v>9</v>
      </c>
      <c r="E118" s="63">
        <v>17.5</v>
      </c>
      <c r="F118" s="59">
        <f>IF(E118-D118&lt;=4,0,IF(AND(E118-D118&gt;=4,E118-D118&lt;=5),0.25,IF(AND(E118-D118&gt;=6,E118-D118&lt;=7.9),0.5,IF(AND(E118-D118&gt;=8,E118-D118&lt;=10.99),0.75,IF(AND(E118-D118&gt;=11,E118-D118&lt;=15),1.25,0)))))</f>
        <v>0.75</v>
      </c>
      <c r="G118" s="58">
        <f>E118-D118-F118</f>
        <v>7.75</v>
      </c>
      <c r="H118" s="64"/>
      <c r="I118" s="63"/>
      <c r="J118" s="59">
        <f>IF(I118-H118&lt;=4,0,IF(AND(I118-H118&gt;=4,I118-H118&lt;=5),0.25,IF(AND(I118-H118&gt;=6,I118-H118&lt;=7.9),0.5,IF(AND(I118-H118&gt;=8,I118-H118&lt;=10.99),0.75,IF(AND(I118-H118&gt;=11,I118-H118&lt;=15),1.25,0)))))</f>
        <v>0</v>
      </c>
      <c r="K118" s="58">
        <f>I118-H118-J118</f>
        <v>0</v>
      </c>
      <c r="L118" s="61"/>
      <c r="M118" s="59"/>
      <c r="N118" s="59">
        <f>IF(M118-L118&lt;=4,0,IF(AND(M118-L118&gt;=4,M118-L118&lt;=5),0.25,IF(AND(M118-L118&gt;=6,M118-L118&lt;=7.9),0.5,IF(AND(M118-L118&gt;=8,M118-L118&lt;=10.99),0.75,IF(AND(M118-L118&gt;=11,M118-L118&lt;=15),1.25,0)))))</f>
        <v>0</v>
      </c>
      <c r="O118" s="58">
        <f>M118-L118-N118</f>
        <v>0</v>
      </c>
      <c r="P118" s="60"/>
      <c r="Q118" s="59"/>
      <c r="R118" s="59">
        <f>IF(Q118-P118&lt;=4,0,IF(AND(Q118-P118&gt;=4,Q118-P118&lt;=5),0.25,IF(AND(Q118-P118&gt;=6,Q118-P118&lt;=7.9),0.5,IF(AND(Q118-P118&gt;=8,Q118-P118&lt;=10.99),0.75,IF(AND(Q118-P118&gt;=11,Q118-P118&lt;=15),1.25,0)))))</f>
        <v>0</v>
      </c>
      <c r="S118" s="58">
        <f>Q118-P118-R118</f>
        <v>0</v>
      </c>
      <c r="T118" s="61">
        <v>9</v>
      </c>
      <c r="U118" s="59">
        <v>17.5</v>
      </c>
      <c r="V118" s="59">
        <f>IF(U118-T118&lt;=4,0,IF(AND(U118-T118&gt;=4,U118-T118&lt;=5),0.25,IF(AND(U118-T118&gt;=6,U118-T118&lt;=7.9),0.5,IF(AND(U118-T118&gt;=8,U118-T118&lt;=10.99),0.75,IF(AND(U118-T118&gt;=11,U118-T118&lt;=15),1.25,0)))))</f>
        <v>0.75</v>
      </c>
      <c r="W118" s="62">
        <f>U118-T118-V118</f>
        <v>7.75</v>
      </c>
      <c r="X118" s="61"/>
      <c r="Y118" s="59"/>
      <c r="Z118" s="59">
        <f>IF(Y118-X118&lt;=4,0,IF(AND(Y118-X118&gt;=4,Y118-X118&lt;=5),0.25,IF(AND(Y118-X118&gt;=6,Y118-X118&lt;=7.9),0.5,IF(AND(Y118-X118&gt;=8,Y118-X118&lt;=10.99),0.75,IF(AND(Y118-X118&gt;=11,Y118-X118&lt;=15),1.25,0)))))</f>
        <v>0</v>
      </c>
      <c r="AA118" s="58">
        <f>Y118-X118-Z118</f>
        <v>0</v>
      </c>
      <c r="AB118" s="60"/>
      <c r="AC118" s="59"/>
      <c r="AD118" s="59">
        <f>IF(AC118-AB118&lt;=4,0,IF(AND(AC118-AB118&gt;=4,AC118-AB118&lt;=5),0.25,IF(AND(AC118-AB118&gt;=6,AC118-AB118&lt;=7.9),0.5,IF(AND(AC118-AB118&gt;=8,AC118-AB118&lt;=10.99),0.75,IF(AND(AC118-AB118&gt;=11,AC118-AB118&lt;=15),1.25,0)))))</f>
        <v>0</v>
      </c>
      <c r="AE118" s="58">
        <f>AC118-AB118-AD118</f>
        <v>0</v>
      </c>
      <c r="AF118" s="9">
        <f>G118+K118+O118+S118+W118+AA118+AE118</f>
        <v>15.5</v>
      </c>
    </row>
    <row r="119" spans="1:32" ht="15.75" thickBot="1" x14ac:dyDescent="0.3">
      <c r="A119" s="90"/>
      <c r="B119" s="230"/>
      <c r="C119" s="231"/>
      <c r="D119" s="285">
        <f>SUM(G114:G118)</f>
        <v>23.5</v>
      </c>
      <c r="E119" s="286"/>
      <c r="F119" s="286"/>
      <c r="G119" s="287"/>
      <c r="H119" s="285">
        <f>SUM(K114:K118)</f>
        <v>23.25</v>
      </c>
      <c r="I119" s="286"/>
      <c r="J119" s="286"/>
      <c r="K119" s="287"/>
      <c r="L119" s="285">
        <f>SUM(O114:O118)</f>
        <v>23.25</v>
      </c>
      <c r="M119" s="286"/>
      <c r="N119" s="286"/>
      <c r="O119" s="287"/>
      <c r="P119" s="285">
        <f>SUM(S114:S118)</f>
        <v>23.25</v>
      </c>
      <c r="Q119" s="286"/>
      <c r="R119" s="286"/>
      <c r="S119" s="287"/>
      <c r="T119" s="285">
        <f>SUM(W114:W118)</f>
        <v>31</v>
      </c>
      <c r="U119" s="286"/>
      <c r="V119" s="286"/>
      <c r="W119" s="287"/>
      <c r="X119" s="285">
        <f>SUM(AA114:AA118)</f>
        <v>13</v>
      </c>
      <c r="Y119" s="286"/>
      <c r="Z119" s="286"/>
      <c r="AA119" s="287"/>
      <c r="AB119" s="285">
        <f>SUM(AE114:AE118)</f>
        <v>12.5</v>
      </c>
      <c r="AC119" s="286"/>
      <c r="AD119" s="286"/>
      <c r="AE119" s="287"/>
      <c r="AF119" s="6">
        <f>SUM(AF114:AF118)</f>
        <v>149.75</v>
      </c>
    </row>
    <row r="120" spans="1:32" ht="15.75" thickBot="1" x14ac:dyDescent="0.3">
      <c r="A120" s="222" t="str">
        <f>IF([1]Personeelslijst!A155="","",[1]Personeelslijst!A155)</f>
        <v/>
      </c>
      <c r="B120" s="222" t="str">
        <f>IF([1]Personeelslijst!B155="","",[1]Personeelslijst!B155)</f>
        <v/>
      </c>
      <c r="C120" s="222" t="str">
        <f>IF([1]Personeelslijst!C155="","",[1]Personeelslijst!C155)</f>
        <v/>
      </c>
      <c r="D120" s="314">
        <f>SUM(D12+D19+D26+D37+D48+D60+D74+D81+D91+D107+D113+D119)</f>
        <v>356.75</v>
      </c>
      <c r="E120" s="315"/>
      <c r="F120" s="315"/>
      <c r="G120" s="316"/>
      <c r="H120" s="314">
        <f>SUM(H12+H19+H26+H37+H48+H60+H74+H81+H91+H107+H113+H119)</f>
        <v>400.75</v>
      </c>
      <c r="I120" s="315"/>
      <c r="J120" s="315"/>
      <c r="K120" s="316"/>
      <c r="L120" s="314">
        <f>SUM(L12+L19+L26+L37+L48+L60+L74+L81+L91+L107+L113+L119)</f>
        <v>344</v>
      </c>
      <c r="M120" s="315"/>
      <c r="N120" s="315"/>
      <c r="O120" s="316"/>
      <c r="P120" s="314">
        <f>SUM(P12+P19+P26+P37+P48+P60+P74+P81+P91+P107+P113+P119)</f>
        <v>417.75</v>
      </c>
      <c r="Q120" s="315"/>
      <c r="R120" s="315"/>
      <c r="S120" s="316"/>
      <c r="T120" s="314">
        <f>SUM(T12+T19+T26+T37+T48+T60+T74+T81+T91+T107+T113+T119)</f>
        <v>392.75</v>
      </c>
      <c r="U120" s="315"/>
      <c r="V120" s="315"/>
      <c r="W120" s="316"/>
      <c r="X120" s="314">
        <f>SUM(X12+X19+X26+X37+X48+X60+X74+X81+X91+X107+X113+X119)</f>
        <v>246</v>
      </c>
      <c r="Y120" s="315"/>
      <c r="Z120" s="315"/>
      <c r="AA120" s="316"/>
      <c r="AB120" s="314">
        <f>SUM(AB12+AB19+AB26+AB37+AB48+AB60+AB74+AB81+AB91+AB107+AB113+AB119)</f>
        <v>235.5</v>
      </c>
      <c r="AC120" s="315"/>
      <c r="AD120" s="315"/>
      <c r="AE120" s="316"/>
      <c r="AF120" s="223">
        <f>SUM(AF12+AF19+AF26+AF37+AF48+AF60+AF74+AF81+AF91+AF107+AF113+AF119)</f>
        <v>2393.5</v>
      </c>
    </row>
    <row r="123" spans="1:32" x14ac:dyDescent="0.25">
      <c r="A123" s="3" t="s">
        <v>111</v>
      </c>
    </row>
    <row r="124" spans="1:32" x14ac:dyDescent="0.25">
      <c r="A124" s="224" t="s">
        <v>112</v>
      </c>
    </row>
    <row r="125" spans="1:32" x14ac:dyDescent="0.25">
      <c r="A125" s="225" t="s">
        <v>113</v>
      </c>
    </row>
    <row r="126" spans="1:32" x14ac:dyDescent="0.25">
      <c r="A126" s="226" t="s">
        <v>114</v>
      </c>
    </row>
    <row r="127" spans="1:32" x14ac:dyDescent="0.25">
      <c r="A127" s="1" t="s">
        <v>115</v>
      </c>
    </row>
    <row r="128" spans="1:32" x14ac:dyDescent="0.25">
      <c r="A128" s="227" t="s">
        <v>116</v>
      </c>
    </row>
    <row r="129" spans="1:1" x14ac:dyDescent="0.25">
      <c r="A129" s="228" t="s">
        <v>117</v>
      </c>
    </row>
    <row r="131" spans="1:1" x14ac:dyDescent="0.25">
      <c r="A131" s="4" t="s">
        <v>118</v>
      </c>
    </row>
  </sheetData>
  <mergeCells count="115">
    <mergeCell ref="AB119:AE119"/>
    <mergeCell ref="D120:G120"/>
    <mergeCell ref="H120:K120"/>
    <mergeCell ref="L120:O120"/>
    <mergeCell ref="P120:S120"/>
    <mergeCell ref="T120:W120"/>
    <mergeCell ref="X120:AA120"/>
    <mergeCell ref="AB120:AE120"/>
    <mergeCell ref="D119:G119"/>
    <mergeCell ref="H119:K119"/>
    <mergeCell ref="L119:O119"/>
    <mergeCell ref="P119:S119"/>
    <mergeCell ref="T119:W119"/>
    <mergeCell ref="X119:AA119"/>
    <mergeCell ref="AB107:AE107"/>
    <mergeCell ref="D113:G113"/>
    <mergeCell ref="H113:K113"/>
    <mergeCell ref="L113:O113"/>
    <mergeCell ref="P113:S113"/>
    <mergeCell ref="T113:W113"/>
    <mergeCell ref="X113:AA113"/>
    <mergeCell ref="AB113:AE113"/>
    <mergeCell ref="D107:G107"/>
    <mergeCell ref="H107:K107"/>
    <mergeCell ref="L107:O107"/>
    <mergeCell ref="P107:S107"/>
    <mergeCell ref="T107:W107"/>
    <mergeCell ref="X107:AA107"/>
    <mergeCell ref="AB81:AE81"/>
    <mergeCell ref="D91:G91"/>
    <mergeCell ref="H91:K91"/>
    <mergeCell ref="L91:O91"/>
    <mergeCell ref="P91:S91"/>
    <mergeCell ref="T91:W91"/>
    <mergeCell ref="X91:AA91"/>
    <mergeCell ref="AB91:AE91"/>
    <mergeCell ref="D81:G81"/>
    <mergeCell ref="H81:K81"/>
    <mergeCell ref="L81:O81"/>
    <mergeCell ref="P81:S81"/>
    <mergeCell ref="T81:W81"/>
    <mergeCell ref="X81:AA81"/>
    <mergeCell ref="AB60:AE60"/>
    <mergeCell ref="D74:G74"/>
    <mergeCell ref="H74:K74"/>
    <mergeCell ref="L74:O74"/>
    <mergeCell ref="P74:S74"/>
    <mergeCell ref="T74:W74"/>
    <mergeCell ref="X74:AA74"/>
    <mergeCell ref="AB74:AE74"/>
    <mergeCell ref="D60:G60"/>
    <mergeCell ref="H60:K60"/>
    <mergeCell ref="L60:O60"/>
    <mergeCell ref="P60:S60"/>
    <mergeCell ref="T60:W60"/>
    <mergeCell ref="X60:AA60"/>
    <mergeCell ref="AB37:AE37"/>
    <mergeCell ref="D48:G48"/>
    <mergeCell ref="H48:K48"/>
    <mergeCell ref="L48:O48"/>
    <mergeCell ref="P48:S48"/>
    <mergeCell ref="T48:W48"/>
    <mergeCell ref="X48:AA48"/>
    <mergeCell ref="AB48:AE48"/>
    <mergeCell ref="D37:G37"/>
    <mergeCell ref="H37:K37"/>
    <mergeCell ref="L37:O37"/>
    <mergeCell ref="P37:S37"/>
    <mergeCell ref="T37:W37"/>
    <mergeCell ref="X37:AA37"/>
    <mergeCell ref="AB19:AE19"/>
    <mergeCell ref="D26:G26"/>
    <mergeCell ref="H26:K26"/>
    <mergeCell ref="L26:O26"/>
    <mergeCell ref="P26:S26"/>
    <mergeCell ref="T26:W26"/>
    <mergeCell ref="X26:AA26"/>
    <mergeCell ref="AB26:AE26"/>
    <mergeCell ref="D19:G19"/>
    <mergeCell ref="H19:K19"/>
    <mergeCell ref="L19:O19"/>
    <mergeCell ref="P19:S19"/>
    <mergeCell ref="T19:W19"/>
    <mergeCell ref="X19:AA19"/>
    <mergeCell ref="B5:C5"/>
    <mergeCell ref="D12:G12"/>
    <mergeCell ref="H12:K12"/>
    <mergeCell ref="L12:O12"/>
    <mergeCell ref="P12:S12"/>
    <mergeCell ref="T12:W12"/>
    <mergeCell ref="X12:AA12"/>
    <mergeCell ref="AB12:AE12"/>
    <mergeCell ref="D4:G4"/>
    <mergeCell ref="H4:K4"/>
    <mergeCell ref="L4:O4"/>
    <mergeCell ref="P4:S4"/>
    <mergeCell ref="T4:W4"/>
    <mergeCell ref="X4:AA4"/>
    <mergeCell ref="B1:C1"/>
    <mergeCell ref="D1:G1"/>
    <mergeCell ref="H1:K1"/>
    <mergeCell ref="L1:O1"/>
    <mergeCell ref="P1:S1"/>
    <mergeCell ref="T1:W1"/>
    <mergeCell ref="X1:AA1"/>
    <mergeCell ref="AB1:AE1"/>
    <mergeCell ref="AF1:AF4"/>
    <mergeCell ref="D2:G3"/>
    <mergeCell ref="H2:K3"/>
    <mergeCell ref="L2:O3"/>
    <mergeCell ref="P2:S3"/>
    <mergeCell ref="T2:W3"/>
    <mergeCell ref="X2:AA3"/>
    <mergeCell ref="AB2:AE3"/>
    <mergeCell ref="AB4:AE4"/>
  </mergeCells>
  <pageMargins left="0.7" right="0.7" top="0.75" bottom="0.75" header="0.3" footer="0.3"/>
  <pageSetup paperSize="9" scale="58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52"/>
  <sheetViews>
    <sheetView workbookViewId="0">
      <pane ySplit="5" topLeftCell="A51" activePane="bottomLeft" state="frozen"/>
      <selection pane="bottomLeft" activeCell="D68" sqref="D68:AE68"/>
    </sheetView>
  </sheetViews>
  <sheetFormatPr defaultRowHeight="15" x14ac:dyDescent="0.25"/>
  <cols>
    <col min="1" max="1" width="24.5703125" bestFit="1" customWidth="1"/>
    <col min="2" max="31" width="6.42578125" customWidth="1"/>
    <col min="32" max="32" width="8.140625" bestFit="1" customWidth="1"/>
  </cols>
  <sheetData>
    <row r="1" spans="1:32" ht="15.75" thickBot="1" x14ac:dyDescent="0.3">
      <c r="A1" s="111" t="s">
        <v>104</v>
      </c>
      <c r="B1" s="312">
        <v>43073</v>
      </c>
      <c r="C1" s="323"/>
      <c r="D1" s="324" t="s">
        <v>103</v>
      </c>
      <c r="E1" s="325"/>
      <c r="F1" s="325"/>
      <c r="G1" s="326"/>
      <c r="H1" s="324" t="s">
        <v>102</v>
      </c>
      <c r="I1" s="325"/>
      <c r="J1" s="325"/>
      <c r="K1" s="326"/>
      <c r="L1" s="324" t="s">
        <v>101</v>
      </c>
      <c r="M1" s="325"/>
      <c r="N1" s="325"/>
      <c r="O1" s="326"/>
      <c r="P1" s="324" t="s">
        <v>100</v>
      </c>
      <c r="Q1" s="325"/>
      <c r="R1" s="325"/>
      <c r="S1" s="326"/>
      <c r="T1" s="324" t="s">
        <v>99</v>
      </c>
      <c r="U1" s="325"/>
      <c r="V1" s="325"/>
      <c r="W1" s="326"/>
      <c r="X1" s="324" t="s">
        <v>98</v>
      </c>
      <c r="Y1" s="325"/>
      <c r="Z1" s="325"/>
      <c r="AA1" s="326"/>
      <c r="AB1" s="324" t="s">
        <v>97</v>
      </c>
      <c r="AC1" s="325"/>
      <c r="AD1" s="325"/>
      <c r="AE1" s="326"/>
      <c r="AF1" s="327"/>
    </row>
    <row r="2" spans="1:32" ht="24.75" x14ac:dyDescent="0.25">
      <c r="A2" s="110"/>
      <c r="B2" s="109" t="s">
        <v>96</v>
      </c>
      <c r="C2" s="108"/>
      <c r="D2" s="329">
        <f>B1</f>
        <v>43073</v>
      </c>
      <c r="E2" s="330"/>
      <c r="F2" s="330"/>
      <c r="G2" s="331"/>
      <c r="H2" s="329">
        <f>D2+1</f>
        <v>43074</v>
      </c>
      <c r="I2" s="330"/>
      <c r="J2" s="330"/>
      <c r="K2" s="331"/>
      <c r="L2" s="329">
        <f>H2+1</f>
        <v>43075</v>
      </c>
      <c r="M2" s="330"/>
      <c r="N2" s="330"/>
      <c r="O2" s="331"/>
      <c r="P2" s="329">
        <f>L2+1</f>
        <v>43076</v>
      </c>
      <c r="Q2" s="330"/>
      <c r="R2" s="330"/>
      <c r="S2" s="331"/>
      <c r="T2" s="329">
        <f>P2+1</f>
        <v>43077</v>
      </c>
      <c r="U2" s="330"/>
      <c r="V2" s="330"/>
      <c r="W2" s="331"/>
      <c r="X2" s="329">
        <f>T2+1</f>
        <v>43078</v>
      </c>
      <c r="Y2" s="330"/>
      <c r="Z2" s="330"/>
      <c r="AA2" s="331"/>
      <c r="AB2" s="329">
        <f>X2+1</f>
        <v>43079</v>
      </c>
      <c r="AC2" s="330"/>
      <c r="AD2" s="330"/>
      <c r="AE2" s="331"/>
      <c r="AF2" s="328"/>
    </row>
    <row r="3" spans="1:32" ht="24.75" x14ac:dyDescent="0.25">
      <c r="A3" s="158"/>
      <c r="B3" s="159"/>
      <c r="C3" s="160"/>
      <c r="D3" s="306"/>
      <c r="E3" s="307"/>
      <c r="F3" s="307"/>
      <c r="G3" s="308"/>
      <c r="H3" s="306"/>
      <c r="I3" s="307"/>
      <c r="J3" s="307"/>
      <c r="K3" s="308"/>
      <c r="L3" s="306"/>
      <c r="M3" s="307"/>
      <c r="N3" s="307"/>
      <c r="O3" s="308"/>
      <c r="P3" s="306"/>
      <c r="Q3" s="307"/>
      <c r="R3" s="307"/>
      <c r="S3" s="308"/>
      <c r="T3" s="306"/>
      <c r="U3" s="307"/>
      <c r="V3" s="307"/>
      <c r="W3" s="308"/>
      <c r="X3" s="306"/>
      <c r="Y3" s="307"/>
      <c r="Z3" s="307"/>
      <c r="AA3" s="308"/>
      <c r="AB3" s="306"/>
      <c r="AC3" s="307"/>
      <c r="AD3" s="307"/>
      <c r="AE3" s="308"/>
      <c r="AF3" s="328"/>
    </row>
    <row r="4" spans="1:32" ht="25.5" thickBot="1" x14ac:dyDescent="0.3">
      <c r="A4" s="107"/>
      <c r="B4" s="106"/>
      <c r="C4" s="105"/>
      <c r="D4" s="320"/>
      <c r="E4" s="321"/>
      <c r="F4" s="321"/>
      <c r="G4" s="322"/>
      <c r="H4" s="320"/>
      <c r="I4" s="321"/>
      <c r="J4" s="321"/>
      <c r="K4" s="322"/>
      <c r="L4" s="320"/>
      <c r="M4" s="321"/>
      <c r="N4" s="321"/>
      <c r="O4" s="322"/>
      <c r="P4" s="320"/>
      <c r="Q4" s="321"/>
      <c r="R4" s="321"/>
      <c r="S4" s="322"/>
      <c r="T4" s="320"/>
      <c r="U4" s="321"/>
      <c r="V4" s="321"/>
      <c r="W4" s="322"/>
      <c r="X4" s="320"/>
      <c r="Y4" s="321"/>
      <c r="Z4" s="321"/>
      <c r="AA4" s="322"/>
      <c r="AB4" s="320"/>
      <c r="AC4" s="321"/>
      <c r="AD4" s="321"/>
      <c r="AE4" s="322"/>
      <c r="AF4" s="328"/>
    </row>
    <row r="5" spans="1:32" ht="15.75" thickBot="1" x14ac:dyDescent="0.3">
      <c r="A5" s="274" t="s">
        <v>95</v>
      </c>
      <c r="B5" s="297" t="s">
        <v>94</v>
      </c>
      <c r="C5" s="298"/>
      <c r="D5" s="104" t="s">
        <v>93</v>
      </c>
      <c r="E5" s="102" t="s">
        <v>92</v>
      </c>
      <c r="F5" s="102" t="s">
        <v>91</v>
      </c>
      <c r="G5" s="101" t="s">
        <v>90</v>
      </c>
      <c r="H5" s="103" t="s">
        <v>93</v>
      </c>
      <c r="I5" s="102" t="s">
        <v>92</v>
      </c>
      <c r="J5" s="102" t="s">
        <v>91</v>
      </c>
      <c r="K5" s="101" t="s">
        <v>90</v>
      </c>
      <c r="L5" s="103" t="s">
        <v>93</v>
      </c>
      <c r="M5" s="102" t="s">
        <v>92</v>
      </c>
      <c r="N5" s="102" t="s">
        <v>91</v>
      </c>
      <c r="O5" s="101" t="s">
        <v>90</v>
      </c>
      <c r="P5" s="103" t="s">
        <v>93</v>
      </c>
      <c r="Q5" s="102" t="s">
        <v>92</v>
      </c>
      <c r="R5" s="102" t="s">
        <v>91</v>
      </c>
      <c r="S5" s="101" t="s">
        <v>90</v>
      </c>
      <c r="T5" s="103" t="s">
        <v>93</v>
      </c>
      <c r="U5" s="102" t="s">
        <v>92</v>
      </c>
      <c r="V5" s="102" t="s">
        <v>91</v>
      </c>
      <c r="W5" s="101" t="s">
        <v>90</v>
      </c>
      <c r="X5" s="103" t="s">
        <v>93</v>
      </c>
      <c r="Y5" s="102" t="s">
        <v>92</v>
      </c>
      <c r="Z5" s="102" t="s">
        <v>91</v>
      </c>
      <c r="AA5" s="101" t="s">
        <v>90</v>
      </c>
      <c r="AB5" s="103" t="s">
        <v>93</v>
      </c>
      <c r="AC5" s="102" t="s">
        <v>92</v>
      </c>
      <c r="AD5" s="102" t="s">
        <v>91</v>
      </c>
      <c r="AE5" s="101" t="s">
        <v>90</v>
      </c>
      <c r="AF5" s="162" t="s">
        <v>89</v>
      </c>
    </row>
    <row r="6" spans="1:32" x14ac:dyDescent="0.25">
      <c r="A6" s="171" t="s">
        <v>119</v>
      </c>
      <c r="B6" s="61">
        <v>38</v>
      </c>
      <c r="C6" s="58">
        <v>38</v>
      </c>
      <c r="D6" s="165"/>
      <c r="E6" s="166"/>
      <c r="F6" s="59">
        <f t="shared" ref="F6:F11" si="0">IF(E6-D6&lt;=4,0,IF(AND(E6-D6&gt;=4,E6-D6&lt;=5),0.25,IF(AND(E6-D6&gt;=6,E6-D6&lt;=7.9),0.5,IF(AND(E6-D6&gt;=8,E6-D6&lt;=10.99),0.75,IF(AND(E6-D6&gt;=11,E6-D6&lt;=15),1.25,0)))))</f>
        <v>0</v>
      </c>
      <c r="G6" s="58">
        <f t="shared" ref="G6:G11" si="1">E6-D6-F6</f>
        <v>0</v>
      </c>
      <c r="H6" s="165"/>
      <c r="I6" s="166"/>
      <c r="J6" s="59">
        <f t="shared" ref="J6:J11" si="2">IF(I6-H6&lt;=4,0,IF(AND(I6-H6&gt;=4,I6-H6&lt;=5),0.25,IF(AND(I6-H6&gt;=6,I6-H6&lt;=7.9),0.5,IF(AND(I6-H6&gt;=8,I6-H6&lt;=10.99),0.75,IF(AND(I6-H6&gt;=11,I6-H6&lt;=15),1.25,0)))))</f>
        <v>0</v>
      </c>
      <c r="K6" s="58">
        <f t="shared" ref="K6:K11" si="3">I6-H6-J6</f>
        <v>0</v>
      </c>
      <c r="L6" s="165"/>
      <c r="M6" s="166"/>
      <c r="N6" s="59">
        <f t="shared" ref="N6:N11" si="4">IF(M6-L6&lt;=4,0,IF(AND(M6-L6&gt;=4,M6-L6&lt;=5),0.25,IF(AND(M6-L6&gt;=6,M6-L6&lt;=7.9),0.5,IF(AND(M6-L6&gt;=8,M6-L6&lt;=10.99),0.75,IF(AND(M6-L6&gt;=11,M6-L6&lt;=15),1.25,0)))))</f>
        <v>0</v>
      </c>
      <c r="O6" s="58">
        <f t="shared" ref="O6:O11" si="5">M6-L6-N6</f>
        <v>0</v>
      </c>
      <c r="P6" s="165"/>
      <c r="Q6" s="166"/>
      <c r="R6" s="59">
        <f t="shared" ref="R6:R11" si="6">IF(Q6-P6&lt;=4,0,IF(AND(Q6-P6&gt;=4,Q6-P6&lt;=5),0.25,IF(AND(Q6-P6&gt;=6,Q6-P6&lt;=7.9),0.5,IF(AND(Q6-P6&gt;=8,Q6-P6&lt;=10.99),0.75,IF(AND(Q6-P6&gt;=11,Q6-P6&lt;=15),1.25,0)))))</f>
        <v>0</v>
      </c>
      <c r="S6" s="58">
        <f t="shared" ref="S6:S11" si="7">Q6-P6-R6</f>
        <v>0</v>
      </c>
      <c r="T6" s="165"/>
      <c r="U6" s="166"/>
      <c r="V6" s="59">
        <f t="shared" ref="V6:V11" si="8">IF(U6-T6&lt;=4,0,IF(AND(U6-T6&gt;=4,U6-T6&lt;=5),0.25,IF(AND(U6-T6&gt;=6,U6-T6&lt;=7.9),0.5,IF(AND(U6-T6&gt;=8,U6-T6&lt;=10.99),0.75,IF(AND(U6-T6&gt;=11,U6-T6&lt;=15),1.25,0)))))</f>
        <v>0</v>
      </c>
      <c r="W6" s="58">
        <f t="shared" ref="W6:W11" si="9">U6-T6-V6</f>
        <v>0</v>
      </c>
      <c r="X6" s="167"/>
      <c r="Y6" s="168"/>
      <c r="Z6" s="59">
        <f t="shared" ref="Z6:Z11" si="10">IF(Y6-X6&lt;=4,0,IF(AND(Y6-X6&gt;=4,Y6-X6&lt;=5),0.25,IF(AND(Y6-X6&gt;=6,Y6-X6&lt;=7.9),0.5,IF(AND(Y6-X6&gt;=8,Y6-X6&lt;=10.99),0.75,IF(AND(Y6-X6&gt;=11,Y6-X6&lt;=15),1.25,0)))))</f>
        <v>0</v>
      </c>
      <c r="AA6" s="58">
        <f t="shared" ref="AA6:AA11" si="11">Y6-X6-Z6</f>
        <v>0</v>
      </c>
      <c r="AB6" s="169"/>
      <c r="AC6" s="168"/>
      <c r="AD6" s="59">
        <f t="shared" ref="AD6:AD11" si="12">IF(AC6-AB6&lt;=4,0,IF(AND(AC6-AB6&gt;=4,AC6-AB6&lt;=5),0.25,IF(AND(AC6-AB6&gt;=6,AC6-AB6&lt;=7.9),0.5,IF(AND(AC6-AB6&gt;=8,AC6-AB6&lt;=10.99),0.75,IF(AND(AC6-AB6&gt;=11,AC6-AB6&lt;=15),1.25,0)))))</f>
        <v>0</v>
      </c>
      <c r="AE6" s="58">
        <f t="shared" ref="AE6:AE11" si="13">AC6-AB6-AD6</f>
        <v>0</v>
      </c>
      <c r="AF6" s="170">
        <v>38</v>
      </c>
    </row>
    <row r="7" spans="1:32" x14ac:dyDescent="0.25">
      <c r="A7" s="171" t="s">
        <v>87</v>
      </c>
      <c r="B7" s="61">
        <v>38</v>
      </c>
      <c r="C7" s="58">
        <v>38</v>
      </c>
      <c r="D7" s="165">
        <v>9</v>
      </c>
      <c r="E7" s="166">
        <v>17</v>
      </c>
      <c r="F7" s="59">
        <v>0.5</v>
      </c>
      <c r="G7" s="58">
        <f t="shared" si="1"/>
        <v>7.5</v>
      </c>
      <c r="H7" s="165">
        <v>9</v>
      </c>
      <c r="I7" s="166">
        <v>17.5</v>
      </c>
      <c r="J7" s="59">
        <v>0.5</v>
      </c>
      <c r="K7" s="58">
        <f t="shared" si="3"/>
        <v>8</v>
      </c>
      <c r="L7" s="165">
        <v>9</v>
      </c>
      <c r="M7" s="166">
        <v>16.5</v>
      </c>
      <c r="N7" s="59">
        <v>0.5</v>
      </c>
      <c r="O7" s="58">
        <f t="shared" si="5"/>
        <v>7</v>
      </c>
      <c r="P7" s="165">
        <v>9</v>
      </c>
      <c r="Q7" s="166">
        <v>17.5</v>
      </c>
      <c r="R7" s="59">
        <v>0.5</v>
      </c>
      <c r="S7" s="58">
        <f t="shared" si="7"/>
        <v>8</v>
      </c>
      <c r="T7" s="165">
        <v>9</v>
      </c>
      <c r="U7" s="166">
        <v>17</v>
      </c>
      <c r="V7" s="59">
        <v>0.5</v>
      </c>
      <c r="W7" s="58">
        <f t="shared" si="9"/>
        <v>7.5</v>
      </c>
      <c r="X7" s="167"/>
      <c r="Y7" s="168"/>
      <c r="Z7" s="59">
        <f t="shared" si="10"/>
        <v>0</v>
      </c>
      <c r="AA7" s="58">
        <f t="shared" si="11"/>
        <v>0</v>
      </c>
      <c r="AB7" s="169"/>
      <c r="AC7" s="168"/>
      <c r="AD7" s="59">
        <f t="shared" si="12"/>
        <v>0</v>
      </c>
      <c r="AE7" s="58">
        <f t="shared" si="13"/>
        <v>0</v>
      </c>
      <c r="AF7" s="47">
        <f t="shared" ref="AF7:AF11" si="14">G7+K7+O7+S7+W7+AA7+AE7</f>
        <v>38</v>
      </c>
    </row>
    <row r="8" spans="1:32" x14ac:dyDescent="0.25">
      <c r="A8" s="229" t="s">
        <v>86</v>
      </c>
      <c r="B8" s="61">
        <v>38</v>
      </c>
      <c r="C8" s="58">
        <v>38</v>
      </c>
      <c r="D8" s="172">
        <v>10</v>
      </c>
      <c r="E8" s="173">
        <v>18</v>
      </c>
      <c r="F8" s="59">
        <f t="shared" si="0"/>
        <v>0.75</v>
      </c>
      <c r="G8" s="58">
        <f t="shared" si="1"/>
        <v>7.25</v>
      </c>
      <c r="H8" s="172">
        <v>9</v>
      </c>
      <c r="I8" s="173">
        <v>21.25</v>
      </c>
      <c r="J8" s="59">
        <f t="shared" si="2"/>
        <v>1.25</v>
      </c>
      <c r="K8" s="58">
        <f t="shared" si="3"/>
        <v>11</v>
      </c>
      <c r="L8" s="172"/>
      <c r="M8" s="173"/>
      <c r="N8" s="59">
        <f t="shared" si="4"/>
        <v>0</v>
      </c>
      <c r="O8" s="58">
        <f t="shared" si="5"/>
        <v>0</v>
      </c>
      <c r="P8" s="172">
        <v>10</v>
      </c>
      <c r="Q8" s="173">
        <v>18</v>
      </c>
      <c r="R8" s="59">
        <f t="shared" si="6"/>
        <v>0.75</v>
      </c>
      <c r="S8" s="58">
        <f t="shared" si="7"/>
        <v>7.25</v>
      </c>
      <c r="T8" s="172">
        <v>9</v>
      </c>
      <c r="U8" s="173">
        <v>17</v>
      </c>
      <c r="V8" s="59">
        <f t="shared" si="8"/>
        <v>0.75</v>
      </c>
      <c r="W8" s="58">
        <f t="shared" si="9"/>
        <v>7.25</v>
      </c>
      <c r="X8" s="167">
        <v>10</v>
      </c>
      <c r="Y8" s="168">
        <v>16</v>
      </c>
      <c r="Z8" s="59">
        <f t="shared" si="10"/>
        <v>0.5</v>
      </c>
      <c r="AA8" s="58">
        <f t="shared" si="11"/>
        <v>5.5</v>
      </c>
      <c r="AB8" s="169"/>
      <c r="AC8" s="168"/>
      <c r="AD8" s="59">
        <f t="shared" si="12"/>
        <v>0</v>
      </c>
      <c r="AE8" s="58">
        <f t="shared" si="13"/>
        <v>0</v>
      </c>
      <c r="AF8" s="47">
        <f t="shared" si="14"/>
        <v>38.25</v>
      </c>
    </row>
    <row r="9" spans="1:32" x14ac:dyDescent="0.25">
      <c r="A9" s="229" t="s">
        <v>75</v>
      </c>
      <c r="B9" s="61">
        <v>38</v>
      </c>
      <c r="C9" s="58">
        <v>38</v>
      </c>
      <c r="D9" s="172">
        <v>10</v>
      </c>
      <c r="E9" s="173">
        <v>18</v>
      </c>
      <c r="F9" s="59">
        <f t="shared" si="0"/>
        <v>0.75</v>
      </c>
      <c r="G9" s="58">
        <f t="shared" si="1"/>
        <v>7.25</v>
      </c>
      <c r="H9" s="172">
        <v>9</v>
      </c>
      <c r="I9" s="173">
        <v>17</v>
      </c>
      <c r="J9" s="59">
        <f t="shared" si="2"/>
        <v>0.75</v>
      </c>
      <c r="K9" s="58">
        <f t="shared" si="3"/>
        <v>7.25</v>
      </c>
      <c r="L9" s="172">
        <v>10</v>
      </c>
      <c r="M9" s="173">
        <v>21</v>
      </c>
      <c r="N9" s="59">
        <f t="shared" si="4"/>
        <v>1.25</v>
      </c>
      <c r="O9" s="58">
        <f t="shared" si="5"/>
        <v>9.75</v>
      </c>
      <c r="P9" s="172">
        <v>10</v>
      </c>
      <c r="Q9" s="173">
        <v>18</v>
      </c>
      <c r="R9" s="59">
        <f t="shared" si="6"/>
        <v>0.75</v>
      </c>
      <c r="S9" s="58">
        <f t="shared" si="7"/>
        <v>7.25</v>
      </c>
      <c r="T9" s="172"/>
      <c r="U9" s="173"/>
      <c r="V9" s="59">
        <f t="shared" si="8"/>
        <v>0</v>
      </c>
      <c r="W9" s="58">
        <f t="shared" si="9"/>
        <v>0</v>
      </c>
      <c r="X9" s="167"/>
      <c r="Y9" s="168"/>
      <c r="Z9" s="59">
        <f t="shared" si="10"/>
        <v>0</v>
      </c>
      <c r="AA9" s="58">
        <f t="shared" si="11"/>
        <v>0</v>
      </c>
      <c r="AB9" s="169">
        <v>11</v>
      </c>
      <c r="AC9" s="168">
        <v>18.25</v>
      </c>
      <c r="AD9" s="59">
        <f t="shared" si="12"/>
        <v>0.5</v>
      </c>
      <c r="AE9" s="58">
        <f t="shared" si="13"/>
        <v>6.75</v>
      </c>
      <c r="AF9" s="47">
        <f t="shared" si="14"/>
        <v>38.25</v>
      </c>
    </row>
    <row r="10" spans="1:32" x14ac:dyDescent="0.25">
      <c r="A10" s="229" t="s">
        <v>85</v>
      </c>
      <c r="B10" s="61">
        <v>38</v>
      </c>
      <c r="C10" s="58">
        <v>38</v>
      </c>
      <c r="D10" s="172">
        <v>9</v>
      </c>
      <c r="E10" s="173">
        <v>17.5</v>
      </c>
      <c r="F10" s="59">
        <v>0.5</v>
      </c>
      <c r="G10" s="58">
        <f t="shared" si="1"/>
        <v>8</v>
      </c>
      <c r="H10" s="172">
        <v>9</v>
      </c>
      <c r="I10" s="173">
        <v>17.5</v>
      </c>
      <c r="J10" s="59">
        <v>0.5</v>
      </c>
      <c r="K10" s="58">
        <f t="shared" si="3"/>
        <v>8</v>
      </c>
      <c r="L10" s="172">
        <v>9</v>
      </c>
      <c r="M10" s="173">
        <v>17.5</v>
      </c>
      <c r="N10" s="59">
        <v>0.5</v>
      </c>
      <c r="O10" s="58">
        <f t="shared" si="5"/>
        <v>8</v>
      </c>
      <c r="P10" s="172">
        <v>10</v>
      </c>
      <c r="Q10" s="173">
        <v>17.5</v>
      </c>
      <c r="R10" s="59">
        <f t="shared" si="6"/>
        <v>0.5</v>
      </c>
      <c r="S10" s="58">
        <f t="shared" si="7"/>
        <v>7</v>
      </c>
      <c r="T10" s="172">
        <v>10</v>
      </c>
      <c r="U10" s="173">
        <v>17.5</v>
      </c>
      <c r="V10" s="59">
        <f t="shared" si="8"/>
        <v>0.5</v>
      </c>
      <c r="W10" s="58">
        <f t="shared" si="9"/>
        <v>7</v>
      </c>
      <c r="X10" s="167"/>
      <c r="Y10" s="168"/>
      <c r="Z10" s="59">
        <f t="shared" si="10"/>
        <v>0</v>
      </c>
      <c r="AA10" s="58">
        <f t="shared" si="11"/>
        <v>0</v>
      </c>
      <c r="AB10" s="169"/>
      <c r="AC10" s="168"/>
      <c r="AD10" s="59">
        <f t="shared" si="12"/>
        <v>0</v>
      </c>
      <c r="AE10" s="58">
        <f t="shared" si="13"/>
        <v>0</v>
      </c>
      <c r="AF10" s="47">
        <f t="shared" si="14"/>
        <v>38</v>
      </c>
    </row>
    <row r="11" spans="1:32" ht="15.75" thickBot="1" x14ac:dyDescent="0.3">
      <c r="A11" s="229" t="s">
        <v>120</v>
      </c>
      <c r="B11" s="61">
        <v>38</v>
      </c>
      <c r="C11" s="58">
        <v>38</v>
      </c>
      <c r="D11" s="172">
        <v>10</v>
      </c>
      <c r="E11" s="173">
        <v>18</v>
      </c>
      <c r="F11" s="59">
        <f t="shared" si="0"/>
        <v>0.75</v>
      </c>
      <c r="G11" s="58">
        <f t="shared" si="1"/>
        <v>7.25</v>
      </c>
      <c r="H11" s="172">
        <v>10</v>
      </c>
      <c r="I11" s="173">
        <v>21.25</v>
      </c>
      <c r="J11" s="59">
        <f t="shared" si="2"/>
        <v>1.25</v>
      </c>
      <c r="K11" s="58">
        <f t="shared" si="3"/>
        <v>10</v>
      </c>
      <c r="L11" s="172"/>
      <c r="M11" s="173"/>
      <c r="N11" s="59">
        <f t="shared" si="4"/>
        <v>0</v>
      </c>
      <c r="O11" s="58">
        <f t="shared" si="5"/>
        <v>0</v>
      </c>
      <c r="P11" s="172"/>
      <c r="Q11" s="173"/>
      <c r="R11" s="59">
        <f t="shared" si="6"/>
        <v>0</v>
      </c>
      <c r="S11" s="58">
        <f t="shared" si="7"/>
        <v>0</v>
      </c>
      <c r="T11" s="172">
        <v>10</v>
      </c>
      <c r="U11" s="173">
        <v>18</v>
      </c>
      <c r="V11" s="59">
        <f t="shared" si="8"/>
        <v>0.75</v>
      </c>
      <c r="W11" s="58">
        <f t="shared" si="9"/>
        <v>7.25</v>
      </c>
      <c r="X11" s="167">
        <v>9</v>
      </c>
      <c r="Y11" s="168">
        <v>18.5</v>
      </c>
      <c r="Z11" s="59">
        <f t="shared" si="10"/>
        <v>0.75</v>
      </c>
      <c r="AA11" s="58">
        <f t="shared" si="11"/>
        <v>8.75</v>
      </c>
      <c r="AB11" s="169">
        <v>11</v>
      </c>
      <c r="AC11" s="168">
        <v>18.5</v>
      </c>
      <c r="AD11" s="59">
        <f t="shared" si="12"/>
        <v>0.5</v>
      </c>
      <c r="AE11" s="58">
        <f t="shared" si="13"/>
        <v>7</v>
      </c>
      <c r="AF11" s="47">
        <f t="shared" si="14"/>
        <v>40.25</v>
      </c>
    </row>
    <row r="12" spans="1:32" ht="15.75" thickBot="1" x14ac:dyDescent="0.3">
      <c r="A12" s="90"/>
      <c r="B12" s="230"/>
      <c r="C12" s="231"/>
      <c r="D12" s="285">
        <f>SUM(G6:G11)</f>
        <v>37.25</v>
      </c>
      <c r="E12" s="286"/>
      <c r="F12" s="286"/>
      <c r="G12" s="287"/>
      <c r="H12" s="285">
        <f t="shared" ref="H12" si="15">SUM(K6:K11)</f>
        <v>44.25</v>
      </c>
      <c r="I12" s="286"/>
      <c r="J12" s="286"/>
      <c r="K12" s="287"/>
      <c r="L12" s="285">
        <f t="shared" ref="L12" si="16">SUM(O6:O11)</f>
        <v>24.75</v>
      </c>
      <c r="M12" s="286"/>
      <c r="N12" s="286"/>
      <c r="O12" s="287"/>
      <c r="P12" s="285">
        <f t="shared" ref="P12" si="17">SUM(S6:S11)</f>
        <v>29.5</v>
      </c>
      <c r="Q12" s="286"/>
      <c r="R12" s="286"/>
      <c r="S12" s="287"/>
      <c r="T12" s="285">
        <f t="shared" ref="T12" si="18">SUM(W6:W11)</f>
        <v>29</v>
      </c>
      <c r="U12" s="286"/>
      <c r="V12" s="286"/>
      <c r="W12" s="287"/>
      <c r="X12" s="285">
        <f t="shared" ref="X12" si="19">SUM(AA6:AA11)</f>
        <v>14.25</v>
      </c>
      <c r="Y12" s="286"/>
      <c r="Z12" s="286"/>
      <c r="AA12" s="287"/>
      <c r="AB12" s="285">
        <f t="shared" ref="AB12" si="20">SUM(AE6:AE11)</f>
        <v>13.75</v>
      </c>
      <c r="AC12" s="286"/>
      <c r="AD12" s="286"/>
      <c r="AE12" s="287"/>
      <c r="AF12" s="6">
        <f>SUM(AF6:AF11)</f>
        <v>230.75</v>
      </c>
    </row>
    <row r="13" spans="1:32" x14ac:dyDescent="0.25">
      <c r="A13" s="229" t="s">
        <v>121</v>
      </c>
      <c r="B13" s="61">
        <v>19</v>
      </c>
      <c r="C13" s="58">
        <v>19</v>
      </c>
      <c r="D13" s="172"/>
      <c r="E13" s="173"/>
      <c r="F13" s="59">
        <f t="shared" ref="F13:F18" si="21">IF(E13-D13&lt;=4,0,IF(AND(E13-D13&gt;=4,E13-D13&lt;=5),0.25,IF(AND(E13-D13&gt;=6,E13-D13&lt;=7.9),0.5,IF(AND(E13-D13&gt;=8,E13-D13&lt;=10.99),0.75,IF(AND(E13-D13&gt;=11,E13-D13&lt;=15),1.25,0)))))</f>
        <v>0</v>
      </c>
      <c r="G13" s="58">
        <f t="shared" ref="G13:G18" si="22">E13-D13-F13</f>
        <v>0</v>
      </c>
      <c r="H13" s="172">
        <v>9</v>
      </c>
      <c r="I13" s="173">
        <v>17</v>
      </c>
      <c r="J13" s="59">
        <f t="shared" ref="J13:J18" si="23">IF(I13-H13&lt;=4,0,IF(AND(I13-H13&gt;=4,I13-H13&lt;=5),0.25,IF(AND(I13-H13&gt;=6,I13-H13&lt;=7.9),0.5,IF(AND(I13-H13&gt;=8,I13-H13&lt;=10.99),0.75,IF(AND(I13-H13&gt;=11,I13-H13&lt;=15),1.25,0)))))</f>
        <v>0.75</v>
      </c>
      <c r="K13" s="58">
        <f t="shared" ref="K13:K18" si="24">I13-H13-J13</f>
        <v>7.25</v>
      </c>
      <c r="L13" s="172"/>
      <c r="M13" s="173"/>
      <c r="N13" s="59">
        <f t="shared" ref="N13:N18" si="25">IF(M13-L13&lt;=4,0,IF(AND(M13-L13&gt;=4,M13-L13&lt;=5),0.25,IF(AND(M13-L13&gt;=6,M13-L13&lt;=7.9),0.5,IF(AND(M13-L13&gt;=8,M13-L13&lt;=10.99),0.75,IF(AND(M13-L13&gt;=11,M13-L13&lt;=15),1.25,0)))))</f>
        <v>0</v>
      </c>
      <c r="O13" s="58">
        <f t="shared" ref="O13:O18" si="26">M13-L13-N13</f>
        <v>0</v>
      </c>
      <c r="P13" s="172">
        <v>9</v>
      </c>
      <c r="Q13" s="173">
        <v>17</v>
      </c>
      <c r="R13" s="59">
        <f t="shared" ref="R13:R18" si="27">IF(Q13-P13&lt;=4,0,IF(AND(Q13-P13&gt;=4,Q13-P13&lt;=5),0.25,IF(AND(Q13-P13&gt;=6,Q13-P13&lt;=7.9),0.5,IF(AND(Q13-P13&gt;=8,Q13-P13&lt;=10.99),0.75,IF(AND(Q13-P13&gt;=11,Q13-P13&lt;=15),1.25,0)))))</f>
        <v>0.75</v>
      </c>
      <c r="S13" s="58">
        <f t="shared" ref="S13:S18" si="28">Q13-P13-R13</f>
        <v>7.25</v>
      </c>
      <c r="T13" s="172"/>
      <c r="U13" s="173"/>
      <c r="V13" s="59">
        <f t="shared" ref="V13:V18" si="29">IF(U13-T13&lt;=4,0,IF(AND(U13-T13&gt;=4,U13-T13&lt;=5),0.25,IF(AND(U13-T13&gt;=6,U13-T13&lt;=7.9),0.5,IF(AND(U13-T13&gt;=8,U13-T13&lt;=10.99),0.75,IF(AND(U13-T13&gt;=11,U13-T13&lt;=15),1.25,0)))))</f>
        <v>0</v>
      </c>
      <c r="W13" s="58">
        <f t="shared" ref="W13:W18" si="30">U13-T13-V13</f>
        <v>0</v>
      </c>
      <c r="X13" s="167"/>
      <c r="Y13" s="168"/>
      <c r="Z13" s="59">
        <f t="shared" ref="Z13:Z18" si="31">IF(Y13-X13&lt;=4,0,IF(AND(Y13-X13&gt;=4,Y13-X13&lt;=5),0.25,IF(AND(Y13-X13&gt;=6,Y13-X13&lt;=7.9),0.5,IF(AND(Y13-X13&gt;=8,Y13-X13&lt;=10.99),0.75,IF(AND(Y13-X13&gt;=11,Y13-X13&lt;=15),1.25,0)))))</f>
        <v>0</v>
      </c>
      <c r="AA13" s="58">
        <f t="shared" ref="AA13:AA18" si="32">Y13-X13-Z13</f>
        <v>0</v>
      </c>
      <c r="AB13" s="169"/>
      <c r="AC13" s="168"/>
      <c r="AD13" s="59">
        <f t="shared" ref="AD13:AD18" si="33">IF(AC13-AB13&lt;=4,0,IF(AND(AC13-AB13&gt;=4,AC13-AB13&lt;=5),0.25,IF(AND(AC13-AB13&gt;=6,AC13-AB13&lt;=7.9),0.5,IF(AND(AC13-AB13&gt;=8,AC13-AB13&lt;=10.99),0.75,IF(AND(AC13-AB13&gt;=11,AC13-AB13&lt;=15),1.25,0)))))</f>
        <v>0</v>
      </c>
      <c r="AE13" s="58">
        <f t="shared" ref="AE13:AE18" si="34">AC13-AB13-AD13</f>
        <v>0</v>
      </c>
      <c r="AF13" s="174">
        <f t="shared" ref="AF13:AF18" si="35">G13+K13+O13+S13+W13+AA13+AE13</f>
        <v>14.5</v>
      </c>
    </row>
    <row r="14" spans="1:32" x14ac:dyDescent="0.25">
      <c r="A14" s="229" t="s">
        <v>122</v>
      </c>
      <c r="B14" s="61">
        <v>19</v>
      </c>
      <c r="C14" s="58">
        <v>19</v>
      </c>
      <c r="D14" s="172"/>
      <c r="E14" s="173"/>
      <c r="F14" s="59">
        <f t="shared" si="21"/>
        <v>0</v>
      </c>
      <c r="G14" s="58">
        <f t="shared" si="22"/>
        <v>0</v>
      </c>
      <c r="H14" s="172">
        <v>9</v>
      </c>
      <c r="I14" s="173">
        <v>17</v>
      </c>
      <c r="J14" s="59">
        <f t="shared" si="23"/>
        <v>0.75</v>
      </c>
      <c r="K14" s="58">
        <f t="shared" si="24"/>
        <v>7.25</v>
      </c>
      <c r="L14" s="172">
        <v>9</v>
      </c>
      <c r="M14" s="173">
        <v>17</v>
      </c>
      <c r="N14" s="59">
        <f t="shared" si="25"/>
        <v>0.75</v>
      </c>
      <c r="O14" s="58">
        <f t="shared" si="26"/>
        <v>7.25</v>
      </c>
      <c r="P14" s="172"/>
      <c r="Q14" s="173"/>
      <c r="R14" s="59">
        <f t="shared" si="27"/>
        <v>0</v>
      </c>
      <c r="S14" s="58">
        <f t="shared" si="28"/>
        <v>0</v>
      </c>
      <c r="T14" s="172">
        <v>9</v>
      </c>
      <c r="U14" s="173">
        <v>17</v>
      </c>
      <c r="V14" s="59">
        <f t="shared" si="29"/>
        <v>0.75</v>
      </c>
      <c r="W14" s="58">
        <f t="shared" si="30"/>
        <v>7.25</v>
      </c>
      <c r="X14" s="167"/>
      <c r="Y14" s="168"/>
      <c r="Z14" s="59">
        <f t="shared" si="31"/>
        <v>0</v>
      </c>
      <c r="AA14" s="58">
        <f t="shared" si="32"/>
        <v>0</v>
      </c>
      <c r="AB14" s="169"/>
      <c r="AC14" s="168"/>
      <c r="AD14" s="59">
        <f t="shared" si="33"/>
        <v>0</v>
      </c>
      <c r="AE14" s="58">
        <f t="shared" si="34"/>
        <v>0</v>
      </c>
      <c r="AF14" s="174">
        <f t="shared" si="35"/>
        <v>21.75</v>
      </c>
    </row>
    <row r="15" spans="1:32" x14ac:dyDescent="0.25">
      <c r="A15" s="229" t="s">
        <v>123</v>
      </c>
      <c r="B15" s="61">
        <v>19</v>
      </c>
      <c r="C15" s="58">
        <v>19</v>
      </c>
      <c r="D15" s="65"/>
      <c r="E15" s="63"/>
      <c r="F15" s="59">
        <f t="shared" si="21"/>
        <v>0</v>
      </c>
      <c r="G15" s="58">
        <f t="shared" si="22"/>
        <v>0</v>
      </c>
      <c r="H15" s="65">
        <v>9</v>
      </c>
      <c r="I15" s="63">
        <v>17</v>
      </c>
      <c r="J15" s="59">
        <f t="shared" si="23"/>
        <v>0.75</v>
      </c>
      <c r="K15" s="58">
        <f t="shared" si="24"/>
        <v>7.25</v>
      </c>
      <c r="L15" s="65"/>
      <c r="M15" s="63"/>
      <c r="N15" s="59">
        <f t="shared" si="25"/>
        <v>0</v>
      </c>
      <c r="O15" s="58">
        <f t="shared" si="26"/>
        <v>0</v>
      </c>
      <c r="P15" s="65">
        <v>9</v>
      </c>
      <c r="Q15" s="63">
        <v>17</v>
      </c>
      <c r="R15" s="59">
        <f t="shared" si="27"/>
        <v>0.75</v>
      </c>
      <c r="S15" s="58">
        <f t="shared" si="28"/>
        <v>7.25</v>
      </c>
      <c r="T15" s="61">
        <v>9</v>
      </c>
      <c r="U15" s="59">
        <v>17</v>
      </c>
      <c r="V15" s="59">
        <f t="shared" si="29"/>
        <v>0.75</v>
      </c>
      <c r="W15" s="58">
        <f t="shared" si="30"/>
        <v>7.25</v>
      </c>
      <c r="X15" s="61"/>
      <c r="Y15" s="59"/>
      <c r="Z15" s="59">
        <f t="shared" si="31"/>
        <v>0</v>
      </c>
      <c r="AA15" s="58">
        <f t="shared" si="32"/>
        <v>0</v>
      </c>
      <c r="AB15" s="60"/>
      <c r="AC15" s="59"/>
      <c r="AD15" s="59">
        <f t="shared" si="33"/>
        <v>0</v>
      </c>
      <c r="AE15" s="58">
        <f t="shared" si="34"/>
        <v>0</v>
      </c>
      <c r="AF15" s="174">
        <f t="shared" si="35"/>
        <v>21.75</v>
      </c>
    </row>
    <row r="16" spans="1:32" x14ac:dyDescent="0.25">
      <c r="A16" s="229" t="s">
        <v>124</v>
      </c>
      <c r="B16" s="61">
        <v>19</v>
      </c>
      <c r="C16" s="58">
        <v>19</v>
      </c>
      <c r="D16" s="64"/>
      <c r="E16" s="63"/>
      <c r="F16" s="59">
        <f t="shared" si="21"/>
        <v>0</v>
      </c>
      <c r="G16" s="58">
        <f t="shared" si="22"/>
        <v>0</v>
      </c>
      <c r="H16" s="64">
        <v>9</v>
      </c>
      <c r="I16" s="63">
        <v>17</v>
      </c>
      <c r="J16" s="59">
        <f t="shared" si="23"/>
        <v>0.75</v>
      </c>
      <c r="K16" s="58">
        <f t="shared" si="24"/>
        <v>7.25</v>
      </c>
      <c r="L16" s="65"/>
      <c r="M16" s="63"/>
      <c r="N16" s="59">
        <f t="shared" si="25"/>
        <v>0</v>
      </c>
      <c r="O16" s="58">
        <f t="shared" si="26"/>
        <v>0</v>
      </c>
      <c r="P16" s="64">
        <v>9</v>
      </c>
      <c r="Q16" s="63">
        <v>17</v>
      </c>
      <c r="R16" s="59">
        <f t="shared" si="27"/>
        <v>0.75</v>
      </c>
      <c r="S16" s="58">
        <f t="shared" si="28"/>
        <v>7.25</v>
      </c>
      <c r="T16" s="61"/>
      <c r="U16" s="59"/>
      <c r="V16" s="59">
        <f t="shared" si="29"/>
        <v>0</v>
      </c>
      <c r="W16" s="58">
        <f t="shared" si="30"/>
        <v>0</v>
      </c>
      <c r="X16" s="61"/>
      <c r="Y16" s="59"/>
      <c r="Z16" s="59">
        <f t="shared" si="31"/>
        <v>0</v>
      </c>
      <c r="AA16" s="58">
        <f t="shared" si="32"/>
        <v>0</v>
      </c>
      <c r="AB16" s="60"/>
      <c r="AC16" s="59"/>
      <c r="AD16" s="59">
        <f t="shared" si="33"/>
        <v>0</v>
      </c>
      <c r="AE16" s="58">
        <f t="shared" si="34"/>
        <v>0</v>
      </c>
      <c r="AF16" s="174">
        <f t="shared" si="35"/>
        <v>14.5</v>
      </c>
    </row>
    <row r="17" spans="1:32" x14ac:dyDescent="0.25">
      <c r="A17" s="229" t="s">
        <v>125</v>
      </c>
      <c r="B17" s="61">
        <v>19</v>
      </c>
      <c r="C17" s="58">
        <v>19</v>
      </c>
      <c r="D17" s="64"/>
      <c r="E17" s="63"/>
      <c r="F17" s="59">
        <f t="shared" si="21"/>
        <v>0</v>
      </c>
      <c r="G17" s="58">
        <f t="shared" si="22"/>
        <v>0</v>
      </c>
      <c r="H17" s="64">
        <v>9</v>
      </c>
      <c r="I17" s="63">
        <v>17</v>
      </c>
      <c r="J17" s="59">
        <f t="shared" si="23"/>
        <v>0.75</v>
      </c>
      <c r="K17" s="58">
        <f t="shared" si="24"/>
        <v>7.25</v>
      </c>
      <c r="L17" s="65">
        <v>9</v>
      </c>
      <c r="M17" s="63">
        <v>17</v>
      </c>
      <c r="N17" s="59">
        <f t="shared" si="25"/>
        <v>0.75</v>
      </c>
      <c r="O17" s="58">
        <f t="shared" si="26"/>
        <v>7.25</v>
      </c>
      <c r="P17" s="64"/>
      <c r="Q17" s="63"/>
      <c r="R17" s="59">
        <f t="shared" si="27"/>
        <v>0</v>
      </c>
      <c r="S17" s="58">
        <f t="shared" si="28"/>
        <v>0</v>
      </c>
      <c r="T17" s="61">
        <v>9</v>
      </c>
      <c r="U17" s="59">
        <v>17</v>
      </c>
      <c r="V17" s="59">
        <f t="shared" si="29"/>
        <v>0.75</v>
      </c>
      <c r="W17" s="58">
        <f t="shared" si="30"/>
        <v>7.25</v>
      </c>
      <c r="X17" s="61"/>
      <c r="Y17" s="59"/>
      <c r="Z17" s="59">
        <f t="shared" si="31"/>
        <v>0</v>
      </c>
      <c r="AA17" s="58">
        <f t="shared" si="32"/>
        <v>0</v>
      </c>
      <c r="AB17" s="60"/>
      <c r="AC17" s="59"/>
      <c r="AD17" s="59">
        <f t="shared" si="33"/>
        <v>0</v>
      </c>
      <c r="AE17" s="58">
        <f t="shared" si="34"/>
        <v>0</v>
      </c>
      <c r="AF17" s="174">
        <f t="shared" si="35"/>
        <v>21.75</v>
      </c>
    </row>
    <row r="18" spans="1:32" ht="15.75" thickBot="1" x14ac:dyDescent="0.3">
      <c r="A18" s="171" t="s">
        <v>126</v>
      </c>
      <c r="B18" s="61">
        <v>19</v>
      </c>
      <c r="C18" s="58">
        <v>19</v>
      </c>
      <c r="D18" s="64"/>
      <c r="E18" s="63"/>
      <c r="F18" s="59">
        <f t="shared" si="21"/>
        <v>0</v>
      </c>
      <c r="G18" s="58">
        <f t="shared" si="22"/>
        <v>0</v>
      </c>
      <c r="H18" s="64"/>
      <c r="I18" s="63"/>
      <c r="J18" s="59">
        <f t="shared" si="23"/>
        <v>0</v>
      </c>
      <c r="K18" s="58">
        <f t="shared" si="24"/>
        <v>0</v>
      </c>
      <c r="L18" s="65">
        <v>9</v>
      </c>
      <c r="M18" s="63">
        <v>17</v>
      </c>
      <c r="N18" s="59">
        <f t="shared" si="25"/>
        <v>0.75</v>
      </c>
      <c r="O18" s="58">
        <f t="shared" si="26"/>
        <v>7.25</v>
      </c>
      <c r="P18" s="64"/>
      <c r="Q18" s="63"/>
      <c r="R18" s="59">
        <f t="shared" si="27"/>
        <v>0</v>
      </c>
      <c r="S18" s="58">
        <f t="shared" si="28"/>
        <v>0</v>
      </c>
      <c r="T18" s="61">
        <v>9</v>
      </c>
      <c r="U18" s="59">
        <v>17</v>
      </c>
      <c r="V18" s="59">
        <f t="shared" si="29"/>
        <v>0.75</v>
      </c>
      <c r="W18" s="58">
        <f t="shared" si="30"/>
        <v>7.25</v>
      </c>
      <c r="X18" s="61"/>
      <c r="Y18" s="59"/>
      <c r="Z18" s="59">
        <f t="shared" si="31"/>
        <v>0</v>
      </c>
      <c r="AA18" s="58">
        <f t="shared" si="32"/>
        <v>0</v>
      </c>
      <c r="AB18" s="60"/>
      <c r="AC18" s="59"/>
      <c r="AD18" s="59">
        <f t="shared" si="33"/>
        <v>0</v>
      </c>
      <c r="AE18" s="58">
        <f t="shared" si="34"/>
        <v>0</v>
      </c>
      <c r="AF18" s="174">
        <f t="shared" si="35"/>
        <v>14.5</v>
      </c>
    </row>
    <row r="19" spans="1:32" ht="15.75" thickBot="1" x14ac:dyDescent="0.3">
      <c r="A19" s="90"/>
      <c r="B19" s="230"/>
      <c r="C19" s="231"/>
      <c r="D19" s="285">
        <f>SUM(G13:G18)</f>
        <v>0</v>
      </c>
      <c r="E19" s="286"/>
      <c r="F19" s="286"/>
      <c r="G19" s="287"/>
      <c r="H19" s="285">
        <f>SUM(K13:K18)</f>
        <v>36.25</v>
      </c>
      <c r="I19" s="286"/>
      <c r="J19" s="286"/>
      <c r="K19" s="287"/>
      <c r="L19" s="285">
        <f>SUM(O13:O18)</f>
        <v>21.75</v>
      </c>
      <c r="M19" s="286"/>
      <c r="N19" s="286"/>
      <c r="O19" s="287"/>
      <c r="P19" s="285">
        <f>SUM(S13:S18)</f>
        <v>21.75</v>
      </c>
      <c r="Q19" s="286"/>
      <c r="R19" s="286"/>
      <c r="S19" s="287"/>
      <c r="T19" s="285">
        <f>SUM(W13:W18)</f>
        <v>29</v>
      </c>
      <c r="U19" s="286"/>
      <c r="V19" s="286"/>
      <c r="W19" s="287"/>
      <c r="X19" s="285">
        <f>SUM(AA13:AA18)</f>
        <v>0</v>
      </c>
      <c r="Y19" s="286"/>
      <c r="Z19" s="286"/>
      <c r="AA19" s="287"/>
      <c r="AB19" s="285">
        <f>SUM(AE13:AE18)</f>
        <v>0</v>
      </c>
      <c r="AC19" s="286"/>
      <c r="AD19" s="286"/>
      <c r="AE19" s="287"/>
      <c r="AF19" s="6">
        <f>SUM(AF13:AF18)</f>
        <v>108.75</v>
      </c>
    </row>
    <row r="20" spans="1:32" x14ac:dyDescent="0.25">
      <c r="A20" s="229" t="s">
        <v>127</v>
      </c>
      <c r="B20" s="61">
        <v>13</v>
      </c>
      <c r="C20" s="58">
        <v>32</v>
      </c>
      <c r="D20" s="64">
        <v>9</v>
      </c>
      <c r="E20" s="63">
        <v>17</v>
      </c>
      <c r="F20" s="59">
        <v>0.5</v>
      </c>
      <c r="G20" s="58">
        <f t="shared" ref="G20:G25" si="36">E20-D20-F20</f>
        <v>7.5</v>
      </c>
      <c r="H20" s="64">
        <v>9</v>
      </c>
      <c r="I20" s="63">
        <v>17</v>
      </c>
      <c r="J20" s="59">
        <v>0.5</v>
      </c>
      <c r="K20" s="58">
        <f t="shared" ref="K20:K25" si="37">I20-H20-J20</f>
        <v>7.5</v>
      </c>
      <c r="L20" s="65">
        <v>9</v>
      </c>
      <c r="M20" s="63">
        <v>12</v>
      </c>
      <c r="N20" s="59">
        <f t="shared" ref="N20:N25" si="38">IF(M20-L20&lt;=4,0,IF(AND(M20-L20&gt;=4,M20-L20&lt;=5),0.25,IF(AND(M20-L20&gt;=6,M20-L20&lt;=7.9),0.5,IF(AND(M20-L20&gt;=8,M20-L20&lt;=10.99),0.75,IF(AND(M20-L20&gt;=11,M20-L20&lt;=15),1.25,0)))))</f>
        <v>0</v>
      </c>
      <c r="O20" s="58">
        <f t="shared" ref="O20:O25" si="39">M20-L20-N20</f>
        <v>3</v>
      </c>
      <c r="P20" s="64">
        <v>9</v>
      </c>
      <c r="Q20" s="63">
        <v>17</v>
      </c>
      <c r="R20" s="59">
        <v>0.5</v>
      </c>
      <c r="S20" s="58">
        <f t="shared" ref="S20:S25" si="40">Q20-P20-R20</f>
        <v>7.5</v>
      </c>
      <c r="T20" s="61">
        <v>9</v>
      </c>
      <c r="U20" s="59">
        <v>12</v>
      </c>
      <c r="V20" s="59">
        <f t="shared" ref="V20:V25" si="41">IF(U20-T20&lt;=4,0,IF(AND(U20-T20&gt;=4,U20-T20&lt;=5),0.25,IF(AND(U20-T20&gt;=6,U20-T20&lt;=7.9),0.5,IF(AND(U20-T20&gt;=8,U20-T20&lt;=10.99),0.75,IF(AND(U20-T20&gt;=11,U20-T20&lt;=15),1.25,0)))))</f>
        <v>0</v>
      </c>
      <c r="W20" s="58">
        <f t="shared" ref="W20:W25" si="42">U20-T20-V20</f>
        <v>3</v>
      </c>
      <c r="X20" s="61"/>
      <c r="Y20" s="59"/>
      <c r="Z20" s="59">
        <f t="shared" ref="Z20:Z25" si="43">IF(Y20-X20&lt;=4,0,IF(AND(Y20-X20&gt;=4,Y20-X20&lt;=5),0.25,IF(AND(Y20-X20&gt;=6,Y20-X20&lt;=7.9),0.5,IF(AND(Y20-X20&gt;=8,Y20-X20&lt;=10.99),0.75,IF(AND(Y20-X20&gt;=11,Y20-X20&lt;=15),1.25,0)))))</f>
        <v>0</v>
      </c>
      <c r="AA20" s="58">
        <f t="shared" ref="AA20:AA25" si="44">Y20-X20-Z20</f>
        <v>0</v>
      </c>
      <c r="AB20" s="60"/>
      <c r="AC20" s="59"/>
      <c r="AD20" s="59">
        <f t="shared" ref="AD20:AD25" si="45">IF(AC20-AB20&lt;=4,0,IF(AND(AC20-AB20&gt;=4,AC20-AB20&lt;=5),0.25,IF(AND(AC20-AB20&gt;=6,AC20-AB20&lt;=7.9),0.5,IF(AND(AC20-AB20&gt;=8,AC20-AB20&lt;=10.99),0.75,IF(AND(AC20-AB20&gt;=11,AC20-AB20&lt;=15),1.25,0)))))</f>
        <v>0</v>
      </c>
      <c r="AE20" s="58">
        <f t="shared" ref="AE20:AE25" si="46">AC20-AB20-AD20</f>
        <v>0</v>
      </c>
      <c r="AF20" s="174">
        <f t="shared" ref="AF20:AF25" si="47">G20+K20+O20+S20+W20+AA20+AE20</f>
        <v>28.5</v>
      </c>
    </row>
    <row r="21" spans="1:32" x14ac:dyDescent="0.25">
      <c r="A21" s="229" t="s">
        <v>128</v>
      </c>
      <c r="B21" s="61">
        <v>19</v>
      </c>
      <c r="C21" s="58">
        <v>19</v>
      </c>
      <c r="D21" s="64"/>
      <c r="E21" s="63"/>
      <c r="F21" s="59">
        <f t="shared" ref="F21:F25" si="48">IF(E21-D21&lt;=4,0,IF(AND(E21-D21&gt;=4,E21-D21&lt;=5),0.25,IF(AND(E21-D21&gt;=6,E21-D21&lt;=7.9),0.5,IF(AND(E21-D21&gt;=8,E21-D21&lt;=10.99),0.75,IF(AND(E21-D21&gt;=11,E21-D21&lt;=15),1.25,0)))))</f>
        <v>0</v>
      </c>
      <c r="G21" s="58">
        <f t="shared" si="36"/>
        <v>0</v>
      </c>
      <c r="H21" s="64">
        <v>9</v>
      </c>
      <c r="I21" s="63">
        <v>18</v>
      </c>
      <c r="J21" s="59">
        <f t="shared" ref="J21:J25" si="49">IF(I21-H21&lt;=4,0,IF(AND(I21-H21&gt;=4,I21-H21&lt;=5),0.25,IF(AND(I21-H21&gt;=6,I21-H21&lt;=7.9),0.5,IF(AND(I21-H21&gt;=8,I21-H21&lt;=10.99),0.75,IF(AND(I21-H21&gt;=11,I21-H21&lt;=15),1.25,0)))))</f>
        <v>0.75</v>
      </c>
      <c r="K21" s="58">
        <f t="shared" si="37"/>
        <v>8.25</v>
      </c>
      <c r="L21" s="65"/>
      <c r="M21" s="63"/>
      <c r="N21" s="59">
        <f t="shared" si="38"/>
        <v>0</v>
      </c>
      <c r="O21" s="58">
        <f t="shared" si="39"/>
        <v>0</v>
      </c>
      <c r="P21" s="64">
        <v>9</v>
      </c>
      <c r="Q21" s="63">
        <v>18</v>
      </c>
      <c r="R21" s="59">
        <f t="shared" ref="R21:R25" si="50">IF(Q21-P21&lt;=4,0,IF(AND(Q21-P21&gt;=4,Q21-P21&lt;=5),0.25,IF(AND(Q21-P21&gt;=6,Q21-P21&lt;=7.9),0.5,IF(AND(Q21-P21&gt;=8,Q21-P21&lt;=10.99),0.75,IF(AND(Q21-P21&gt;=11,Q21-P21&lt;=15),1.25,0)))))</f>
        <v>0.75</v>
      </c>
      <c r="S21" s="58">
        <f t="shared" si="40"/>
        <v>8.25</v>
      </c>
      <c r="T21" s="61"/>
      <c r="U21" s="59"/>
      <c r="V21" s="59">
        <f t="shared" si="41"/>
        <v>0</v>
      </c>
      <c r="W21" s="58">
        <f t="shared" si="42"/>
        <v>0</v>
      </c>
      <c r="X21" s="61"/>
      <c r="Y21" s="59"/>
      <c r="Z21" s="59">
        <f t="shared" si="43"/>
        <v>0</v>
      </c>
      <c r="AA21" s="58">
        <f t="shared" si="44"/>
        <v>0</v>
      </c>
      <c r="AB21" s="60"/>
      <c r="AC21" s="59"/>
      <c r="AD21" s="59">
        <f t="shared" si="45"/>
        <v>0</v>
      </c>
      <c r="AE21" s="58">
        <f t="shared" si="46"/>
        <v>0</v>
      </c>
      <c r="AF21" s="174">
        <f t="shared" si="47"/>
        <v>16.5</v>
      </c>
    </row>
    <row r="22" spans="1:32" x14ac:dyDescent="0.25">
      <c r="A22" s="229" t="s">
        <v>129</v>
      </c>
      <c r="B22" s="61">
        <v>38</v>
      </c>
      <c r="C22" s="58">
        <v>38</v>
      </c>
      <c r="D22" s="64">
        <v>9</v>
      </c>
      <c r="E22" s="63">
        <v>17.5</v>
      </c>
      <c r="F22" s="59">
        <v>0.5</v>
      </c>
      <c r="G22" s="58">
        <f t="shared" si="36"/>
        <v>8</v>
      </c>
      <c r="H22" s="276"/>
      <c r="I22" s="218"/>
      <c r="J22" s="219">
        <f t="shared" si="49"/>
        <v>0</v>
      </c>
      <c r="K22" s="220">
        <v>7</v>
      </c>
      <c r="L22" s="217"/>
      <c r="M22" s="218"/>
      <c r="N22" s="219">
        <f t="shared" si="38"/>
        <v>0</v>
      </c>
      <c r="O22" s="220">
        <v>7</v>
      </c>
      <c r="P22" s="64">
        <v>9</v>
      </c>
      <c r="Q22" s="63">
        <v>17.5</v>
      </c>
      <c r="R22" s="59">
        <v>0.5</v>
      </c>
      <c r="S22" s="58">
        <f t="shared" si="40"/>
        <v>8</v>
      </c>
      <c r="T22" s="61">
        <v>9</v>
      </c>
      <c r="U22" s="59">
        <v>17.5</v>
      </c>
      <c r="V22" s="59">
        <v>0.5</v>
      </c>
      <c r="W22" s="58">
        <f t="shared" si="42"/>
        <v>8</v>
      </c>
      <c r="X22" s="61"/>
      <c r="Y22" s="59"/>
      <c r="Z22" s="59">
        <f t="shared" si="43"/>
        <v>0</v>
      </c>
      <c r="AA22" s="58">
        <f t="shared" si="44"/>
        <v>0</v>
      </c>
      <c r="AB22" s="60"/>
      <c r="AC22" s="59"/>
      <c r="AD22" s="59">
        <f t="shared" si="45"/>
        <v>0</v>
      </c>
      <c r="AE22" s="58">
        <f t="shared" si="46"/>
        <v>0</v>
      </c>
      <c r="AF22" s="174">
        <f t="shared" si="47"/>
        <v>38</v>
      </c>
    </row>
    <row r="23" spans="1:32" x14ac:dyDescent="0.25">
      <c r="A23" s="229" t="s">
        <v>130</v>
      </c>
      <c r="B23" s="61">
        <v>38</v>
      </c>
      <c r="C23" s="58">
        <v>38</v>
      </c>
      <c r="D23" s="64">
        <v>9</v>
      </c>
      <c r="E23" s="63">
        <v>17</v>
      </c>
      <c r="F23" s="59">
        <v>0.5</v>
      </c>
      <c r="G23" s="58">
        <f t="shared" si="36"/>
        <v>7.5</v>
      </c>
      <c r="H23" s="64">
        <v>9</v>
      </c>
      <c r="I23" s="63">
        <v>17.5</v>
      </c>
      <c r="J23" s="59">
        <v>0.5</v>
      </c>
      <c r="K23" s="58">
        <f t="shared" si="37"/>
        <v>8</v>
      </c>
      <c r="L23" s="65">
        <v>9</v>
      </c>
      <c r="M23" s="63">
        <v>17</v>
      </c>
      <c r="N23" s="59">
        <v>0.5</v>
      </c>
      <c r="O23" s="58">
        <f t="shared" si="39"/>
        <v>7.5</v>
      </c>
      <c r="P23" s="64">
        <v>9</v>
      </c>
      <c r="Q23" s="63">
        <v>17</v>
      </c>
      <c r="R23" s="59">
        <v>0.5</v>
      </c>
      <c r="S23" s="58">
        <f t="shared" si="40"/>
        <v>7.5</v>
      </c>
      <c r="T23" s="61">
        <v>9</v>
      </c>
      <c r="U23" s="59">
        <v>17</v>
      </c>
      <c r="V23" s="59">
        <v>0.5</v>
      </c>
      <c r="W23" s="58">
        <f t="shared" si="42"/>
        <v>7.5</v>
      </c>
      <c r="X23" s="61"/>
      <c r="Y23" s="59"/>
      <c r="Z23" s="59">
        <f t="shared" si="43"/>
        <v>0</v>
      </c>
      <c r="AA23" s="58">
        <f t="shared" si="44"/>
        <v>0</v>
      </c>
      <c r="AB23" s="60"/>
      <c r="AC23" s="59"/>
      <c r="AD23" s="59">
        <f t="shared" si="45"/>
        <v>0</v>
      </c>
      <c r="AE23" s="58">
        <f t="shared" si="46"/>
        <v>0</v>
      </c>
      <c r="AF23" s="174">
        <f t="shared" si="47"/>
        <v>38</v>
      </c>
    </row>
    <row r="24" spans="1:32" x14ac:dyDescent="0.25">
      <c r="A24" s="229" t="s">
        <v>131</v>
      </c>
      <c r="B24" s="61">
        <v>38</v>
      </c>
      <c r="C24" s="58">
        <v>38</v>
      </c>
      <c r="D24" s="64">
        <v>9</v>
      </c>
      <c r="E24" s="63">
        <v>16.5</v>
      </c>
      <c r="F24" s="59">
        <f t="shared" si="48"/>
        <v>0.5</v>
      </c>
      <c r="G24" s="58">
        <f t="shared" si="36"/>
        <v>7</v>
      </c>
      <c r="H24" s="64">
        <v>9</v>
      </c>
      <c r="I24" s="63">
        <v>17.25</v>
      </c>
      <c r="J24" s="59">
        <v>0.5</v>
      </c>
      <c r="K24" s="58">
        <f t="shared" si="37"/>
        <v>7.75</v>
      </c>
      <c r="L24" s="65">
        <v>9</v>
      </c>
      <c r="M24" s="63">
        <v>17.25</v>
      </c>
      <c r="N24" s="59">
        <v>0.5</v>
      </c>
      <c r="O24" s="58">
        <f t="shared" si="39"/>
        <v>7.75</v>
      </c>
      <c r="P24" s="64">
        <v>9</v>
      </c>
      <c r="Q24" s="63">
        <v>17.25</v>
      </c>
      <c r="R24" s="59">
        <v>0.5</v>
      </c>
      <c r="S24" s="58">
        <f t="shared" si="40"/>
        <v>7.75</v>
      </c>
      <c r="T24" s="61">
        <v>9</v>
      </c>
      <c r="U24" s="59">
        <v>17.25</v>
      </c>
      <c r="V24" s="59">
        <v>0.5</v>
      </c>
      <c r="W24" s="58">
        <f t="shared" si="42"/>
        <v>7.75</v>
      </c>
      <c r="X24" s="61"/>
      <c r="Y24" s="59"/>
      <c r="Z24" s="59">
        <f t="shared" si="43"/>
        <v>0</v>
      </c>
      <c r="AA24" s="58">
        <f t="shared" si="44"/>
        <v>0</v>
      </c>
      <c r="AB24" s="60"/>
      <c r="AC24" s="59"/>
      <c r="AD24" s="59">
        <f t="shared" si="45"/>
        <v>0</v>
      </c>
      <c r="AE24" s="58">
        <f t="shared" si="46"/>
        <v>0</v>
      </c>
      <c r="AF24" s="174">
        <f t="shared" si="47"/>
        <v>38</v>
      </c>
    </row>
    <row r="25" spans="1:32" ht="15.75" thickBot="1" x14ac:dyDescent="0.3">
      <c r="A25" s="171" t="s">
        <v>132</v>
      </c>
      <c r="B25" s="61">
        <v>13</v>
      </c>
      <c r="C25" s="58">
        <v>32</v>
      </c>
      <c r="D25" s="64">
        <v>9</v>
      </c>
      <c r="E25" s="63">
        <v>12.25</v>
      </c>
      <c r="F25" s="59">
        <f t="shared" si="48"/>
        <v>0</v>
      </c>
      <c r="G25" s="58">
        <f t="shared" si="36"/>
        <v>3.25</v>
      </c>
      <c r="H25" s="64">
        <v>9</v>
      </c>
      <c r="I25" s="63">
        <v>12</v>
      </c>
      <c r="J25" s="59">
        <f t="shared" si="49"/>
        <v>0</v>
      </c>
      <c r="K25" s="58">
        <f t="shared" si="37"/>
        <v>3</v>
      </c>
      <c r="L25" s="65">
        <v>9</v>
      </c>
      <c r="M25" s="63">
        <v>12</v>
      </c>
      <c r="N25" s="59">
        <f t="shared" si="38"/>
        <v>0</v>
      </c>
      <c r="O25" s="58">
        <f t="shared" si="39"/>
        <v>3</v>
      </c>
      <c r="P25" s="64">
        <v>9</v>
      </c>
      <c r="Q25" s="63">
        <v>12</v>
      </c>
      <c r="R25" s="59">
        <f t="shared" si="50"/>
        <v>0</v>
      </c>
      <c r="S25" s="58">
        <f t="shared" si="40"/>
        <v>3</v>
      </c>
      <c r="T25" s="61">
        <v>9</v>
      </c>
      <c r="U25" s="59">
        <v>12</v>
      </c>
      <c r="V25" s="59">
        <f t="shared" si="41"/>
        <v>0</v>
      </c>
      <c r="W25" s="58">
        <f t="shared" si="42"/>
        <v>3</v>
      </c>
      <c r="X25" s="61"/>
      <c r="Y25" s="59"/>
      <c r="Z25" s="59">
        <f t="shared" si="43"/>
        <v>0</v>
      </c>
      <c r="AA25" s="58">
        <f t="shared" si="44"/>
        <v>0</v>
      </c>
      <c r="AB25" s="60"/>
      <c r="AC25" s="59"/>
      <c r="AD25" s="59">
        <f t="shared" si="45"/>
        <v>0</v>
      </c>
      <c r="AE25" s="58">
        <f t="shared" si="46"/>
        <v>0</v>
      </c>
      <c r="AF25" s="174">
        <f t="shared" si="47"/>
        <v>15.25</v>
      </c>
    </row>
    <row r="26" spans="1:32" ht="15.75" thickBot="1" x14ac:dyDescent="0.3">
      <c r="A26" s="90"/>
      <c r="B26" s="230"/>
      <c r="C26" s="231"/>
      <c r="D26" s="285">
        <f>SUM(G20:G25)</f>
        <v>33.25</v>
      </c>
      <c r="E26" s="286"/>
      <c r="F26" s="286"/>
      <c r="G26" s="287"/>
      <c r="H26" s="285">
        <f t="shared" ref="H26" si="51">SUM(K20:K25)</f>
        <v>41.5</v>
      </c>
      <c r="I26" s="286"/>
      <c r="J26" s="286"/>
      <c r="K26" s="287"/>
      <c r="L26" s="285">
        <f t="shared" ref="L26" si="52">SUM(O20:O25)</f>
        <v>28.25</v>
      </c>
      <c r="M26" s="286"/>
      <c r="N26" s="286"/>
      <c r="O26" s="287"/>
      <c r="P26" s="285">
        <f t="shared" ref="P26" si="53">SUM(S20:S25)</f>
        <v>42</v>
      </c>
      <c r="Q26" s="286"/>
      <c r="R26" s="286"/>
      <c r="S26" s="287"/>
      <c r="T26" s="285">
        <f t="shared" ref="T26" si="54">SUM(W20:W25)</f>
        <v>29.25</v>
      </c>
      <c r="U26" s="286"/>
      <c r="V26" s="286"/>
      <c r="W26" s="287"/>
      <c r="X26" s="285">
        <f t="shared" ref="X26" si="55">SUM(AA20:AA25)</f>
        <v>0</v>
      </c>
      <c r="Y26" s="286"/>
      <c r="Z26" s="286"/>
      <c r="AA26" s="287"/>
      <c r="AB26" s="285">
        <f t="shared" ref="AB26" si="56">SUM(AE20:AE25)</f>
        <v>0</v>
      </c>
      <c r="AC26" s="286"/>
      <c r="AD26" s="286"/>
      <c r="AE26" s="287"/>
      <c r="AF26" s="6">
        <f>SUM(AF20:AF25)</f>
        <v>174.25</v>
      </c>
    </row>
    <row r="27" spans="1:32" x14ac:dyDescent="0.25">
      <c r="A27" s="229" t="s">
        <v>83</v>
      </c>
      <c r="B27" s="61">
        <v>38</v>
      </c>
      <c r="C27" s="58">
        <v>38</v>
      </c>
      <c r="D27" s="65"/>
      <c r="E27" s="63"/>
      <c r="F27" s="59">
        <f t="shared" ref="F27:F36" si="57">IF(E27-D27&lt;=4,0,IF(AND(E27-D27&gt;=4,E27-D27&lt;=5),0.25,IF(AND(E27-D27&gt;=6,E27-D27&lt;=7.9),0.5,IF(AND(E27-D27&gt;=8,E27-D27&lt;=10.99),0.75,IF(AND(E27-D27&gt;=11,E27-D27&lt;=15),1.25,0)))))</f>
        <v>0</v>
      </c>
      <c r="G27" s="58">
        <f t="shared" ref="G27:G36" si="58">E27-D27-F27</f>
        <v>0</v>
      </c>
      <c r="H27" s="64">
        <v>9</v>
      </c>
      <c r="I27" s="63">
        <v>17</v>
      </c>
      <c r="J27" s="59">
        <f t="shared" ref="J27:J36" si="59">IF(I27-H27&lt;=4,0,IF(AND(I27-H27&gt;=4,I27-H27&lt;=5),0.25,IF(AND(I27-H27&gt;=6,I27-H27&lt;=7.9),0.5,IF(AND(I27-H27&gt;=8,I27-H27&lt;=10.99),0.75,IF(AND(I27-H27&gt;=11,I27-H27&lt;=15),1.25,0)))))</f>
        <v>0.75</v>
      </c>
      <c r="K27" s="58">
        <f t="shared" ref="K27:K36" si="60">I27-H27-J27</f>
        <v>7.25</v>
      </c>
      <c r="L27" s="61">
        <v>10</v>
      </c>
      <c r="M27" s="59">
        <v>18</v>
      </c>
      <c r="N27" s="59">
        <f t="shared" ref="N27:N36" si="61">IF(M27-L27&lt;=4,0,IF(AND(M27-L27&gt;=4,M27-L27&lt;=5),0.25,IF(AND(M27-L27&gt;=6,M27-L27&lt;=7.9),0.5,IF(AND(M27-L27&gt;=8,M27-L27&lt;=10.99),0.75,IF(AND(M27-L27&gt;=11,M27-L27&lt;=15),1.25,0)))))</f>
        <v>0.75</v>
      </c>
      <c r="O27" s="58">
        <f t="shared" ref="O27:O36" si="62">M27-L27-N27</f>
        <v>7.25</v>
      </c>
      <c r="P27" s="60">
        <v>10</v>
      </c>
      <c r="Q27" s="59">
        <v>18</v>
      </c>
      <c r="R27" s="59">
        <f t="shared" ref="R27:R36" si="63">IF(Q27-P27&lt;=4,0,IF(AND(Q27-P27&gt;=4,Q27-P27&lt;=5),0.25,IF(AND(Q27-P27&gt;=6,Q27-P27&lt;=7.9),0.5,IF(AND(Q27-P27&gt;=8,Q27-P27&lt;=10.99),0.75,IF(AND(Q27-P27&gt;=11,Q27-P27&lt;=15),1.25,0)))))</f>
        <v>0.75</v>
      </c>
      <c r="S27" s="58">
        <f t="shared" ref="S27:S36" si="64">Q27-P27-R27</f>
        <v>7.25</v>
      </c>
      <c r="T27" s="61">
        <v>10</v>
      </c>
      <c r="U27" s="59">
        <v>21.25</v>
      </c>
      <c r="V27" s="59">
        <f t="shared" ref="V27:V36" si="65">IF(U27-T27&lt;=4,0,IF(AND(U27-T27&gt;=4,U27-T27&lt;=5),0.25,IF(AND(U27-T27&gt;=6,U27-T27&lt;=7.9),0.5,IF(AND(U27-T27&gt;=8,U27-T27&lt;=10.99),0.75,IF(AND(U27-T27&gt;=11,U27-T27&lt;=15),1.25,0)))))</f>
        <v>1.25</v>
      </c>
      <c r="W27" s="62">
        <f t="shared" ref="W27:W36" si="66">U27-T27-V27</f>
        <v>10</v>
      </c>
      <c r="X27" s="61">
        <v>9</v>
      </c>
      <c r="Y27" s="59">
        <v>16</v>
      </c>
      <c r="Z27" s="59">
        <f t="shared" ref="Z27:Z36" si="67">IF(Y27-X27&lt;=4,0,IF(AND(Y27-X27&gt;=4,Y27-X27&lt;=5),0.25,IF(AND(Y27-X27&gt;=6,Y27-X27&lt;=7.9),0.5,IF(AND(Y27-X27&gt;=8,Y27-X27&lt;=10.99),0.75,IF(AND(Y27-X27&gt;=11,Y27-X27&lt;=15),1.25,0)))))</f>
        <v>0.5</v>
      </c>
      <c r="AA27" s="58">
        <f t="shared" ref="AA27:AA36" si="68">Y27-X27-Z27</f>
        <v>6.5</v>
      </c>
      <c r="AB27" s="60"/>
      <c r="AC27" s="59"/>
      <c r="AD27" s="59">
        <f t="shared" ref="AD27:AD36" si="69">IF(AC27-AB27&lt;=4,0,IF(AND(AC27-AB27&gt;=4,AC27-AB27&lt;=5),0.25,IF(AND(AC27-AB27&gt;=6,AC27-AB27&lt;=7.9),0.5,IF(AND(AC27-AB27&gt;=8,AC27-AB27&lt;=10.99),0.75,IF(AND(AC27-AB27&gt;=11,AC27-AB27&lt;=15),1.25,0)))))</f>
        <v>0</v>
      </c>
      <c r="AE27" s="58">
        <f t="shared" ref="AE27:AE36" si="70">AC27-AB27-AD27</f>
        <v>0</v>
      </c>
      <c r="AF27" s="170">
        <f t="shared" ref="AF27:AF36" si="71">G27+K27+O27+S27+W27+AA27+AE27</f>
        <v>38.25</v>
      </c>
    </row>
    <row r="28" spans="1:32" x14ac:dyDescent="0.25">
      <c r="A28" s="229" t="s">
        <v>82</v>
      </c>
      <c r="B28" s="61">
        <v>38</v>
      </c>
      <c r="C28" s="58">
        <v>38</v>
      </c>
      <c r="D28" s="65">
        <v>13</v>
      </c>
      <c r="E28" s="63">
        <v>21</v>
      </c>
      <c r="F28" s="59">
        <f t="shared" si="57"/>
        <v>0.75</v>
      </c>
      <c r="G28" s="58">
        <f t="shared" si="58"/>
        <v>7.25</v>
      </c>
      <c r="H28" s="117">
        <v>9</v>
      </c>
      <c r="I28" s="63">
        <v>18</v>
      </c>
      <c r="J28" s="59">
        <f t="shared" si="59"/>
        <v>0.75</v>
      </c>
      <c r="K28" s="58">
        <f t="shared" si="60"/>
        <v>8.25</v>
      </c>
      <c r="L28" s="61">
        <v>10</v>
      </c>
      <c r="M28" s="59">
        <v>21</v>
      </c>
      <c r="N28" s="59">
        <f t="shared" si="61"/>
        <v>1.25</v>
      </c>
      <c r="O28" s="58">
        <f t="shared" si="62"/>
        <v>9.75</v>
      </c>
      <c r="P28" s="60"/>
      <c r="Q28" s="59"/>
      <c r="R28" s="59">
        <f t="shared" si="63"/>
        <v>0</v>
      </c>
      <c r="S28" s="58">
        <f t="shared" si="64"/>
        <v>0</v>
      </c>
      <c r="T28" s="61">
        <v>10</v>
      </c>
      <c r="U28" s="59">
        <v>18</v>
      </c>
      <c r="V28" s="59">
        <f t="shared" si="65"/>
        <v>0.75</v>
      </c>
      <c r="W28" s="62">
        <f t="shared" si="66"/>
        <v>7.25</v>
      </c>
      <c r="X28" s="61">
        <v>11</v>
      </c>
      <c r="Y28" s="59">
        <v>18</v>
      </c>
      <c r="Z28" s="59">
        <f t="shared" si="67"/>
        <v>0.5</v>
      </c>
      <c r="AA28" s="58">
        <f t="shared" si="68"/>
        <v>6.5</v>
      </c>
      <c r="AB28" s="60"/>
      <c r="AC28" s="59"/>
      <c r="AD28" s="59">
        <f t="shared" si="69"/>
        <v>0</v>
      </c>
      <c r="AE28" s="58">
        <f t="shared" si="70"/>
        <v>0</v>
      </c>
      <c r="AF28" s="170">
        <f t="shared" si="71"/>
        <v>39</v>
      </c>
    </row>
    <row r="29" spans="1:32" x14ac:dyDescent="0.25">
      <c r="A29" s="229" t="s">
        <v>80</v>
      </c>
      <c r="B29" s="61">
        <v>13</v>
      </c>
      <c r="C29" s="58">
        <v>32</v>
      </c>
      <c r="D29" s="65">
        <v>10</v>
      </c>
      <c r="E29" s="63">
        <v>18</v>
      </c>
      <c r="F29" s="59">
        <f t="shared" si="57"/>
        <v>0.75</v>
      </c>
      <c r="G29" s="58">
        <f t="shared" si="58"/>
        <v>7.25</v>
      </c>
      <c r="H29" s="64">
        <v>13</v>
      </c>
      <c r="I29" s="63">
        <v>21</v>
      </c>
      <c r="J29" s="59">
        <f t="shared" si="59"/>
        <v>0.75</v>
      </c>
      <c r="K29" s="58">
        <f t="shared" si="60"/>
        <v>7.25</v>
      </c>
      <c r="L29" s="61"/>
      <c r="M29" s="59"/>
      <c r="N29" s="59">
        <f t="shared" si="61"/>
        <v>0</v>
      </c>
      <c r="O29" s="58">
        <f t="shared" si="62"/>
        <v>0</v>
      </c>
      <c r="P29" s="60">
        <v>10</v>
      </c>
      <c r="Q29" s="59">
        <v>21</v>
      </c>
      <c r="R29" s="59">
        <f t="shared" si="63"/>
        <v>1.25</v>
      </c>
      <c r="S29" s="58">
        <f t="shared" si="64"/>
        <v>9.75</v>
      </c>
      <c r="T29" s="61"/>
      <c r="U29" s="59"/>
      <c r="V29" s="59">
        <f t="shared" si="65"/>
        <v>0</v>
      </c>
      <c r="W29" s="62">
        <f t="shared" si="66"/>
        <v>0</v>
      </c>
      <c r="X29" s="61"/>
      <c r="Y29" s="59"/>
      <c r="Z29" s="59">
        <f t="shared" si="67"/>
        <v>0</v>
      </c>
      <c r="AA29" s="58">
        <f t="shared" si="68"/>
        <v>0</v>
      </c>
      <c r="AB29" s="60">
        <v>11</v>
      </c>
      <c r="AC29" s="59">
        <v>18</v>
      </c>
      <c r="AD29" s="59">
        <f t="shared" si="69"/>
        <v>0.5</v>
      </c>
      <c r="AE29" s="58">
        <f t="shared" si="70"/>
        <v>6.5</v>
      </c>
      <c r="AF29" s="47">
        <f t="shared" si="71"/>
        <v>30.75</v>
      </c>
    </row>
    <row r="30" spans="1:32" x14ac:dyDescent="0.25">
      <c r="A30" s="229" t="s">
        <v>79</v>
      </c>
      <c r="B30" s="61">
        <v>3</v>
      </c>
      <c r="C30" s="58">
        <v>12</v>
      </c>
      <c r="D30" s="65"/>
      <c r="E30" s="63"/>
      <c r="F30" s="59">
        <f t="shared" si="57"/>
        <v>0</v>
      </c>
      <c r="G30" s="58">
        <f t="shared" si="58"/>
        <v>0</v>
      </c>
      <c r="H30" s="64"/>
      <c r="I30" s="63"/>
      <c r="J30" s="59">
        <f t="shared" si="59"/>
        <v>0</v>
      </c>
      <c r="K30" s="58">
        <f t="shared" si="60"/>
        <v>0</v>
      </c>
      <c r="L30" s="61"/>
      <c r="M30" s="59"/>
      <c r="N30" s="59">
        <f t="shared" si="61"/>
        <v>0</v>
      </c>
      <c r="O30" s="58">
        <f t="shared" si="62"/>
        <v>0</v>
      </c>
      <c r="P30" s="60"/>
      <c r="Q30" s="59"/>
      <c r="R30" s="59">
        <f t="shared" si="63"/>
        <v>0</v>
      </c>
      <c r="S30" s="58">
        <f t="shared" si="64"/>
        <v>0</v>
      </c>
      <c r="T30" s="61"/>
      <c r="U30" s="59"/>
      <c r="V30" s="59">
        <f t="shared" si="65"/>
        <v>0</v>
      </c>
      <c r="W30" s="62">
        <f t="shared" si="66"/>
        <v>0</v>
      </c>
      <c r="X30" s="61"/>
      <c r="Y30" s="59"/>
      <c r="Z30" s="59">
        <f t="shared" si="67"/>
        <v>0</v>
      </c>
      <c r="AA30" s="58">
        <f t="shared" si="68"/>
        <v>0</v>
      </c>
      <c r="AB30" s="60"/>
      <c r="AC30" s="59"/>
      <c r="AD30" s="59">
        <f t="shared" si="69"/>
        <v>0</v>
      </c>
      <c r="AE30" s="58">
        <f t="shared" si="70"/>
        <v>0</v>
      </c>
      <c r="AF30" s="47">
        <f t="shared" si="71"/>
        <v>0</v>
      </c>
    </row>
    <row r="31" spans="1:32" x14ac:dyDescent="0.25">
      <c r="A31" s="229" t="s">
        <v>81</v>
      </c>
      <c r="B31" s="61">
        <v>3</v>
      </c>
      <c r="C31" s="58">
        <v>12</v>
      </c>
      <c r="D31" s="65"/>
      <c r="E31" s="63"/>
      <c r="F31" s="59">
        <f t="shared" si="57"/>
        <v>0</v>
      </c>
      <c r="G31" s="58">
        <f t="shared" si="58"/>
        <v>0</v>
      </c>
      <c r="H31" s="64">
        <v>18</v>
      </c>
      <c r="I31" s="63">
        <v>21</v>
      </c>
      <c r="J31" s="59">
        <f t="shared" si="59"/>
        <v>0</v>
      </c>
      <c r="K31" s="58">
        <f t="shared" si="60"/>
        <v>3</v>
      </c>
      <c r="L31" s="61"/>
      <c r="M31" s="59"/>
      <c r="N31" s="59">
        <f t="shared" si="61"/>
        <v>0</v>
      </c>
      <c r="O31" s="58">
        <f t="shared" si="62"/>
        <v>0</v>
      </c>
      <c r="P31" s="60"/>
      <c r="Q31" s="59"/>
      <c r="R31" s="59">
        <f t="shared" si="63"/>
        <v>0</v>
      </c>
      <c r="S31" s="58">
        <f t="shared" si="64"/>
        <v>0</v>
      </c>
      <c r="T31" s="61"/>
      <c r="U31" s="59"/>
      <c r="V31" s="59">
        <f t="shared" si="65"/>
        <v>0</v>
      </c>
      <c r="W31" s="62">
        <f t="shared" si="66"/>
        <v>0</v>
      </c>
      <c r="X31" s="61"/>
      <c r="Y31" s="59"/>
      <c r="Z31" s="59">
        <f t="shared" si="67"/>
        <v>0</v>
      </c>
      <c r="AA31" s="58">
        <f t="shared" si="68"/>
        <v>0</v>
      </c>
      <c r="AB31" s="60">
        <v>11</v>
      </c>
      <c r="AC31" s="59">
        <v>17</v>
      </c>
      <c r="AD31" s="59">
        <f t="shared" si="69"/>
        <v>0.5</v>
      </c>
      <c r="AE31" s="58">
        <f t="shared" si="70"/>
        <v>5.5</v>
      </c>
      <c r="AF31" s="47">
        <f t="shared" si="71"/>
        <v>8.5</v>
      </c>
    </row>
    <row r="32" spans="1:32" x14ac:dyDescent="0.25">
      <c r="A32" s="229" t="s">
        <v>135</v>
      </c>
      <c r="B32" s="61">
        <v>3</v>
      </c>
      <c r="C32" s="58">
        <v>12</v>
      </c>
      <c r="D32" s="65">
        <v>18</v>
      </c>
      <c r="E32" s="63">
        <v>21</v>
      </c>
      <c r="F32" s="59">
        <f t="shared" ref="F32" si="72">IF(E32-D32&lt;=4,0,IF(AND(E32-D32&gt;=4,E32-D32&lt;=5),0.25,IF(AND(E32-D32&gt;=6,E32-D32&lt;=7.9),0.5,IF(AND(E32-D32&gt;=8,E32-D32&lt;=10.99),0.75,IF(AND(E32-D32&gt;=11,E32-D32&lt;=15),1.25,0)))))</f>
        <v>0</v>
      </c>
      <c r="G32" s="58">
        <f t="shared" ref="G32" si="73">E32-D32-F32</f>
        <v>3</v>
      </c>
      <c r="H32" s="64"/>
      <c r="I32" s="63"/>
      <c r="J32" s="59">
        <f t="shared" ref="J32" si="74">IF(I32-H32&lt;=4,0,IF(AND(I32-H32&gt;=4,I32-H32&lt;=5),0.25,IF(AND(I32-H32&gt;=6,I32-H32&lt;=7.9),0.5,IF(AND(I32-H32&gt;=8,I32-H32&lt;=10.99),0.75,IF(AND(I32-H32&gt;=11,I32-H32&lt;=15),1.25,0)))))</f>
        <v>0</v>
      </c>
      <c r="K32" s="58">
        <f t="shared" ref="K32" si="75">I32-H32-J32</f>
        <v>0</v>
      </c>
      <c r="L32" s="61"/>
      <c r="M32" s="59"/>
      <c r="N32" s="59">
        <f t="shared" ref="N32" si="76">IF(M32-L32&lt;=4,0,IF(AND(M32-L32&gt;=4,M32-L32&lt;=5),0.25,IF(AND(M32-L32&gt;=6,M32-L32&lt;=7.9),0.5,IF(AND(M32-L32&gt;=8,M32-L32&lt;=10.99),0.75,IF(AND(M32-L32&gt;=11,M32-L32&lt;=15),1.25,0)))))</f>
        <v>0</v>
      </c>
      <c r="O32" s="58">
        <f t="shared" ref="O32" si="77">M32-L32-N32</f>
        <v>0</v>
      </c>
      <c r="P32" s="60"/>
      <c r="Q32" s="59"/>
      <c r="R32" s="59">
        <f t="shared" ref="R32" si="78">IF(Q32-P32&lt;=4,0,IF(AND(Q32-P32&gt;=4,Q32-P32&lt;=5),0.25,IF(AND(Q32-P32&gt;=6,Q32-P32&lt;=7.9),0.5,IF(AND(Q32-P32&gt;=8,Q32-P32&lt;=10.99),0.75,IF(AND(Q32-P32&gt;=11,Q32-P32&lt;=15),1.25,0)))))</f>
        <v>0</v>
      </c>
      <c r="S32" s="58">
        <f t="shared" ref="S32" si="79">Q32-P32-R32</f>
        <v>0</v>
      </c>
      <c r="T32" s="61"/>
      <c r="U32" s="59"/>
      <c r="V32" s="59">
        <f t="shared" ref="V32" si="80">IF(U32-T32&lt;=4,0,IF(AND(U32-T32&gt;=4,U32-T32&lt;=5),0.25,IF(AND(U32-T32&gt;=6,U32-T32&lt;=7.9),0.5,IF(AND(U32-T32&gt;=8,U32-T32&lt;=10.99),0.75,IF(AND(U32-T32&gt;=11,U32-T32&lt;=15),1.25,0)))))</f>
        <v>0</v>
      </c>
      <c r="W32" s="62">
        <f t="shared" ref="W32" si="81">U32-T32-V32</f>
        <v>0</v>
      </c>
      <c r="X32" s="61">
        <v>10</v>
      </c>
      <c r="Y32" s="59">
        <v>17</v>
      </c>
      <c r="Z32" s="59">
        <f t="shared" ref="Z32" si="82">IF(Y32-X32&lt;=4,0,IF(AND(Y32-X32&gt;=4,Y32-X32&lt;=5),0.25,IF(AND(Y32-X32&gt;=6,Y32-X32&lt;=7.9),0.5,IF(AND(Y32-X32&gt;=8,Y32-X32&lt;=10.99),0.75,IF(AND(Y32-X32&gt;=11,Y32-X32&lt;=15),1.25,0)))))</f>
        <v>0.5</v>
      </c>
      <c r="AA32" s="58">
        <f t="shared" ref="AA32" si="83">Y32-X32-Z32</f>
        <v>6.5</v>
      </c>
      <c r="AB32" s="60"/>
      <c r="AC32" s="59"/>
      <c r="AD32" s="59">
        <f t="shared" ref="AD32" si="84">IF(AC32-AB32&lt;=4,0,IF(AND(AC32-AB32&gt;=4,AC32-AB32&lt;=5),0.25,IF(AND(AC32-AB32&gt;=6,AC32-AB32&lt;=7.9),0.5,IF(AND(AC32-AB32&gt;=8,AC32-AB32&lt;=10.99),0.75,IF(AND(AC32-AB32&gt;=11,AC32-AB32&lt;=15),1.25,0)))))</f>
        <v>0</v>
      </c>
      <c r="AE32" s="58">
        <f t="shared" ref="AE32" si="85">AC32-AB32-AD32</f>
        <v>0</v>
      </c>
      <c r="AF32" s="47">
        <f t="shared" ref="AF32" si="86">G32+K32+O32+S32+W32+AA32+AE32</f>
        <v>9.5</v>
      </c>
    </row>
    <row r="33" spans="1:32" x14ac:dyDescent="0.25">
      <c r="A33" s="229" t="s">
        <v>13</v>
      </c>
      <c r="B33" s="61">
        <v>38</v>
      </c>
      <c r="C33" s="58">
        <v>38</v>
      </c>
      <c r="D33" s="65">
        <v>10</v>
      </c>
      <c r="E33" s="63">
        <v>18</v>
      </c>
      <c r="F33" s="59">
        <f t="shared" si="57"/>
        <v>0.75</v>
      </c>
      <c r="G33" s="58">
        <f t="shared" si="58"/>
        <v>7.25</v>
      </c>
      <c r="H33" s="64">
        <v>10</v>
      </c>
      <c r="I33" s="63">
        <v>18</v>
      </c>
      <c r="J33" s="59">
        <f t="shared" si="59"/>
        <v>0.75</v>
      </c>
      <c r="K33" s="58">
        <f t="shared" si="60"/>
        <v>7.25</v>
      </c>
      <c r="L33" s="61">
        <v>10</v>
      </c>
      <c r="M33" s="59">
        <v>18</v>
      </c>
      <c r="N33" s="59">
        <f t="shared" si="61"/>
        <v>0.75</v>
      </c>
      <c r="O33" s="58">
        <f t="shared" si="62"/>
        <v>7.25</v>
      </c>
      <c r="P33" s="60">
        <v>10</v>
      </c>
      <c r="Q33" s="59">
        <v>21</v>
      </c>
      <c r="R33" s="59">
        <f t="shared" si="63"/>
        <v>1.25</v>
      </c>
      <c r="S33" s="58">
        <f t="shared" si="64"/>
        <v>9.75</v>
      </c>
      <c r="T33" s="61">
        <v>10</v>
      </c>
      <c r="U33" s="59">
        <v>17</v>
      </c>
      <c r="V33" s="59">
        <f t="shared" si="65"/>
        <v>0.5</v>
      </c>
      <c r="W33" s="62">
        <f t="shared" si="66"/>
        <v>6.5</v>
      </c>
      <c r="X33" s="61"/>
      <c r="Y33" s="59"/>
      <c r="Z33" s="59">
        <f t="shared" si="67"/>
        <v>0</v>
      </c>
      <c r="AA33" s="58">
        <f t="shared" si="68"/>
        <v>0</v>
      </c>
      <c r="AB33" s="60"/>
      <c r="AC33" s="59"/>
      <c r="AD33" s="59">
        <f t="shared" si="69"/>
        <v>0</v>
      </c>
      <c r="AE33" s="58">
        <f t="shared" si="70"/>
        <v>0</v>
      </c>
      <c r="AF33" s="47">
        <f t="shared" si="71"/>
        <v>38</v>
      </c>
    </row>
    <row r="34" spans="1:32" x14ac:dyDescent="0.25">
      <c r="A34" s="229" t="s">
        <v>78</v>
      </c>
      <c r="B34" s="61">
        <v>13</v>
      </c>
      <c r="C34" s="58">
        <v>32</v>
      </c>
      <c r="D34" s="65">
        <v>10</v>
      </c>
      <c r="E34" s="63">
        <v>18</v>
      </c>
      <c r="F34" s="59">
        <f t="shared" si="57"/>
        <v>0.75</v>
      </c>
      <c r="G34" s="58">
        <f t="shared" si="58"/>
        <v>7.25</v>
      </c>
      <c r="H34" s="64">
        <v>13</v>
      </c>
      <c r="I34" s="63">
        <v>20</v>
      </c>
      <c r="J34" s="59">
        <f t="shared" si="59"/>
        <v>0.5</v>
      </c>
      <c r="K34" s="58">
        <f t="shared" si="60"/>
        <v>6.5</v>
      </c>
      <c r="L34" s="61"/>
      <c r="M34" s="59"/>
      <c r="N34" s="59">
        <f t="shared" si="61"/>
        <v>0</v>
      </c>
      <c r="O34" s="58">
        <f t="shared" si="62"/>
        <v>0</v>
      </c>
      <c r="P34" s="60"/>
      <c r="Q34" s="59"/>
      <c r="R34" s="59">
        <f t="shared" si="63"/>
        <v>0</v>
      </c>
      <c r="S34" s="58">
        <f t="shared" si="64"/>
        <v>0</v>
      </c>
      <c r="T34" s="61"/>
      <c r="U34" s="59"/>
      <c r="V34" s="59">
        <f t="shared" si="65"/>
        <v>0</v>
      </c>
      <c r="W34" s="62">
        <f t="shared" si="66"/>
        <v>0</v>
      </c>
      <c r="X34" s="61"/>
      <c r="Y34" s="59"/>
      <c r="Z34" s="59">
        <f t="shared" si="67"/>
        <v>0</v>
      </c>
      <c r="AA34" s="58">
        <f t="shared" si="68"/>
        <v>0</v>
      </c>
      <c r="AB34" s="60">
        <v>11</v>
      </c>
      <c r="AC34" s="59">
        <v>18</v>
      </c>
      <c r="AD34" s="59">
        <f t="shared" si="69"/>
        <v>0.5</v>
      </c>
      <c r="AE34" s="58">
        <f t="shared" si="70"/>
        <v>6.5</v>
      </c>
      <c r="AF34" s="47">
        <f t="shared" si="71"/>
        <v>20.25</v>
      </c>
    </row>
    <row r="35" spans="1:32" x14ac:dyDescent="0.25">
      <c r="A35" s="229" t="s">
        <v>77</v>
      </c>
      <c r="B35" s="61">
        <v>13</v>
      </c>
      <c r="C35" s="58">
        <v>32</v>
      </c>
      <c r="D35" s="65">
        <v>18</v>
      </c>
      <c r="E35" s="63">
        <v>21</v>
      </c>
      <c r="F35" s="59">
        <f t="shared" si="57"/>
        <v>0</v>
      </c>
      <c r="G35" s="58">
        <f t="shared" si="58"/>
        <v>3</v>
      </c>
      <c r="H35" s="64"/>
      <c r="I35" s="63"/>
      <c r="J35" s="59">
        <f t="shared" si="59"/>
        <v>0</v>
      </c>
      <c r="K35" s="58">
        <f t="shared" si="60"/>
        <v>0</v>
      </c>
      <c r="L35" s="61">
        <v>18</v>
      </c>
      <c r="M35" s="59">
        <v>21</v>
      </c>
      <c r="N35" s="59">
        <f t="shared" si="61"/>
        <v>0</v>
      </c>
      <c r="O35" s="58">
        <f t="shared" si="62"/>
        <v>3</v>
      </c>
      <c r="P35" s="60">
        <v>13</v>
      </c>
      <c r="Q35" s="59">
        <v>18</v>
      </c>
      <c r="R35" s="59">
        <f t="shared" si="63"/>
        <v>0.25</v>
      </c>
      <c r="S35" s="58">
        <f t="shared" si="64"/>
        <v>4.75</v>
      </c>
      <c r="T35" s="61">
        <v>10</v>
      </c>
      <c r="U35" s="59">
        <v>18</v>
      </c>
      <c r="V35" s="59">
        <f t="shared" si="65"/>
        <v>0.75</v>
      </c>
      <c r="W35" s="62">
        <f t="shared" si="66"/>
        <v>7.25</v>
      </c>
      <c r="X35" s="61">
        <v>10</v>
      </c>
      <c r="Y35" s="59">
        <v>18</v>
      </c>
      <c r="Z35" s="59">
        <f t="shared" si="67"/>
        <v>0.75</v>
      </c>
      <c r="AA35" s="58">
        <f t="shared" si="68"/>
        <v>7.25</v>
      </c>
      <c r="AB35" s="60"/>
      <c r="AC35" s="59"/>
      <c r="AD35" s="59">
        <f t="shared" si="69"/>
        <v>0</v>
      </c>
      <c r="AE35" s="58">
        <f t="shared" si="70"/>
        <v>0</v>
      </c>
      <c r="AF35" s="47">
        <f t="shared" si="71"/>
        <v>25.25</v>
      </c>
    </row>
    <row r="36" spans="1:32" ht="15.75" thickBot="1" x14ac:dyDescent="0.3">
      <c r="A36" s="229" t="s">
        <v>107</v>
      </c>
      <c r="B36" s="206">
        <v>3</v>
      </c>
      <c r="C36" s="205">
        <v>12</v>
      </c>
      <c r="D36" s="65"/>
      <c r="E36" s="63"/>
      <c r="F36" s="59">
        <f t="shared" si="57"/>
        <v>0</v>
      </c>
      <c r="G36" s="58">
        <f t="shared" si="58"/>
        <v>0</v>
      </c>
      <c r="H36" s="64"/>
      <c r="I36" s="63"/>
      <c r="J36" s="59">
        <f t="shared" si="59"/>
        <v>0</v>
      </c>
      <c r="K36" s="58">
        <f t="shared" si="60"/>
        <v>0</v>
      </c>
      <c r="L36" s="61"/>
      <c r="M36" s="59"/>
      <c r="N36" s="59">
        <f t="shared" si="61"/>
        <v>0</v>
      </c>
      <c r="O36" s="58">
        <f t="shared" si="62"/>
        <v>0</v>
      </c>
      <c r="P36" s="60"/>
      <c r="Q36" s="59"/>
      <c r="R36" s="59">
        <f t="shared" si="63"/>
        <v>0</v>
      </c>
      <c r="S36" s="58">
        <f t="shared" si="64"/>
        <v>0</v>
      </c>
      <c r="T36" s="61">
        <v>18</v>
      </c>
      <c r="U36" s="59">
        <v>21</v>
      </c>
      <c r="V36" s="59">
        <f t="shared" si="65"/>
        <v>0</v>
      </c>
      <c r="W36" s="62">
        <f t="shared" si="66"/>
        <v>3</v>
      </c>
      <c r="X36" s="61"/>
      <c r="Y36" s="59"/>
      <c r="Z36" s="59">
        <f t="shared" si="67"/>
        <v>0</v>
      </c>
      <c r="AA36" s="58">
        <f t="shared" si="68"/>
        <v>0</v>
      </c>
      <c r="AB36" s="60">
        <v>12</v>
      </c>
      <c r="AC36" s="59">
        <v>17</v>
      </c>
      <c r="AD36" s="59">
        <f t="shared" si="69"/>
        <v>0.25</v>
      </c>
      <c r="AE36" s="58">
        <f t="shared" si="70"/>
        <v>4.75</v>
      </c>
      <c r="AF36" s="47">
        <f t="shared" si="71"/>
        <v>7.75</v>
      </c>
    </row>
    <row r="37" spans="1:32" ht="15.75" thickBot="1" x14ac:dyDescent="0.3">
      <c r="A37" s="90"/>
      <c r="B37" s="230"/>
      <c r="C37" s="231"/>
      <c r="D37" s="285">
        <f>SUM(G27:G36)</f>
        <v>35</v>
      </c>
      <c r="E37" s="286"/>
      <c r="F37" s="286"/>
      <c r="G37" s="287"/>
      <c r="H37" s="285">
        <f>SUM(K27:K36)</f>
        <v>39.5</v>
      </c>
      <c r="I37" s="286"/>
      <c r="J37" s="286"/>
      <c r="K37" s="287"/>
      <c r="L37" s="285">
        <f>SUM(O27:O36)</f>
        <v>27.25</v>
      </c>
      <c r="M37" s="286"/>
      <c r="N37" s="286"/>
      <c r="O37" s="287"/>
      <c r="P37" s="285">
        <f>SUM(S27:S36)</f>
        <v>31.5</v>
      </c>
      <c r="Q37" s="286"/>
      <c r="R37" s="286"/>
      <c r="S37" s="287"/>
      <c r="T37" s="285">
        <f>SUM(W27:W36)</f>
        <v>34</v>
      </c>
      <c r="U37" s="286"/>
      <c r="V37" s="286"/>
      <c r="W37" s="287"/>
      <c r="X37" s="285">
        <f>SUM(AA27:AA36)</f>
        <v>26.75</v>
      </c>
      <c r="Y37" s="286"/>
      <c r="Z37" s="286"/>
      <c r="AA37" s="287"/>
      <c r="AB37" s="285">
        <f>SUM(AE27:AE36)</f>
        <v>23.25</v>
      </c>
      <c r="AC37" s="286"/>
      <c r="AD37" s="286"/>
      <c r="AE37" s="287"/>
      <c r="AF37" s="94">
        <f>SUM(AF27:AF36)</f>
        <v>217.25</v>
      </c>
    </row>
    <row r="38" spans="1:32" x14ac:dyDescent="0.25">
      <c r="A38" s="229" t="s">
        <v>19</v>
      </c>
      <c r="B38" s="61">
        <v>38</v>
      </c>
      <c r="C38" s="58">
        <v>38</v>
      </c>
      <c r="D38" s="65">
        <v>10</v>
      </c>
      <c r="E38" s="63">
        <v>18</v>
      </c>
      <c r="F38" s="59">
        <f t="shared" ref="F38:F47" si="87">IF(E38-D38&lt;=4,0,IF(AND(E38-D38&gt;=4,E38-D38&lt;=5),0.25,IF(AND(E38-D38&gt;=6,E38-D38&lt;=7.9),0.5,IF(AND(E38-D38&gt;=8,E38-D38&lt;=10.99),0.75,IF(AND(E38-D38&gt;=11,E38-D38&lt;=15),1.25,0)))))</f>
        <v>0.75</v>
      </c>
      <c r="G38" s="58">
        <f t="shared" ref="G38:G47" si="88">E38-D38-F38</f>
        <v>7.25</v>
      </c>
      <c r="H38" s="65">
        <v>9</v>
      </c>
      <c r="I38" s="63">
        <v>20</v>
      </c>
      <c r="J38" s="59">
        <f t="shared" ref="J38:J47" si="89">IF(I38-H38&lt;=4,0,IF(AND(I38-H38&gt;=4,I38-H38&lt;=5),0.25,IF(AND(I38-H38&gt;=6,I38-H38&lt;=7.9),0.5,IF(AND(I38-H38&gt;=8,I38-H38&lt;=10.99),0.75,IF(AND(I38-H38&gt;=11,I38-H38&lt;=15),1.25,0)))))</f>
        <v>1.25</v>
      </c>
      <c r="K38" s="58">
        <f t="shared" ref="K38:K47" si="90">I38-H38-J38</f>
        <v>9.75</v>
      </c>
      <c r="L38" s="65"/>
      <c r="M38" s="63"/>
      <c r="N38" s="59">
        <f t="shared" ref="N38:N47" si="91">IF(M38-L38&lt;=4,0,IF(AND(M38-L38&gt;=4,M38-L38&lt;=5),0.25,IF(AND(M38-L38&gt;=6,M38-L38&lt;=7.9),0.5,IF(AND(M38-L38&gt;=8,M38-L38&lt;=10.99),0.75,IF(AND(M38-L38&gt;=11,M38-L38&lt;=15),1.25,0)))))</f>
        <v>0</v>
      </c>
      <c r="O38" s="58">
        <f t="shared" ref="O38:O47" si="92">M38-L38-N38</f>
        <v>0</v>
      </c>
      <c r="P38" s="65">
        <v>13</v>
      </c>
      <c r="Q38" s="63">
        <v>20</v>
      </c>
      <c r="R38" s="59">
        <f t="shared" ref="R38:R47" si="93">IF(Q38-P38&lt;=4,0,IF(AND(Q38-P38&gt;=4,Q38-P38&lt;=5),0.25,IF(AND(Q38-P38&gt;=6,Q38-P38&lt;=7.9),0.5,IF(AND(Q38-P38&gt;=8,Q38-P38&lt;=10.99),0.75,IF(AND(Q38-P38&gt;=11,Q38-P38&lt;=15),1.25,0)))))</f>
        <v>0.5</v>
      </c>
      <c r="S38" s="58">
        <f t="shared" ref="S38:S47" si="94">Q38-P38-R38</f>
        <v>6.5</v>
      </c>
      <c r="T38" s="61">
        <v>10</v>
      </c>
      <c r="U38" s="59">
        <v>18</v>
      </c>
      <c r="V38" s="59">
        <f t="shared" ref="V38:V47" si="95">IF(U38-T38&lt;=4,0,IF(AND(U38-T38&gt;=4,U38-T38&lt;=5),0.25,IF(AND(U38-T38&gt;=6,U38-T38&lt;=7.9),0.5,IF(AND(U38-T38&gt;=8,U38-T38&lt;=10.99),0.75,IF(AND(U38-T38&gt;=11,U38-T38&lt;=15),1.25,0)))))</f>
        <v>0.75</v>
      </c>
      <c r="W38" s="58">
        <f t="shared" ref="W38:W47" si="96">U38-T38-V38</f>
        <v>7.25</v>
      </c>
      <c r="X38" s="60"/>
      <c r="Y38" s="59"/>
      <c r="Z38" s="59">
        <f t="shared" ref="Z38:Z47" si="97">IF(Y38-X38&lt;=4,0,IF(AND(Y38-X38&gt;=4,Y38-X38&lt;=5),0.25,IF(AND(Y38-X38&gt;=6,Y38-X38&lt;=7.9),0.5,IF(AND(Y38-X38&gt;=8,Y38-X38&lt;=10.99),0.75,IF(AND(Y38-X38&gt;=11,Y38-X38&lt;=15),1.25,0)))))</f>
        <v>0</v>
      </c>
      <c r="AA38" s="58">
        <f t="shared" ref="AA38:AA47" si="98">Y38-X38-Z38</f>
        <v>0</v>
      </c>
      <c r="AB38" s="60">
        <v>11</v>
      </c>
      <c r="AC38" s="59">
        <v>18</v>
      </c>
      <c r="AD38" s="59">
        <f t="shared" ref="AD38:AD47" si="99">IF(AC38-AB38&lt;=4,0,IF(AND(AC38-AB38&gt;=4,AC38-AB38&lt;=5),0.25,IF(AND(AC38-AB38&gt;=6,AC38-AB38&lt;=7.9),0.5,IF(AND(AC38-AB38&gt;=8,AC38-AB38&lt;=10.99),0.75,IF(AND(AC38-AB38&gt;=11,AC38-AB38&lt;=15),1.25,0)))))</f>
        <v>0.5</v>
      </c>
      <c r="AE38" s="58">
        <f t="shared" ref="AE38:AE47" si="100">AC38-AB38-AD38</f>
        <v>6.5</v>
      </c>
      <c r="AF38" s="66">
        <f t="shared" ref="AF38:AF47" si="101">G38+K38+O38+S38+W38+AA38+AE38</f>
        <v>37.25</v>
      </c>
    </row>
    <row r="39" spans="1:32" x14ac:dyDescent="0.25">
      <c r="A39" s="229" t="s">
        <v>74</v>
      </c>
      <c r="B39" s="61">
        <v>38</v>
      </c>
      <c r="C39" s="58">
        <v>38</v>
      </c>
      <c r="D39" s="65">
        <v>10</v>
      </c>
      <c r="E39" s="63">
        <v>17.5</v>
      </c>
      <c r="F39" s="59">
        <f t="shared" si="87"/>
        <v>0.5</v>
      </c>
      <c r="G39" s="58">
        <f t="shared" si="88"/>
        <v>7</v>
      </c>
      <c r="H39" s="65">
        <v>10</v>
      </c>
      <c r="I39" s="63">
        <v>17.5</v>
      </c>
      <c r="J39" s="59">
        <f t="shared" si="89"/>
        <v>0.5</v>
      </c>
      <c r="K39" s="58">
        <f t="shared" si="90"/>
        <v>7</v>
      </c>
      <c r="L39" s="65"/>
      <c r="M39" s="63"/>
      <c r="N39" s="59">
        <f t="shared" si="91"/>
        <v>0</v>
      </c>
      <c r="O39" s="58">
        <f t="shared" si="92"/>
        <v>0</v>
      </c>
      <c r="P39" s="65">
        <v>10</v>
      </c>
      <c r="Q39" s="63">
        <v>17.5</v>
      </c>
      <c r="R39" s="59">
        <f t="shared" si="93"/>
        <v>0.5</v>
      </c>
      <c r="S39" s="58">
        <f t="shared" si="94"/>
        <v>7</v>
      </c>
      <c r="T39" s="61">
        <v>10</v>
      </c>
      <c r="U39" s="59">
        <v>17.5</v>
      </c>
      <c r="V39" s="59">
        <f t="shared" si="95"/>
        <v>0.5</v>
      </c>
      <c r="W39" s="58">
        <f t="shared" si="96"/>
        <v>7</v>
      </c>
      <c r="X39" s="60"/>
      <c r="Y39" s="59"/>
      <c r="Z39" s="59">
        <f t="shared" si="97"/>
        <v>0</v>
      </c>
      <c r="AA39" s="58">
        <f t="shared" si="98"/>
        <v>0</v>
      </c>
      <c r="AB39" s="60"/>
      <c r="AC39" s="59"/>
      <c r="AD39" s="59">
        <f t="shared" si="99"/>
        <v>0</v>
      </c>
      <c r="AE39" s="58">
        <f t="shared" si="100"/>
        <v>0</v>
      </c>
      <c r="AF39" s="27">
        <f t="shared" si="101"/>
        <v>28</v>
      </c>
    </row>
    <row r="40" spans="1:32" x14ac:dyDescent="0.25">
      <c r="A40" s="229" t="s">
        <v>73</v>
      </c>
      <c r="B40" s="61">
        <v>38</v>
      </c>
      <c r="C40" s="58">
        <v>38</v>
      </c>
      <c r="D40" s="65">
        <v>10</v>
      </c>
      <c r="E40" s="63">
        <v>18</v>
      </c>
      <c r="F40" s="59">
        <f t="shared" si="87"/>
        <v>0.75</v>
      </c>
      <c r="G40" s="58">
        <f t="shared" si="88"/>
        <v>7.25</v>
      </c>
      <c r="H40" s="65"/>
      <c r="I40" s="63"/>
      <c r="J40" s="59">
        <f t="shared" si="89"/>
        <v>0</v>
      </c>
      <c r="K40" s="58">
        <f t="shared" si="90"/>
        <v>0</v>
      </c>
      <c r="L40" s="65">
        <v>10</v>
      </c>
      <c r="M40" s="63">
        <v>21</v>
      </c>
      <c r="N40" s="59">
        <f t="shared" si="91"/>
        <v>1.25</v>
      </c>
      <c r="O40" s="58">
        <f t="shared" si="92"/>
        <v>9.75</v>
      </c>
      <c r="P40" s="41">
        <v>9</v>
      </c>
      <c r="Q40" s="63">
        <v>18</v>
      </c>
      <c r="R40" s="59">
        <f t="shared" si="93"/>
        <v>0.75</v>
      </c>
      <c r="S40" s="58">
        <f t="shared" si="94"/>
        <v>8.25</v>
      </c>
      <c r="T40" s="61">
        <v>13</v>
      </c>
      <c r="U40" s="59">
        <v>21</v>
      </c>
      <c r="V40" s="59">
        <f t="shared" si="95"/>
        <v>0.75</v>
      </c>
      <c r="W40" s="58">
        <f t="shared" si="96"/>
        <v>7.25</v>
      </c>
      <c r="X40" s="60">
        <v>11</v>
      </c>
      <c r="Y40" s="59">
        <v>17</v>
      </c>
      <c r="Z40" s="59">
        <f t="shared" si="97"/>
        <v>0.5</v>
      </c>
      <c r="AA40" s="58">
        <f t="shared" si="98"/>
        <v>5.5</v>
      </c>
      <c r="AB40" s="60"/>
      <c r="AC40" s="59"/>
      <c r="AD40" s="59">
        <f t="shared" si="99"/>
        <v>0</v>
      </c>
      <c r="AE40" s="58">
        <f t="shared" si="100"/>
        <v>0</v>
      </c>
      <c r="AF40" s="9">
        <f t="shared" si="101"/>
        <v>38</v>
      </c>
    </row>
    <row r="41" spans="1:32" x14ac:dyDescent="0.25">
      <c r="A41" s="232" t="s">
        <v>43</v>
      </c>
      <c r="B41" s="61">
        <v>38</v>
      </c>
      <c r="C41" s="58">
        <v>38</v>
      </c>
      <c r="D41" s="65">
        <v>13</v>
      </c>
      <c r="E41" s="63">
        <v>21</v>
      </c>
      <c r="F41" s="59">
        <f t="shared" si="87"/>
        <v>0.75</v>
      </c>
      <c r="G41" s="58">
        <f t="shared" si="88"/>
        <v>7.25</v>
      </c>
      <c r="H41" s="64">
        <v>10</v>
      </c>
      <c r="I41" s="63">
        <v>18</v>
      </c>
      <c r="J41" s="59">
        <f t="shared" si="89"/>
        <v>0.75</v>
      </c>
      <c r="K41" s="58">
        <f t="shared" si="90"/>
        <v>7.25</v>
      </c>
      <c r="L41" s="61">
        <v>12</v>
      </c>
      <c r="M41" s="59">
        <v>21</v>
      </c>
      <c r="N41" s="59">
        <f t="shared" si="91"/>
        <v>0.75</v>
      </c>
      <c r="O41" s="58">
        <f t="shared" si="92"/>
        <v>8.25</v>
      </c>
      <c r="P41" s="60"/>
      <c r="Q41" s="59"/>
      <c r="R41" s="59">
        <f t="shared" si="93"/>
        <v>0</v>
      </c>
      <c r="S41" s="58">
        <f t="shared" si="94"/>
        <v>0</v>
      </c>
      <c r="T41" s="61">
        <v>10</v>
      </c>
      <c r="U41" s="59">
        <v>18</v>
      </c>
      <c r="V41" s="59">
        <f t="shared" si="95"/>
        <v>0.75</v>
      </c>
      <c r="W41" s="62">
        <f t="shared" si="96"/>
        <v>7.25</v>
      </c>
      <c r="X41" s="61">
        <v>10</v>
      </c>
      <c r="Y41" s="59">
        <v>18</v>
      </c>
      <c r="Z41" s="59">
        <f t="shared" si="97"/>
        <v>0.75</v>
      </c>
      <c r="AA41" s="58">
        <f t="shared" si="98"/>
        <v>7.25</v>
      </c>
      <c r="AB41" s="61"/>
      <c r="AC41" s="59"/>
      <c r="AD41" s="59">
        <f t="shared" si="99"/>
        <v>0</v>
      </c>
      <c r="AE41" s="58">
        <f t="shared" si="100"/>
        <v>0</v>
      </c>
      <c r="AF41" s="9">
        <f t="shared" si="101"/>
        <v>37.25</v>
      </c>
    </row>
    <row r="42" spans="1:32" x14ac:dyDescent="0.25">
      <c r="A42" s="229" t="s">
        <v>72</v>
      </c>
      <c r="B42" s="61">
        <v>13</v>
      </c>
      <c r="C42" s="58">
        <v>32</v>
      </c>
      <c r="D42" s="65"/>
      <c r="E42" s="63"/>
      <c r="F42" s="59">
        <f t="shared" si="87"/>
        <v>0</v>
      </c>
      <c r="G42" s="58">
        <f t="shared" si="88"/>
        <v>0</v>
      </c>
      <c r="H42" s="64">
        <v>13</v>
      </c>
      <c r="I42" s="63">
        <v>21</v>
      </c>
      <c r="J42" s="59">
        <f t="shared" si="89"/>
        <v>0.75</v>
      </c>
      <c r="K42" s="58">
        <f t="shared" si="90"/>
        <v>7.25</v>
      </c>
      <c r="L42" s="61"/>
      <c r="M42" s="59"/>
      <c r="N42" s="59">
        <f t="shared" si="91"/>
        <v>0</v>
      </c>
      <c r="O42" s="58">
        <f t="shared" si="92"/>
        <v>0</v>
      </c>
      <c r="P42" s="60">
        <v>10</v>
      </c>
      <c r="Q42" s="59">
        <v>18</v>
      </c>
      <c r="R42" s="59">
        <f t="shared" si="93"/>
        <v>0.75</v>
      </c>
      <c r="S42" s="58">
        <f t="shared" si="94"/>
        <v>7.25</v>
      </c>
      <c r="T42" s="61">
        <v>13</v>
      </c>
      <c r="U42" s="59">
        <v>21</v>
      </c>
      <c r="V42" s="59">
        <f t="shared" si="95"/>
        <v>0.75</v>
      </c>
      <c r="W42" s="62">
        <f t="shared" si="96"/>
        <v>7.25</v>
      </c>
      <c r="X42" s="61"/>
      <c r="Y42" s="59"/>
      <c r="Z42" s="59">
        <f t="shared" si="97"/>
        <v>0</v>
      </c>
      <c r="AA42" s="58">
        <f t="shared" si="98"/>
        <v>0</v>
      </c>
      <c r="AB42" s="61">
        <v>12</v>
      </c>
      <c r="AC42" s="59">
        <v>18</v>
      </c>
      <c r="AD42" s="59">
        <f t="shared" si="99"/>
        <v>0.5</v>
      </c>
      <c r="AE42" s="58">
        <f t="shared" si="100"/>
        <v>5.5</v>
      </c>
      <c r="AF42" s="9">
        <f t="shared" si="101"/>
        <v>27.25</v>
      </c>
    </row>
    <row r="43" spans="1:32" x14ac:dyDescent="0.25">
      <c r="A43" s="229" t="s">
        <v>71</v>
      </c>
      <c r="B43" s="61">
        <v>13</v>
      </c>
      <c r="C43" s="58">
        <v>32</v>
      </c>
      <c r="D43" s="65">
        <v>13</v>
      </c>
      <c r="E43" s="63">
        <v>21</v>
      </c>
      <c r="F43" s="59">
        <f t="shared" si="87"/>
        <v>0.75</v>
      </c>
      <c r="G43" s="58">
        <f t="shared" si="88"/>
        <v>7.25</v>
      </c>
      <c r="H43" s="64">
        <v>13</v>
      </c>
      <c r="I43" s="63">
        <v>21</v>
      </c>
      <c r="J43" s="59">
        <f t="shared" si="89"/>
        <v>0.75</v>
      </c>
      <c r="K43" s="58">
        <f t="shared" si="90"/>
        <v>7.25</v>
      </c>
      <c r="L43" s="61"/>
      <c r="M43" s="59"/>
      <c r="N43" s="59">
        <f t="shared" si="91"/>
        <v>0</v>
      </c>
      <c r="O43" s="58">
        <f t="shared" si="92"/>
        <v>0</v>
      </c>
      <c r="P43" s="60"/>
      <c r="Q43" s="59"/>
      <c r="R43" s="59">
        <f t="shared" si="93"/>
        <v>0</v>
      </c>
      <c r="S43" s="58">
        <f t="shared" si="94"/>
        <v>0</v>
      </c>
      <c r="T43" s="61"/>
      <c r="U43" s="59"/>
      <c r="V43" s="59">
        <f t="shared" si="95"/>
        <v>0</v>
      </c>
      <c r="W43" s="62">
        <f t="shared" si="96"/>
        <v>0</v>
      </c>
      <c r="X43" s="61"/>
      <c r="Y43" s="59"/>
      <c r="Z43" s="59">
        <f t="shared" si="97"/>
        <v>0</v>
      </c>
      <c r="AA43" s="58">
        <f t="shared" si="98"/>
        <v>0</v>
      </c>
      <c r="AB43" s="61">
        <v>11</v>
      </c>
      <c r="AC43" s="59">
        <v>18</v>
      </c>
      <c r="AD43" s="59">
        <f t="shared" si="99"/>
        <v>0.5</v>
      </c>
      <c r="AE43" s="58">
        <f t="shared" si="100"/>
        <v>6.5</v>
      </c>
      <c r="AF43" s="9">
        <f t="shared" si="101"/>
        <v>21</v>
      </c>
    </row>
    <row r="44" spans="1:32" x14ac:dyDescent="0.25">
      <c r="A44" s="229" t="s">
        <v>70</v>
      </c>
      <c r="B44" s="61">
        <v>13</v>
      </c>
      <c r="C44" s="58">
        <v>32</v>
      </c>
      <c r="D44" s="65">
        <v>18</v>
      </c>
      <c r="E44" s="63">
        <v>21</v>
      </c>
      <c r="F44" s="59">
        <f t="shared" si="87"/>
        <v>0</v>
      </c>
      <c r="G44" s="58">
        <f t="shared" si="88"/>
        <v>3</v>
      </c>
      <c r="H44" s="64"/>
      <c r="I44" s="63"/>
      <c r="J44" s="59">
        <f t="shared" si="89"/>
        <v>0</v>
      </c>
      <c r="K44" s="58">
        <f t="shared" si="90"/>
        <v>0</v>
      </c>
      <c r="L44" s="61">
        <v>10</v>
      </c>
      <c r="M44" s="59">
        <v>18</v>
      </c>
      <c r="N44" s="59">
        <f t="shared" si="91"/>
        <v>0.75</v>
      </c>
      <c r="O44" s="58">
        <f t="shared" si="92"/>
        <v>7.25</v>
      </c>
      <c r="P44" s="60">
        <v>13</v>
      </c>
      <c r="Q44" s="59">
        <v>21</v>
      </c>
      <c r="R44" s="59">
        <f t="shared" si="93"/>
        <v>0.75</v>
      </c>
      <c r="S44" s="58">
        <f t="shared" si="94"/>
        <v>7.25</v>
      </c>
      <c r="T44" s="61"/>
      <c r="U44" s="59"/>
      <c r="V44" s="59">
        <f t="shared" si="95"/>
        <v>0</v>
      </c>
      <c r="W44" s="62">
        <f t="shared" si="96"/>
        <v>0</v>
      </c>
      <c r="X44" s="61"/>
      <c r="Y44" s="59"/>
      <c r="Z44" s="59">
        <f t="shared" si="97"/>
        <v>0</v>
      </c>
      <c r="AA44" s="58">
        <f t="shared" si="98"/>
        <v>0</v>
      </c>
      <c r="AB44" s="61">
        <v>11</v>
      </c>
      <c r="AC44" s="59">
        <v>17</v>
      </c>
      <c r="AD44" s="59">
        <f t="shared" si="99"/>
        <v>0.5</v>
      </c>
      <c r="AE44" s="58">
        <f t="shared" si="100"/>
        <v>5.5</v>
      </c>
      <c r="AF44" s="9">
        <f t="shared" si="101"/>
        <v>23</v>
      </c>
    </row>
    <row r="45" spans="1:32" x14ac:dyDescent="0.25">
      <c r="A45" s="229" t="s">
        <v>137</v>
      </c>
      <c r="B45" s="61">
        <v>13</v>
      </c>
      <c r="C45" s="58">
        <v>32</v>
      </c>
      <c r="D45" s="65"/>
      <c r="E45" s="63"/>
      <c r="F45" s="59">
        <f t="shared" si="87"/>
        <v>0</v>
      </c>
      <c r="G45" s="58">
        <f t="shared" si="88"/>
        <v>0</v>
      </c>
      <c r="H45" s="64"/>
      <c r="I45" s="63"/>
      <c r="J45" s="59">
        <f t="shared" si="89"/>
        <v>0</v>
      </c>
      <c r="K45" s="58">
        <f t="shared" si="90"/>
        <v>0</v>
      </c>
      <c r="L45" s="61">
        <v>10</v>
      </c>
      <c r="M45" s="59">
        <v>18</v>
      </c>
      <c r="N45" s="59">
        <f t="shared" si="91"/>
        <v>0.75</v>
      </c>
      <c r="O45" s="58">
        <f t="shared" si="92"/>
        <v>7.25</v>
      </c>
      <c r="P45" s="60">
        <v>13</v>
      </c>
      <c r="Q45" s="59">
        <v>21</v>
      </c>
      <c r="R45" s="59">
        <f t="shared" si="93"/>
        <v>0.75</v>
      </c>
      <c r="S45" s="58">
        <f t="shared" si="94"/>
        <v>7.25</v>
      </c>
      <c r="T45" s="61">
        <v>18</v>
      </c>
      <c r="U45" s="59">
        <v>21</v>
      </c>
      <c r="V45" s="59">
        <f t="shared" si="95"/>
        <v>0</v>
      </c>
      <c r="W45" s="62">
        <f t="shared" si="96"/>
        <v>3</v>
      </c>
      <c r="X45" s="61">
        <v>10</v>
      </c>
      <c r="Y45" s="59">
        <v>18</v>
      </c>
      <c r="Z45" s="59">
        <f t="shared" si="97"/>
        <v>0.75</v>
      </c>
      <c r="AA45" s="58">
        <f t="shared" si="98"/>
        <v>7.25</v>
      </c>
      <c r="AB45" s="61"/>
      <c r="AC45" s="59"/>
      <c r="AD45" s="59">
        <f t="shared" si="99"/>
        <v>0</v>
      </c>
      <c r="AE45" s="58">
        <f t="shared" si="100"/>
        <v>0</v>
      </c>
      <c r="AF45" s="9">
        <f t="shared" si="101"/>
        <v>24.75</v>
      </c>
    </row>
    <row r="46" spans="1:32" x14ac:dyDescent="0.25">
      <c r="A46" s="229" t="s">
        <v>69</v>
      </c>
      <c r="B46" s="61">
        <v>13</v>
      </c>
      <c r="C46" s="58">
        <v>32</v>
      </c>
      <c r="D46" s="183"/>
      <c r="E46" s="184"/>
      <c r="F46" s="185">
        <f t="shared" si="87"/>
        <v>0</v>
      </c>
      <c r="G46" s="186">
        <f t="shared" si="88"/>
        <v>0</v>
      </c>
      <c r="H46" s="187"/>
      <c r="I46" s="184"/>
      <c r="J46" s="185">
        <f t="shared" si="89"/>
        <v>0</v>
      </c>
      <c r="K46" s="186">
        <f t="shared" si="90"/>
        <v>0</v>
      </c>
      <c r="L46" s="188"/>
      <c r="M46" s="185"/>
      <c r="N46" s="185">
        <f t="shared" si="91"/>
        <v>0</v>
      </c>
      <c r="O46" s="186">
        <f t="shared" si="92"/>
        <v>0</v>
      </c>
      <c r="P46" s="189"/>
      <c r="Q46" s="185"/>
      <c r="R46" s="185">
        <f t="shared" si="93"/>
        <v>0</v>
      </c>
      <c r="S46" s="186">
        <f t="shared" si="94"/>
        <v>0</v>
      </c>
      <c r="T46" s="188"/>
      <c r="U46" s="185"/>
      <c r="V46" s="185">
        <f t="shared" si="95"/>
        <v>0</v>
      </c>
      <c r="W46" s="190">
        <f t="shared" si="96"/>
        <v>0</v>
      </c>
      <c r="X46" s="188"/>
      <c r="Y46" s="185"/>
      <c r="Z46" s="185">
        <f t="shared" si="97"/>
        <v>0</v>
      </c>
      <c r="AA46" s="186">
        <f t="shared" si="98"/>
        <v>0</v>
      </c>
      <c r="AB46" s="188"/>
      <c r="AC46" s="185"/>
      <c r="AD46" s="185">
        <f t="shared" si="99"/>
        <v>0</v>
      </c>
      <c r="AE46" s="186">
        <f t="shared" si="100"/>
        <v>0</v>
      </c>
      <c r="AF46" s="9">
        <f t="shared" si="101"/>
        <v>0</v>
      </c>
    </row>
    <row r="47" spans="1:32" ht="15.75" thickBot="1" x14ac:dyDescent="0.3">
      <c r="A47" s="2" t="s">
        <v>68</v>
      </c>
      <c r="B47" s="233">
        <v>3</v>
      </c>
      <c r="C47" s="234">
        <v>12</v>
      </c>
      <c r="D47" s="65">
        <v>18</v>
      </c>
      <c r="E47" s="63">
        <v>21</v>
      </c>
      <c r="F47" s="59">
        <f t="shared" si="87"/>
        <v>0</v>
      </c>
      <c r="G47" s="58">
        <f t="shared" si="88"/>
        <v>3</v>
      </c>
      <c r="H47" s="64"/>
      <c r="I47" s="63"/>
      <c r="J47" s="59">
        <f t="shared" si="89"/>
        <v>0</v>
      </c>
      <c r="K47" s="58">
        <f t="shared" si="90"/>
        <v>0</v>
      </c>
      <c r="L47" s="61"/>
      <c r="M47" s="59"/>
      <c r="N47" s="59">
        <f t="shared" si="91"/>
        <v>0</v>
      </c>
      <c r="O47" s="58">
        <f t="shared" si="92"/>
        <v>0</v>
      </c>
      <c r="P47" s="60"/>
      <c r="Q47" s="59"/>
      <c r="R47" s="59">
        <f t="shared" si="93"/>
        <v>0</v>
      </c>
      <c r="S47" s="58">
        <f t="shared" si="94"/>
        <v>0</v>
      </c>
      <c r="T47" s="61"/>
      <c r="U47" s="59"/>
      <c r="V47" s="59">
        <f t="shared" si="95"/>
        <v>0</v>
      </c>
      <c r="W47" s="62">
        <f t="shared" si="96"/>
        <v>0</v>
      </c>
      <c r="X47" s="61">
        <v>10</v>
      </c>
      <c r="Y47" s="59">
        <v>18</v>
      </c>
      <c r="Z47" s="59">
        <f t="shared" si="97"/>
        <v>0.75</v>
      </c>
      <c r="AA47" s="58">
        <f t="shared" si="98"/>
        <v>7.25</v>
      </c>
      <c r="AB47" s="61"/>
      <c r="AC47" s="59"/>
      <c r="AD47" s="59">
        <f t="shared" si="99"/>
        <v>0</v>
      </c>
      <c r="AE47" s="58">
        <f t="shared" si="100"/>
        <v>0</v>
      </c>
      <c r="AF47" s="9">
        <f t="shared" si="101"/>
        <v>10.25</v>
      </c>
    </row>
    <row r="48" spans="1:32" ht="15.75" thickBot="1" x14ac:dyDescent="0.3">
      <c r="A48" s="90"/>
      <c r="B48" s="230"/>
      <c r="C48" s="231"/>
      <c r="D48" s="285">
        <f>SUM(G38:G47)</f>
        <v>42</v>
      </c>
      <c r="E48" s="286"/>
      <c r="F48" s="286"/>
      <c r="G48" s="287"/>
      <c r="H48" s="285">
        <f>SUM(K38:K47)</f>
        <v>38.5</v>
      </c>
      <c r="I48" s="286"/>
      <c r="J48" s="286"/>
      <c r="K48" s="287"/>
      <c r="L48" s="285">
        <f>SUM(O38:O47)</f>
        <v>32.5</v>
      </c>
      <c r="M48" s="286"/>
      <c r="N48" s="286"/>
      <c r="O48" s="287"/>
      <c r="P48" s="285">
        <f>SUM(S38:S47)</f>
        <v>43.5</v>
      </c>
      <c r="Q48" s="286"/>
      <c r="R48" s="286"/>
      <c r="S48" s="287"/>
      <c r="T48" s="285">
        <f>SUM(W38:W47)</f>
        <v>39</v>
      </c>
      <c r="U48" s="286"/>
      <c r="V48" s="286"/>
      <c r="W48" s="287"/>
      <c r="X48" s="285">
        <f>SUM(AA38:AA47)</f>
        <v>27.25</v>
      </c>
      <c r="Y48" s="286"/>
      <c r="Z48" s="286"/>
      <c r="AA48" s="287"/>
      <c r="AB48" s="285">
        <f>SUM(AE38:AE47)</f>
        <v>24</v>
      </c>
      <c r="AC48" s="286"/>
      <c r="AD48" s="286"/>
      <c r="AE48" s="287"/>
      <c r="AF48" s="6">
        <f>SUM(AF38:AF47)</f>
        <v>246.75</v>
      </c>
    </row>
    <row r="49" spans="1:32" x14ac:dyDescent="0.25">
      <c r="A49" s="232" t="s">
        <v>67</v>
      </c>
      <c r="B49" s="61">
        <v>38</v>
      </c>
      <c r="C49" s="58">
        <v>38</v>
      </c>
      <c r="D49" s="65">
        <v>10</v>
      </c>
      <c r="E49" s="63">
        <v>21.25</v>
      </c>
      <c r="F49" s="59">
        <f t="shared" ref="F49:F57" si="102">IF(E49-D49&lt;=4,0,IF(AND(E49-D49&gt;=4,E49-D49&lt;=5),0.25,IF(AND(E49-D49&gt;=6,E49-D49&lt;=7.9),0.5,IF(AND(E49-D49&gt;=8,E49-D49&lt;=10.99),0.75,IF(AND(E49-D49&gt;=11,E49-D49&lt;=15),1.25,0)))))</f>
        <v>1.25</v>
      </c>
      <c r="G49" s="58">
        <f t="shared" ref="G49:G57" si="103">E49-D49-F49</f>
        <v>10</v>
      </c>
      <c r="H49" s="64">
        <v>9</v>
      </c>
      <c r="I49" s="63">
        <v>16</v>
      </c>
      <c r="J49" s="59">
        <f t="shared" ref="J49:J57" si="104">IF(I49-H49&lt;=4,0,IF(AND(I49-H49&gt;=4,I49-H49&lt;=5),0.25,IF(AND(I49-H49&gt;=6,I49-H49&lt;=7.9),0.5,IF(AND(I49-H49&gt;=8,I49-H49&lt;=10.99),0.75,IF(AND(I49-H49&gt;=11,I49-H49&lt;=15),1.25,0)))))</f>
        <v>0.5</v>
      </c>
      <c r="K49" s="58">
        <f t="shared" ref="K49:K57" si="105">I49-H49-J49</f>
        <v>6.5</v>
      </c>
      <c r="L49" s="61">
        <v>10</v>
      </c>
      <c r="M49" s="59">
        <v>18</v>
      </c>
      <c r="N49" s="59">
        <f t="shared" ref="N49:N57" si="106">IF(M49-L49&lt;=4,0,IF(AND(M49-L49&gt;=4,M49-L49&lt;=5),0.25,IF(AND(M49-L49&gt;=6,M49-L49&lt;=7.9),0.5,IF(AND(M49-L49&gt;=8,M49-L49&lt;=10.99),0.75,IF(AND(M49-L49&gt;=11,M49-L49&lt;=15),1.25,0)))))</f>
        <v>0.75</v>
      </c>
      <c r="O49" s="58">
        <f t="shared" ref="O49:O57" si="107">M49-L49-N49</f>
        <v>7.25</v>
      </c>
      <c r="P49" s="60">
        <v>13</v>
      </c>
      <c r="Q49" s="59">
        <v>21.25</v>
      </c>
      <c r="R49" s="59">
        <f t="shared" ref="R49:R57" si="108">IF(Q49-P49&lt;=4,0,IF(AND(Q49-P49&gt;=4,Q49-P49&lt;=5),0.25,IF(AND(Q49-P49&gt;=6,Q49-P49&lt;=7.9),0.5,IF(AND(Q49-P49&gt;=8,Q49-P49&lt;=10.99),0.75,IF(AND(Q49-P49&gt;=11,Q49-P49&lt;=15),1.25,0)))))</f>
        <v>0.75</v>
      </c>
      <c r="S49" s="58">
        <f t="shared" ref="S49:S57" si="109">Q49-P49-R49</f>
        <v>7.5</v>
      </c>
      <c r="T49" s="61"/>
      <c r="U49" s="59"/>
      <c r="V49" s="59">
        <f t="shared" ref="V49:V57" si="110">IF(U49-T49&lt;=4,0,IF(AND(U49-T49&gt;=4,U49-T49&lt;=5),0.25,IF(AND(U49-T49&gt;=6,U49-T49&lt;=7.9),0.5,IF(AND(U49-T49&gt;=8,U49-T49&lt;=10.99),0.75,IF(AND(U49-T49&gt;=11,U49-T49&lt;=15),1.25,0)))))</f>
        <v>0</v>
      </c>
      <c r="W49" s="62">
        <f t="shared" ref="W49:W57" si="111">U49-T49-V49</f>
        <v>0</v>
      </c>
      <c r="X49" s="61"/>
      <c r="Y49" s="59"/>
      <c r="Z49" s="59">
        <f t="shared" ref="Z49:Z57" si="112">IF(Y49-X49&lt;=4,0,IF(AND(Y49-X49&gt;=4,Y49-X49&lt;=5),0.25,IF(AND(Y49-X49&gt;=6,Y49-X49&lt;=7.9),0.5,IF(AND(Y49-X49&gt;=8,Y49-X49&lt;=10.99),0.75,IF(AND(Y49-X49&gt;=11,Y49-X49&lt;=15),1.25,0)))))</f>
        <v>0</v>
      </c>
      <c r="AA49" s="58">
        <f t="shared" ref="AA49:AA57" si="113">Y49-X49-Z49</f>
        <v>0</v>
      </c>
      <c r="AB49" s="60">
        <v>10</v>
      </c>
      <c r="AC49" s="59">
        <v>17</v>
      </c>
      <c r="AD49" s="59">
        <f t="shared" ref="AD49:AD57" si="114">IF(AC49-AB49&lt;=4,0,IF(AND(AC49-AB49&gt;=4,AC49-AB49&lt;=5),0.25,IF(AND(AC49-AB49&gt;=6,AC49-AB49&lt;=7.9),0.5,IF(AND(AC49-AB49&gt;=8,AC49-AB49&lt;=10.99),0.75,IF(AND(AC49-AB49&gt;=11,AC49-AB49&lt;=15),1.25,0)))))</f>
        <v>0.5</v>
      </c>
      <c r="AE49" s="58">
        <f t="shared" ref="AE49:AE57" si="115">AC49-AB49-AD49</f>
        <v>6.5</v>
      </c>
      <c r="AF49" s="9">
        <f t="shared" ref="AF49:AF57" si="116">G49+K49+O49+S49+W49+AA49+AE49</f>
        <v>37.75</v>
      </c>
    </row>
    <row r="50" spans="1:32" x14ac:dyDescent="0.25">
      <c r="A50" s="232" t="s">
        <v>66</v>
      </c>
      <c r="B50" s="61">
        <v>38</v>
      </c>
      <c r="C50" s="58">
        <v>38</v>
      </c>
      <c r="D50" s="65"/>
      <c r="E50" s="63"/>
      <c r="F50" s="59">
        <f t="shared" si="102"/>
        <v>0</v>
      </c>
      <c r="G50" s="58">
        <f t="shared" si="103"/>
        <v>0</v>
      </c>
      <c r="H50" s="64">
        <v>13</v>
      </c>
      <c r="I50" s="63">
        <v>21</v>
      </c>
      <c r="J50" s="59">
        <f t="shared" si="104"/>
        <v>0.75</v>
      </c>
      <c r="K50" s="58">
        <f t="shared" si="105"/>
        <v>7.25</v>
      </c>
      <c r="L50" s="61">
        <v>12</v>
      </c>
      <c r="M50" s="59">
        <v>21</v>
      </c>
      <c r="N50" s="59">
        <f t="shared" si="106"/>
        <v>0.75</v>
      </c>
      <c r="O50" s="58">
        <f t="shared" si="107"/>
        <v>8.25</v>
      </c>
      <c r="P50" s="60">
        <v>10</v>
      </c>
      <c r="Q50" s="59">
        <v>18</v>
      </c>
      <c r="R50" s="59">
        <f t="shared" si="108"/>
        <v>0.75</v>
      </c>
      <c r="S50" s="58">
        <f t="shared" si="109"/>
        <v>7.25</v>
      </c>
      <c r="T50" s="61">
        <v>10</v>
      </c>
      <c r="U50" s="59">
        <v>18</v>
      </c>
      <c r="V50" s="59">
        <f t="shared" si="110"/>
        <v>0.75</v>
      </c>
      <c r="W50" s="62">
        <f t="shared" si="111"/>
        <v>7.25</v>
      </c>
      <c r="X50" s="180"/>
      <c r="Y50" s="177"/>
      <c r="Z50" s="177">
        <f t="shared" si="112"/>
        <v>0</v>
      </c>
      <c r="AA50" s="178">
        <f t="shared" si="113"/>
        <v>0</v>
      </c>
      <c r="AB50" s="60"/>
      <c r="AC50" s="59"/>
      <c r="AD50" s="59">
        <f t="shared" si="114"/>
        <v>0</v>
      </c>
      <c r="AE50" s="58">
        <f t="shared" si="115"/>
        <v>0</v>
      </c>
      <c r="AF50" s="9">
        <f t="shared" si="116"/>
        <v>30</v>
      </c>
    </row>
    <row r="51" spans="1:32" x14ac:dyDescent="0.25">
      <c r="A51" s="229" t="s">
        <v>65</v>
      </c>
      <c r="B51" s="61">
        <v>38</v>
      </c>
      <c r="C51" s="58">
        <v>38</v>
      </c>
      <c r="D51" s="65">
        <v>10</v>
      </c>
      <c r="E51" s="63">
        <v>21</v>
      </c>
      <c r="F51" s="59">
        <f t="shared" si="102"/>
        <v>1.25</v>
      </c>
      <c r="G51" s="58">
        <f t="shared" si="103"/>
        <v>9.75</v>
      </c>
      <c r="H51" s="117">
        <v>9</v>
      </c>
      <c r="I51" s="63">
        <v>17</v>
      </c>
      <c r="J51" s="59">
        <f t="shared" si="104"/>
        <v>0.75</v>
      </c>
      <c r="K51" s="58">
        <f t="shared" si="105"/>
        <v>7.25</v>
      </c>
      <c r="L51" s="61">
        <v>10</v>
      </c>
      <c r="M51" s="59">
        <v>18</v>
      </c>
      <c r="N51" s="59">
        <f t="shared" si="106"/>
        <v>0.75</v>
      </c>
      <c r="O51" s="58">
        <f t="shared" si="107"/>
        <v>7.25</v>
      </c>
      <c r="P51" s="60">
        <v>12</v>
      </c>
      <c r="Q51" s="59">
        <v>20</v>
      </c>
      <c r="R51" s="59">
        <f t="shared" si="108"/>
        <v>0.75</v>
      </c>
      <c r="S51" s="58">
        <f t="shared" si="109"/>
        <v>7.25</v>
      </c>
      <c r="T51" s="61"/>
      <c r="U51" s="59"/>
      <c r="V51" s="59">
        <f t="shared" si="110"/>
        <v>0</v>
      </c>
      <c r="W51" s="62">
        <f t="shared" si="111"/>
        <v>0</v>
      </c>
      <c r="X51" s="61">
        <v>11</v>
      </c>
      <c r="Y51" s="59">
        <v>18</v>
      </c>
      <c r="Z51" s="59">
        <f t="shared" si="112"/>
        <v>0.5</v>
      </c>
      <c r="AA51" s="58">
        <f t="shared" si="113"/>
        <v>6.5</v>
      </c>
      <c r="AB51" s="60"/>
      <c r="AC51" s="59"/>
      <c r="AD51" s="59">
        <f t="shared" si="114"/>
        <v>0</v>
      </c>
      <c r="AE51" s="58">
        <f t="shared" si="115"/>
        <v>0</v>
      </c>
      <c r="AF51" s="9">
        <f t="shared" si="116"/>
        <v>38</v>
      </c>
    </row>
    <row r="52" spans="1:32" x14ac:dyDescent="0.25">
      <c r="A52" s="229" t="s">
        <v>64</v>
      </c>
      <c r="B52" s="61">
        <v>13</v>
      </c>
      <c r="C52" s="58">
        <v>32</v>
      </c>
      <c r="D52" s="65">
        <v>10</v>
      </c>
      <c r="E52" s="63">
        <v>18</v>
      </c>
      <c r="F52" s="59">
        <f t="shared" si="102"/>
        <v>0.75</v>
      </c>
      <c r="G52" s="58">
        <f t="shared" si="103"/>
        <v>7.25</v>
      </c>
      <c r="H52" s="64">
        <v>13</v>
      </c>
      <c r="I52" s="63">
        <v>21</v>
      </c>
      <c r="J52" s="59">
        <f t="shared" si="104"/>
        <v>0.75</v>
      </c>
      <c r="K52" s="58">
        <f t="shared" si="105"/>
        <v>7.25</v>
      </c>
      <c r="L52" s="61"/>
      <c r="M52" s="59"/>
      <c r="N52" s="59">
        <f t="shared" si="106"/>
        <v>0</v>
      </c>
      <c r="O52" s="58">
        <f t="shared" si="107"/>
        <v>0</v>
      </c>
      <c r="P52" s="60">
        <v>13</v>
      </c>
      <c r="Q52" s="59">
        <v>21</v>
      </c>
      <c r="R52" s="59">
        <f t="shared" si="108"/>
        <v>0.75</v>
      </c>
      <c r="S52" s="58">
        <f t="shared" si="109"/>
        <v>7.25</v>
      </c>
      <c r="T52" s="61">
        <v>10</v>
      </c>
      <c r="U52" s="59">
        <v>19</v>
      </c>
      <c r="V52" s="59">
        <f t="shared" si="110"/>
        <v>0.75</v>
      </c>
      <c r="W52" s="62">
        <f t="shared" si="111"/>
        <v>8.25</v>
      </c>
      <c r="X52" s="61">
        <v>10</v>
      </c>
      <c r="Y52" s="59">
        <v>17</v>
      </c>
      <c r="Z52" s="59">
        <f t="shared" si="112"/>
        <v>0.5</v>
      </c>
      <c r="AA52" s="58">
        <f t="shared" si="113"/>
        <v>6.5</v>
      </c>
      <c r="AB52" s="60"/>
      <c r="AC52" s="59"/>
      <c r="AD52" s="59">
        <f t="shared" si="114"/>
        <v>0</v>
      </c>
      <c r="AE52" s="58">
        <f t="shared" si="115"/>
        <v>0</v>
      </c>
      <c r="AF52" s="9">
        <f t="shared" si="116"/>
        <v>36.5</v>
      </c>
    </row>
    <row r="53" spans="1:32" x14ac:dyDescent="0.25">
      <c r="A53" s="229" t="s">
        <v>63</v>
      </c>
      <c r="B53" s="61">
        <v>13</v>
      </c>
      <c r="C53" s="58">
        <v>32</v>
      </c>
      <c r="D53" s="65"/>
      <c r="E53" s="63"/>
      <c r="F53" s="59">
        <f t="shared" si="102"/>
        <v>0</v>
      </c>
      <c r="G53" s="58">
        <f t="shared" si="103"/>
        <v>0</v>
      </c>
      <c r="H53" s="64"/>
      <c r="I53" s="63"/>
      <c r="J53" s="59">
        <f t="shared" si="104"/>
        <v>0</v>
      </c>
      <c r="K53" s="58">
        <f t="shared" si="105"/>
        <v>0</v>
      </c>
      <c r="L53" s="61"/>
      <c r="M53" s="59"/>
      <c r="N53" s="59">
        <f t="shared" si="106"/>
        <v>0</v>
      </c>
      <c r="O53" s="58">
        <f t="shared" si="107"/>
        <v>0</v>
      </c>
      <c r="P53" s="191">
        <v>9</v>
      </c>
      <c r="Q53" s="59">
        <v>18</v>
      </c>
      <c r="R53" s="59">
        <f t="shared" si="108"/>
        <v>0.75</v>
      </c>
      <c r="S53" s="58">
        <f t="shared" si="109"/>
        <v>8.25</v>
      </c>
      <c r="T53" s="61">
        <v>13</v>
      </c>
      <c r="U53" s="59">
        <v>21</v>
      </c>
      <c r="V53" s="59">
        <f t="shared" si="110"/>
        <v>0.75</v>
      </c>
      <c r="W53" s="62">
        <f t="shared" si="111"/>
        <v>7.25</v>
      </c>
      <c r="X53" s="61"/>
      <c r="Y53" s="59"/>
      <c r="Z53" s="59">
        <f t="shared" si="112"/>
        <v>0</v>
      </c>
      <c r="AA53" s="58">
        <f t="shared" si="113"/>
        <v>0</v>
      </c>
      <c r="AB53" s="60">
        <v>11</v>
      </c>
      <c r="AC53" s="59">
        <v>18</v>
      </c>
      <c r="AD53" s="59">
        <f t="shared" si="114"/>
        <v>0.5</v>
      </c>
      <c r="AE53" s="58">
        <f t="shared" si="115"/>
        <v>6.5</v>
      </c>
      <c r="AF53" s="9">
        <f t="shared" si="116"/>
        <v>22</v>
      </c>
    </row>
    <row r="54" spans="1:32" x14ac:dyDescent="0.25">
      <c r="A54" s="229" t="s">
        <v>62</v>
      </c>
      <c r="B54" s="61">
        <v>13</v>
      </c>
      <c r="C54" s="58">
        <v>32</v>
      </c>
      <c r="D54" s="65">
        <v>13</v>
      </c>
      <c r="E54" s="63">
        <v>21</v>
      </c>
      <c r="F54" s="59">
        <f t="shared" si="102"/>
        <v>0.75</v>
      </c>
      <c r="G54" s="58">
        <f t="shared" si="103"/>
        <v>7.25</v>
      </c>
      <c r="H54" s="64">
        <v>10</v>
      </c>
      <c r="I54" s="63">
        <v>18</v>
      </c>
      <c r="J54" s="59">
        <f t="shared" si="104"/>
        <v>0.75</v>
      </c>
      <c r="K54" s="58">
        <f t="shared" si="105"/>
        <v>7.25</v>
      </c>
      <c r="L54" s="61">
        <v>13</v>
      </c>
      <c r="M54" s="59">
        <v>21</v>
      </c>
      <c r="N54" s="59">
        <f t="shared" si="106"/>
        <v>0.75</v>
      </c>
      <c r="O54" s="58">
        <f t="shared" si="107"/>
        <v>7.25</v>
      </c>
      <c r="P54" s="60"/>
      <c r="Q54" s="59"/>
      <c r="R54" s="59">
        <f t="shared" si="108"/>
        <v>0</v>
      </c>
      <c r="S54" s="58">
        <f t="shared" si="109"/>
        <v>0</v>
      </c>
      <c r="T54" s="61"/>
      <c r="U54" s="59"/>
      <c r="V54" s="59">
        <f t="shared" si="110"/>
        <v>0</v>
      </c>
      <c r="W54" s="62">
        <f t="shared" si="111"/>
        <v>0</v>
      </c>
      <c r="X54" s="61"/>
      <c r="Y54" s="59"/>
      <c r="Z54" s="59">
        <f t="shared" si="112"/>
        <v>0</v>
      </c>
      <c r="AA54" s="58">
        <f t="shared" si="113"/>
        <v>0</v>
      </c>
      <c r="AB54" s="181"/>
      <c r="AC54" s="177"/>
      <c r="AD54" s="177">
        <f t="shared" si="114"/>
        <v>0</v>
      </c>
      <c r="AE54" s="178">
        <f t="shared" si="115"/>
        <v>0</v>
      </c>
      <c r="AF54" s="9">
        <f t="shared" si="116"/>
        <v>21.75</v>
      </c>
    </row>
    <row r="55" spans="1:32" x14ac:dyDescent="0.25">
      <c r="A55" s="229" t="s">
        <v>61</v>
      </c>
      <c r="B55" s="61">
        <v>13</v>
      </c>
      <c r="C55" s="58">
        <v>32</v>
      </c>
      <c r="D55" s="65"/>
      <c r="E55" s="63"/>
      <c r="F55" s="59">
        <f t="shared" si="102"/>
        <v>0</v>
      </c>
      <c r="G55" s="58">
        <f t="shared" si="103"/>
        <v>0</v>
      </c>
      <c r="H55" s="64">
        <v>12</v>
      </c>
      <c r="I55" s="63">
        <v>20</v>
      </c>
      <c r="J55" s="59">
        <f t="shared" si="104"/>
        <v>0.75</v>
      </c>
      <c r="K55" s="58">
        <f t="shared" si="105"/>
        <v>7.25</v>
      </c>
      <c r="L55" s="61"/>
      <c r="M55" s="59"/>
      <c r="N55" s="59">
        <f t="shared" si="106"/>
        <v>0</v>
      </c>
      <c r="O55" s="58">
        <f t="shared" si="107"/>
        <v>0</v>
      </c>
      <c r="P55" s="60"/>
      <c r="Q55" s="59"/>
      <c r="R55" s="59">
        <f t="shared" si="108"/>
        <v>0</v>
      </c>
      <c r="S55" s="58">
        <f t="shared" si="109"/>
        <v>0</v>
      </c>
      <c r="T55" s="61">
        <v>13</v>
      </c>
      <c r="U55" s="59">
        <v>21</v>
      </c>
      <c r="V55" s="59">
        <f t="shared" si="110"/>
        <v>0.75</v>
      </c>
      <c r="W55" s="62">
        <f t="shared" si="111"/>
        <v>7.25</v>
      </c>
      <c r="X55" s="61">
        <v>10</v>
      </c>
      <c r="Y55" s="59">
        <v>18</v>
      </c>
      <c r="Z55" s="59">
        <f t="shared" si="112"/>
        <v>0.75</v>
      </c>
      <c r="AA55" s="58">
        <f t="shared" si="113"/>
        <v>7.25</v>
      </c>
      <c r="AB55" s="60"/>
      <c r="AC55" s="59"/>
      <c r="AD55" s="59">
        <f t="shared" si="114"/>
        <v>0</v>
      </c>
      <c r="AE55" s="58">
        <f t="shared" si="115"/>
        <v>0</v>
      </c>
      <c r="AF55" s="9">
        <f t="shared" si="116"/>
        <v>21.75</v>
      </c>
    </row>
    <row r="56" spans="1:32" x14ac:dyDescent="0.25">
      <c r="A56" s="229" t="s">
        <v>59</v>
      </c>
      <c r="B56" s="61">
        <v>3</v>
      </c>
      <c r="C56" s="58">
        <v>12</v>
      </c>
      <c r="D56" s="65"/>
      <c r="E56" s="63"/>
      <c r="F56" s="59">
        <f t="shared" si="102"/>
        <v>0</v>
      </c>
      <c r="G56" s="58">
        <f t="shared" si="103"/>
        <v>0</v>
      </c>
      <c r="H56" s="64"/>
      <c r="I56" s="63"/>
      <c r="J56" s="59">
        <f t="shared" si="104"/>
        <v>0</v>
      </c>
      <c r="K56" s="58">
        <f t="shared" si="105"/>
        <v>0</v>
      </c>
      <c r="L56" s="61"/>
      <c r="M56" s="59"/>
      <c r="N56" s="59">
        <f t="shared" si="106"/>
        <v>0</v>
      </c>
      <c r="O56" s="58">
        <f t="shared" si="107"/>
        <v>0</v>
      </c>
      <c r="P56" s="60"/>
      <c r="Q56" s="59"/>
      <c r="R56" s="59">
        <f t="shared" si="108"/>
        <v>0</v>
      </c>
      <c r="S56" s="58">
        <f t="shared" si="109"/>
        <v>0</v>
      </c>
      <c r="T56" s="61"/>
      <c r="U56" s="59"/>
      <c r="V56" s="59">
        <f t="shared" si="110"/>
        <v>0</v>
      </c>
      <c r="W56" s="62">
        <f t="shared" si="111"/>
        <v>0</v>
      </c>
      <c r="X56" s="61">
        <v>10</v>
      </c>
      <c r="Y56" s="59">
        <v>17</v>
      </c>
      <c r="Z56" s="59">
        <f t="shared" si="112"/>
        <v>0.5</v>
      </c>
      <c r="AA56" s="58">
        <f t="shared" si="113"/>
        <v>6.5</v>
      </c>
      <c r="AB56" s="60">
        <v>12</v>
      </c>
      <c r="AC56" s="59">
        <v>18</v>
      </c>
      <c r="AD56" s="59">
        <f t="shared" si="114"/>
        <v>0.5</v>
      </c>
      <c r="AE56" s="58">
        <f t="shared" si="115"/>
        <v>5.5</v>
      </c>
      <c r="AF56" s="9">
        <f t="shared" si="116"/>
        <v>12</v>
      </c>
    </row>
    <row r="57" spans="1:32" x14ac:dyDescent="0.25">
      <c r="A57" s="229" t="s">
        <v>60</v>
      </c>
      <c r="B57" s="61">
        <v>3</v>
      </c>
      <c r="C57" s="58">
        <v>12</v>
      </c>
      <c r="D57" s="65"/>
      <c r="E57" s="63"/>
      <c r="F57" s="59">
        <f t="shared" si="102"/>
        <v>0</v>
      </c>
      <c r="G57" s="58">
        <f t="shared" si="103"/>
        <v>0</v>
      </c>
      <c r="H57" s="64"/>
      <c r="I57" s="63"/>
      <c r="J57" s="59">
        <f t="shared" si="104"/>
        <v>0</v>
      </c>
      <c r="K57" s="58">
        <f t="shared" si="105"/>
        <v>0</v>
      </c>
      <c r="L57" s="61"/>
      <c r="M57" s="59"/>
      <c r="N57" s="59">
        <f t="shared" si="106"/>
        <v>0</v>
      </c>
      <c r="O57" s="58">
        <f t="shared" si="107"/>
        <v>0</v>
      </c>
      <c r="P57" s="60"/>
      <c r="Q57" s="59"/>
      <c r="R57" s="59">
        <f t="shared" si="108"/>
        <v>0</v>
      </c>
      <c r="S57" s="58">
        <f t="shared" si="109"/>
        <v>0</v>
      </c>
      <c r="T57" s="61"/>
      <c r="U57" s="59"/>
      <c r="V57" s="59">
        <f t="shared" si="110"/>
        <v>0</v>
      </c>
      <c r="W57" s="62">
        <f t="shared" si="111"/>
        <v>0</v>
      </c>
      <c r="X57" s="61"/>
      <c r="Y57" s="59"/>
      <c r="Z57" s="59">
        <f t="shared" si="112"/>
        <v>0</v>
      </c>
      <c r="AA57" s="58">
        <f t="shared" si="113"/>
        <v>0</v>
      </c>
      <c r="AB57" s="60">
        <v>11</v>
      </c>
      <c r="AC57" s="59">
        <v>18</v>
      </c>
      <c r="AD57" s="59">
        <f t="shared" si="114"/>
        <v>0.5</v>
      </c>
      <c r="AE57" s="58">
        <f t="shared" si="115"/>
        <v>6.5</v>
      </c>
      <c r="AF57" s="9">
        <f t="shared" si="116"/>
        <v>6.5</v>
      </c>
    </row>
    <row r="58" spans="1:32" x14ac:dyDescent="0.25">
      <c r="A58" s="229" t="s">
        <v>76</v>
      </c>
      <c r="B58" s="61">
        <v>3</v>
      </c>
      <c r="C58" s="58">
        <v>12</v>
      </c>
      <c r="D58" s="65"/>
      <c r="E58" s="63"/>
      <c r="F58" s="59">
        <f>IF(E58-D58&lt;=4,0,IF(AND(E58-D58&gt;=4,E58-D58&lt;=5),0.25,IF(AND(E58-D58&gt;=6,E58-D58&lt;=7.9),0.5,IF(AND(E58-D58&gt;=8,E58-D58&lt;=10.99),0.75,IF(AND(E58-D58&gt;=11,E58-D58&lt;=15),1.25,0)))))</f>
        <v>0</v>
      </c>
      <c r="G58" s="58">
        <f>E58-D58-F58</f>
        <v>0</v>
      </c>
      <c r="H58" s="64"/>
      <c r="I58" s="63"/>
      <c r="J58" s="59">
        <f>IF(I58-H58&lt;=4,0,IF(AND(I58-H58&gt;=4,I58-H58&lt;=5),0.25,IF(AND(I58-H58&gt;=6,I58-H58&lt;=7.9),0.5,IF(AND(I58-H58&gt;=8,I58-H58&lt;=10.99),0.75,IF(AND(I58-H58&gt;=11,I58-H58&lt;=15),1.25,0)))))</f>
        <v>0</v>
      </c>
      <c r="K58" s="58">
        <f>I58-H58-J58</f>
        <v>0</v>
      </c>
      <c r="L58" s="61"/>
      <c r="M58" s="59"/>
      <c r="N58" s="59">
        <f>IF(M58-L58&lt;=4,0,IF(AND(M58-L58&gt;=4,M58-L58&lt;=5),0.25,IF(AND(M58-L58&gt;=6,M58-L58&lt;=7.9),0.5,IF(AND(M58-L58&gt;=8,M58-L58&lt;=10.99),0.75,IF(AND(M58-L58&gt;=11,M58-L58&lt;=15),1.25,0)))))</f>
        <v>0</v>
      </c>
      <c r="O58" s="58">
        <f>M58-L58-N58</f>
        <v>0</v>
      </c>
      <c r="P58" s="60"/>
      <c r="Q58" s="59"/>
      <c r="R58" s="59">
        <f>IF(Q58-P58&lt;=4,0,IF(AND(Q58-P58&gt;=4,Q58-P58&lt;=5),0.25,IF(AND(Q58-P58&gt;=6,Q58-P58&lt;=7.9),0.5,IF(AND(Q58-P58&gt;=8,Q58-P58&lt;=10.99),0.75,IF(AND(Q58-P58&gt;=11,Q58-P58&lt;=15),1.25,0)))))</f>
        <v>0</v>
      </c>
      <c r="S58" s="58">
        <f>Q58-P58-R58</f>
        <v>0</v>
      </c>
      <c r="T58" s="61">
        <v>18</v>
      </c>
      <c r="U58" s="59">
        <v>21</v>
      </c>
      <c r="V58" s="59">
        <f>IF(U58-T58&lt;=4,0,IF(AND(U58-T58&gt;=4,U58-T58&lt;=5),0.25,IF(AND(U58-T58&gt;=6,U58-T58&lt;=7.9),0.5,IF(AND(U58-T58&gt;=8,U58-T58&lt;=10.99),0.75,IF(AND(U58-T58&gt;=11,U58-T58&lt;=15),1.25,0)))))</f>
        <v>0</v>
      </c>
      <c r="W58" s="62">
        <f>U58-T58-V58</f>
        <v>3</v>
      </c>
      <c r="X58" s="61"/>
      <c r="Y58" s="59"/>
      <c r="Z58" s="59">
        <f>IF(Y58-X58&lt;=4,0,IF(AND(Y58-X58&gt;=4,Y58-X58&lt;=5),0.25,IF(AND(Y58-X58&gt;=6,Y58-X58&lt;=7.9),0.5,IF(AND(Y58-X58&gt;=8,Y58-X58&lt;=10.99),0.75,IF(AND(Y58-X58&gt;=11,Y58-X58&lt;=15),1.25,0)))))</f>
        <v>0</v>
      </c>
      <c r="AA58" s="58">
        <f>Y58-X58-Z58</f>
        <v>0</v>
      </c>
      <c r="AB58" s="60">
        <v>11</v>
      </c>
      <c r="AC58" s="59">
        <v>18</v>
      </c>
      <c r="AD58" s="59">
        <f>IF(AC58-AB58&lt;=4,0,IF(AND(AC58-AB58&gt;=4,AC58-AB58&lt;=5),0.25,IF(AND(AC58-AB58&gt;=6,AC58-AB58&lt;=7.9),0.5,IF(AND(AC58-AB58&gt;=8,AC58-AB58&lt;=10.99),0.75,IF(AND(AC58-AB58&gt;=11,AC58-AB58&lt;=15),1.25,0)))))</f>
        <v>0.5</v>
      </c>
      <c r="AE58" s="58">
        <f>AC58-AB58-AD58</f>
        <v>6.5</v>
      </c>
      <c r="AF58" s="9">
        <f>G58+K58+O58+S58+W58+AA58+AE58</f>
        <v>9.5</v>
      </c>
    </row>
    <row r="59" spans="1:32" ht="15.75" thickBot="1" x14ac:dyDescent="0.3">
      <c r="A59" s="229" t="s">
        <v>138</v>
      </c>
      <c r="B59" s="61">
        <v>3</v>
      </c>
      <c r="C59" s="58">
        <v>12</v>
      </c>
      <c r="D59" s="65"/>
      <c r="E59" s="63"/>
      <c r="F59" s="59">
        <f>IF(E59-D59&lt;=4,0,IF(AND(E59-D59&gt;=4,E59-D59&lt;=5),0.25,IF(AND(E59-D59&gt;=6,E59-D59&lt;=7.9),0.5,IF(AND(E59-D59&gt;=8,E59-D59&lt;=10.99),0.75,IF(AND(E59-D59&gt;=11,E59-D59&lt;=15),1.25,0)))))</f>
        <v>0</v>
      </c>
      <c r="G59" s="58">
        <f>E59-D59-F59</f>
        <v>0</v>
      </c>
      <c r="H59" s="64"/>
      <c r="I59" s="63"/>
      <c r="J59" s="59">
        <f>IF(I59-H59&lt;=4,0,IF(AND(I59-H59&gt;=4,I59-H59&lt;=5),0.25,IF(AND(I59-H59&gt;=6,I59-H59&lt;=7.9),0.5,IF(AND(I59-H59&gt;=8,I59-H59&lt;=10.99),0.75,IF(AND(I59-H59&gt;=11,I59-H59&lt;=15),1.25,0)))))</f>
        <v>0</v>
      </c>
      <c r="K59" s="58">
        <f>I59-H59-J59</f>
        <v>0</v>
      </c>
      <c r="L59" s="61"/>
      <c r="M59" s="59"/>
      <c r="N59" s="59">
        <f>IF(M59-L59&lt;=4,0,IF(AND(M59-L59&gt;=4,M59-L59&lt;=5),0.25,IF(AND(M59-L59&gt;=6,M59-L59&lt;=7.9),0.5,IF(AND(M59-L59&gt;=8,M59-L59&lt;=10.99),0.75,IF(AND(M59-L59&gt;=11,M59-L59&lt;=15),1.25,0)))))</f>
        <v>0</v>
      </c>
      <c r="O59" s="58">
        <f>M59-L59-N59</f>
        <v>0</v>
      </c>
      <c r="P59" s="60"/>
      <c r="Q59" s="59"/>
      <c r="R59" s="59">
        <f>IF(Q59-P59&lt;=4,0,IF(AND(Q59-P59&gt;=4,Q59-P59&lt;=5),0.25,IF(AND(Q59-P59&gt;=6,Q59-P59&lt;=7.9),0.5,IF(AND(Q59-P59&gt;=8,Q59-P59&lt;=10.99),0.75,IF(AND(Q59-P59&gt;=11,Q59-P59&lt;=15),1.25,0)))))</f>
        <v>0</v>
      </c>
      <c r="S59" s="58">
        <f>Q59-P59-R59</f>
        <v>0</v>
      </c>
      <c r="T59" s="61"/>
      <c r="U59" s="59"/>
      <c r="V59" s="59">
        <f>IF(U59-T59&lt;=4,0,IF(AND(U59-T59&gt;=4,U59-T59&lt;=5),0.25,IF(AND(U59-T59&gt;=6,U59-T59&lt;=7.9),0.5,IF(AND(U59-T59&gt;=8,U59-T59&lt;=10.99),0.75,IF(AND(U59-T59&gt;=11,U59-T59&lt;=15),1.25,0)))))</f>
        <v>0</v>
      </c>
      <c r="W59" s="62">
        <f>U59-T59-V59</f>
        <v>0</v>
      </c>
      <c r="X59" s="61">
        <v>11</v>
      </c>
      <c r="Y59" s="59">
        <v>18</v>
      </c>
      <c r="Z59" s="59">
        <f>IF(Y59-X59&lt;=4,0,IF(AND(Y59-X59&gt;=4,Y59-X59&lt;=5),0.25,IF(AND(Y59-X59&gt;=6,Y59-X59&lt;=7.9),0.5,IF(AND(Y59-X59&gt;=8,Y59-X59&lt;=10.99),0.75,IF(AND(Y59-X59&gt;=11,Y59-X59&lt;=15),1.25,0)))))</f>
        <v>0.5</v>
      </c>
      <c r="AA59" s="58">
        <f>Y59-X59-Z59</f>
        <v>6.5</v>
      </c>
      <c r="AB59" s="60"/>
      <c r="AC59" s="59"/>
      <c r="AD59" s="59">
        <f>IF(AC59-AB59&lt;=4,0,IF(AND(AC59-AB59&gt;=4,AC59-AB59&lt;=5),0.25,IF(AND(AC59-AB59&gt;=6,AC59-AB59&lt;=7.9),0.5,IF(AND(AC59-AB59&gt;=8,AC59-AB59&lt;=10.99),0.75,IF(AND(AC59-AB59&gt;=11,AC59-AB59&lt;=15),1.25,0)))))</f>
        <v>0</v>
      </c>
      <c r="AE59" s="58">
        <f>AC59-AB59-AD59</f>
        <v>0</v>
      </c>
      <c r="AF59" s="9">
        <f>G59+K59+O59+S59+W59+AA59+AE59</f>
        <v>6.5</v>
      </c>
    </row>
    <row r="60" spans="1:32" ht="15.75" thickBot="1" x14ac:dyDescent="0.3">
      <c r="A60" s="90"/>
      <c r="B60" s="230"/>
      <c r="C60" s="231"/>
      <c r="D60" s="285">
        <f>SUM(G49:G58)</f>
        <v>34.25</v>
      </c>
      <c r="E60" s="286"/>
      <c r="F60" s="286"/>
      <c r="G60" s="287"/>
      <c r="H60" s="285">
        <f>SUM(K49:K58)</f>
        <v>42.75</v>
      </c>
      <c r="I60" s="286"/>
      <c r="J60" s="286"/>
      <c r="K60" s="287"/>
      <c r="L60" s="285">
        <f>SUM(O49:O58)</f>
        <v>30</v>
      </c>
      <c r="M60" s="286"/>
      <c r="N60" s="286"/>
      <c r="O60" s="287"/>
      <c r="P60" s="285">
        <f>SUM(S49:S58)</f>
        <v>37.5</v>
      </c>
      <c r="Q60" s="286"/>
      <c r="R60" s="286"/>
      <c r="S60" s="287"/>
      <c r="T60" s="285">
        <f>SUM(W49:W58)</f>
        <v>33</v>
      </c>
      <c r="U60" s="286"/>
      <c r="V60" s="286"/>
      <c r="W60" s="287"/>
      <c r="X60" s="285">
        <f>SUM(AA49:AA59)</f>
        <v>33.25</v>
      </c>
      <c r="Y60" s="286"/>
      <c r="Z60" s="286"/>
      <c r="AA60" s="287"/>
      <c r="AB60" s="285">
        <f>SUM(AE49:AE58)</f>
        <v>31.5</v>
      </c>
      <c r="AC60" s="286"/>
      <c r="AD60" s="286"/>
      <c r="AE60" s="287"/>
      <c r="AF60" s="6">
        <f>SUM(AF49:AF59)</f>
        <v>242.25</v>
      </c>
    </row>
    <row r="61" spans="1:32" x14ac:dyDescent="0.25">
      <c r="A61" s="229" t="s">
        <v>58</v>
      </c>
      <c r="B61" s="61">
        <v>38</v>
      </c>
      <c r="C61" s="58">
        <v>38</v>
      </c>
      <c r="D61" s="65">
        <v>10</v>
      </c>
      <c r="E61" s="63">
        <v>21</v>
      </c>
      <c r="F61" s="59">
        <f t="shared" ref="F61:F70" si="117">IF(E61-D61&lt;=4,0,IF(AND(E61-D61&gt;=4,E61-D61&lt;=5),0.25,IF(AND(E61-D61&gt;=6,E61-D61&lt;=7.9),0.5,IF(AND(E61-D61&gt;=8,E61-D61&lt;=10.99),0.75,IF(AND(E61-D61&gt;=11,E61-D61&lt;=15),1.25,0)))))</f>
        <v>1.25</v>
      </c>
      <c r="G61" s="58">
        <f t="shared" ref="G61:G70" si="118">E61-D61-F61</f>
        <v>9.75</v>
      </c>
      <c r="H61" s="65">
        <v>9</v>
      </c>
      <c r="I61" s="63">
        <v>10</v>
      </c>
      <c r="J61" s="59">
        <f t="shared" ref="J61:J70" si="119">IF(I61-H61&lt;=4,0,IF(AND(I61-H61&gt;=4,I61-H61&lt;=5),0.25,IF(AND(I61-H61&gt;=6,I61-H61&lt;=7.9),0.5,IF(AND(I61-H61&gt;=8,I61-H61&lt;=10.99),0.75,IF(AND(I61-H61&gt;=11,I61-H61&lt;=15),1.25,0)))))</f>
        <v>0</v>
      </c>
      <c r="K61" s="58">
        <f t="shared" ref="K61:K70" si="120">I61-H61-J61</f>
        <v>1</v>
      </c>
      <c r="L61" s="60">
        <v>10</v>
      </c>
      <c r="M61" s="59">
        <v>21.25</v>
      </c>
      <c r="N61" s="59">
        <f t="shared" ref="N61:N70" si="121">IF(M61-L61&lt;=4,0,IF(AND(M61-L61&gt;=4,M61-L61&lt;=5),0.25,IF(AND(M61-L61&gt;=6,M61-L61&lt;=7.9),0.5,IF(AND(M61-L61&gt;=8,M61-L61&lt;=10.99),0.75,IF(AND(M61-L61&gt;=11,M61-L61&lt;=15),1.25,0)))))</f>
        <v>1.25</v>
      </c>
      <c r="O61" s="58">
        <f t="shared" ref="O61:O70" si="122">M61-L61-N61</f>
        <v>10</v>
      </c>
      <c r="P61" s="60">
        <v>10</v>
      </c>
      <c r="Q61" s="59">
        <v>20</v>
      </c>
      <c r="R61" s="59">
        <f t="shared" ref="R61:R70" si="123">IF(Q61-P61&lt;=4,0,IF(AND(Q61-P61&gt;=4,Q61-P61&lt;=5),0.25,IF(AND(Q61-P61&gt;=6,Q61-P61&lt;=7.9),0.5,IF(AND(Q61-P61&gt;=8,Q61-P61&lt;=10.99),0.75,IF(AND(Q61-P61&gt;=11,Q61-P61&lt;=15),1.25,0)))))</f>
        <v>0.75</v>
      </c>
      <c r="S61" s="58">
        <f t="shared" ref="S61:S70" si="124">Q61-P61-R61</f>
        <v>9.25</v>
      </c>
      <c r="T61" s="61"/>
      <c r="U61" s="59"/>
      <c r="V61" s="59">
        <f t="shared" ref="V61:V70" si="125">IF(U61-T61&lt;=4,0,IF(AND(U61-T61&gt;=4,U61-T61&lt;=5),0.25,IF(AND(U61-T61&gt;=6,U61-T61&lt;=7.9),0.5,IF(AND(U61-T61&gt;=8,U61-T61&lt;=10.99),0.75,IF(AND(U61-T61&gt;=11,U61-T61&lt;=15),1.25,0)))))</f>
        <v>0</v>
      </c>
      <c r="W61" s="62">
        <f t="shared" ref="W61:W70" si="126">U61-T61-V61</f>
        <v>0</v>
      </c>
      <c r="X61" s="61">
        <v>10</v>
      </c>
      <c r="Y61" s="59">
        <v>18.25</v>
      </c>
      <c r="Z61" s="59">
        <f t="shared" ref="Z61:Z70" si="127">IF(Y61-X61&lt;=4,0,IF(AND(Y61-X61&gt;=4,Y61-X61&lt;=5),0.25,IF(AND(Y61-X61&gt;=6,Y61-X61&lt;=7.9),0.5,IF(AND(Y61-X61&gt;=8,Y61-X61&lt;=10.99),0.75,IF(AND(Y61-X61&gt;=11,Y61-X61&lt;=15),1.25,0)))))</f>
        <v>0.75</v>
      </c>
      <c r="AA61" s="58">
        <f t="shared" ref="AA61:AA70" si="128">Y61-X61-Z61</f>
        <v>7.5</v>
      </c>
      <c r="AB61" s="60"/>
      <c r="AC61" s="59"/>
      <c r="AD61" s="59">
        <f t="shared" ref="AD61:AD70" si="129">IF(AC61-AB61&lt;=4,0,IF(AND(AC61-AB61&gt;=4,AC61-AB61&lt;=5),0.25,IF(AND(AC61-AB61&gt;=6,AC61-AB61&lt;=7.9),0.5,IF(AND(AC61-AB61&gt;=8,AC61-AB61&lt;=10.99),0.75,IF(AND(AC61-AB61&gt;=11,AC61-AB61&lt;=15),1.25,0)))))</f>
        <v>0</v>
      </c>
      <c r="AE61" s="58">
        <f t="shared" ref="AE61:AE70" si="130">AC61-AB61-AD61</f>
        <v>0</v>
      </c>
      <c r="AF61" s="9">
        <f t="shared" ref="AF61:AF70" si="131">G61+K61+O61+S61+W61+AA61+AE61</f>
        <v>37.5</v>
      </c>
    </row>
    <row r="62" spans="1:32" x14ac:dyDescent="0.25">
      <c r="A62" s="229" t="s">
        <v>109</v>
      </c>
      <c r="B62" s="61">
        <v>38</v>
      </c>
      <c r="C62" s="58">
        <v>38</v>
      </c>
      <c r="D62" s="65">
        <v>10</v>
      </c>
      <c r="E62" s="63">
        <v>21</v>
      </c>
      <c r="F62" s="59">
        <f t="shared" si="117"/>
        <v>1.25</v>
      </c>
      <c r="G62" s="58">
        <f t="shared" si="118"/>
        <v>9.75</v>
      </c>
      <c r="H62" s="41">
        <v>9</v>
      </c>
      <c r="I62" s="63">
        <v>18</v>
      </c>
      <c r="J62" s="59">
        <f t="shared" si="119"/>
        <v>0.75</v>
      </c>
      <c r="K62" s="58">
        <f t="shared" si="120"/>
        <v>8.25</v>
      </c>
      <c r="L62" s="60">
        <v>13</v>
      </c>
      <c r="M62" s="59">
        <v>21</v>
      </c>
      <c r="N62" s="59">
        <f t="shared" si="121"/>
        <v>0.75</v>
      </c>
      <c r="O62" s="58">
        <f t="shared" si="122"/>
        <v>7.25</v>
      </c>
      <c r="P62" s="60">
        <v>10</v>
      </c>
      <c r="Q62" s="59">
        <v>18</v>
      </c>
      <c r="R62" s="59">
        <f t="shared" si="123"/>
        <v>0.75</v>
      </c>
      <c r="S62" s="58">
        <f t="shared" si="124"/>
        <v>7.25</v>
      </c>
      <c r="T62" s="61"/>
      <c r="U62" s="59"/>
      <c r="V62" s="59">
        <f t="shared" si="125"/>
        <v>0</v>
      </c>
      <c r="W62" s="62">
        <f t="shared" si="126"/>
        <v>0</v>
      </c>
      <c r="X62" s="61"/>
      <c r="Y62" s="59"/>
      <c r="Z62" s="59">
        <f t="shared" si="127"/>
        <v>0</v>
      </c>
      <c r="AA62" s="58">
        <f t="shared" si="128"/>
        <v>0</v>
      </c>
      <c r="AB62" s="60">
        <v>11</v>
      </c>
      <c r="AC62" s="59">
        <v>17</v>
      </c>
      <c r="AD62" s="59">
        <f t="shared" si="129"/>
        <v>0.5</v>
      </c>
      <c r="AE62" s="58">
        <f t="shared" si="130"/>
        <v>5.5</v>
      </c>
      <c r="AF62" s="9">
        <f t="shared" si="131"/>
        <v>38</v>
      </c>
    </row>
    <row r="63" spans="1:32" x14ac:dyDescent="0.25">
      <c r="A63" s="229" t="s">
        <v>57</v>
      </c>
      <c r="B63" s="61">
        <v>38</v>
      </c>
      <c r="C63" s="58">
        <v>38</v>
      </c>
      <c r="D63" s="192">
        <v>10</v>
      </c>
      <c r="E63" s="193">
        <v>18</v>
      </c>
      <c r="F63" s="59">
        <f t="shared" si="117"/>
        <v>0.75</v>
      </c>
      <c r="G63" s="194">
        <f t="shared" si="118"/>
        <v>7.25</v>
      </c>
      <c r="H63" s="195">
        <v>10</v>
      </c>
      <c r="I63" s="193">
        <v>21</v>
      </c>
      <c r="J63" s="59">
        <f t="shared" si="119"/>
        <v>1.25</v>
      </c>
      <c r="K63" s="194">
        <f t="shared" si="120"/>
        <v>9.75</v>
      </c>
      <c r="L63" s="192">
        <v>10</v>
      </c>
      <c r="M63" s="193">
        <v>18</v>
      </c>
      <c r="N63" s="59">
        <f t="shared" si="121"/>
        <v>0.75</v>
      </c>
      <c r="O63" s="194">
        <f t="shared" si="122"/>
        <v>7.25</v>
      </c>
      <c r="P63" s="195">
        <v>13</v>
      </c>
      <c r="Q63" s="193">
        <v>21</v>
      </c>
      <c r="R63" s="59">
        <f t="shared" si="123"/>
        <v>0.75</v>
      </c>
      <c r="S63" s="194">
        <f t="shared" si="124"/>
        <v>7.25</v>
      </c>
      <c r="T63" s="192">
        <v>10</v>
      </c>
      <c r="U63" s="193">
        <v>17</v>
      </c>
      <c r="V63" s="59">
        <f t="shared" si="125"/>
        <v>0.5</v>
      </c>
      <c r="W63" s="196">
        <f t="shared" si="126"/>
        <v>6.5</v>
      </c>
      <c r="X63" s="192"/>
      <c r="Y63" s="193"/>
      <c r="Z63" s="59">
        <f t="shared" si="127"/>
        <v>0</v>
      </c>
      <c r="AA63" s="197">
        <f t="shared" si="128"/>
        <v>0</v>
      </c>
      <c r="AB63" s="195"/>
      <c r="AC63" s="193"/>
      <c r="AD63" s="59">
        <f t="shared" si="129"/>
        <v>0</v>
      </c>
      <c r="AE63" s="194">
        <f t="shared" si="130"/>
        <v>0</v>
      </c>
      <c r="AF63" s="9">
        <f t="shared" si="131"/>
        <v>38</v>
      </c>
    </row>
    <row r="64" spans="1:32" x14ac:dyDescent="0.25">
      <c r="A64" s="229" t="s">
        <v>55</v>
      </c>
      <c r="B64" s="61">
        <v>13</v>
      </c>
      <c r="C64" s="58">
        <v>32</v>
      </c>
      <c r="D64" s="65">
        <v>13</v>
      </c>
      <c r="E64" s="63">
        <v>21</v>
      </c>
      <c r="F64" s="59">
        <f t="shared" si="117"/>
        <v>0.75</v>
      </c>
      <c r="G64" s="58">
        <f t="shared" si="118"/>
        <v>7.25</v>
      </c>
      <c r="H64" s="65">
        <v>13</v>
      </c>
      <c r="I64" s="63">
        <v>21</v>
      </c>
      <c r="J64" s="59">
        <f t="shared" si="119"/>
        <v>0.75</v>
      </c>
      <c r="K64" s="58">
        <f t="shared" si="120"/>
        <v>7.25</v>
      </c>
      <c r="L64" s="60"/>
      <c r="M64" s="59"/>
      <c r="N64" s="59">
        <f t="shared" si="121"/>
        <v>0</v>
      </c>
      <c r="O64" s="58">
        <f t="shared" si="122"/>
        <v>0</v>
      </c>
      <c r="P64" s="60"/>
      <c r="Q64" s="59"/>
      <c r="R64" s="59">
        <f t="shared" si="123"/>
        <v>0</v>
      </c>
      <c r="S64" s="58">
        <f t="shared" si="124"/>
        <v>0</v>
      </c>
      <c r="T64" s="61">
        <v>10</v>
      </c>
      <c r="U64" s="59">
        <v>18</v>
      </c>
      <c r="V64" s="59">
        <f t="shared" si="125"/>
        <v>0.75</v>
      </c>
      <c r="W64" s="62">
        <f t="shared" si="126"/>
        <v>7.25</v>
      </c>
      <c r="X64" s="61">
        <v>10</v>
      </c>
      <c r="Y64" s="59">
        <v>18</v>
      </c>
      <c r="Z64" s="59">
        <f t="shared" si="127"/>
        <v>0.75</v>
      </c>
      <c r="AA64" s="58">
        <f t="shared" si="128"/>
        <v>7.25</v>
      </c>
      <c r="AB64" s="60"/>
      <c r="AC64" s="59"/>
      <c r="AD64" s="59">
        <f t="shared" si="129"/>
        <v>0</v>
      </c>
      <c r="AE64" s="58">
        <f t="shared" si="130"/>
        <v>0</v>
      </c>
      <c r="AF64" s="9">
        <f t="shared" si="131"/>
        <v>29</v>
      </c>
    </row>
    <row r="65" spans="1:32" x14ac:dyDescent="0.25">
      <c r="A65" s="229" t="s">
        <v>54</v>
      </c>
      <c r="B65" s="61">
        <v>3</v>
      </c>
      <c r="C65" s="58">
        <v>12</v>
      </c>
      <c r="D65" s="65"/>
      <c r="E65" s="63"/>
      <c r="F65" s="59">
        <f t="shared" si="117"/>
        <v>0</v>
      </c>
      <c r="G65" s="58">
        <f t="shared" si="118"/>
        <v>0</v>
      </c>
      <c r="H65" s="65"/>
      <c r="I65" s="63"/>
      <c r="J65" s="59">
        <f t="shared" si="119"/>
        <v>0</v>
      </c>
      <c r="K65" s="58">
        <f t="shared" si="120"/>
        <v>0</v>
      </c>
      <c r="L65" s="60"/>
      <c r="M65" s="59"/>
      <c r="N65" s="59">
        <f t="shared" si="121"/>
        <v>0</v>
      </c>
      <c r="O65" s="58">
        <f t="shared" si="122"/>
        <v>0</v>
      </c>
      <c r="P65" s="60"/>
      <c r="Q65" s="59"/>
      <c r="R65" s="59">
        <f t="shared" si="123"/>
        <v>0</v>
      </c>
      <c r="S65" s="58">
        <f t="shared" si="124"/>
        <v>0</v>
      </c>
      <c r="T65" s="61">
        <v>18</v>
      </c>
      <c r="U65" s="59">
        <v>21</v>
      </c>
      <c r="V65" s="59">
        <f t="shared" si="125"/>
        <v>0</v>
      </c>
      <c r="W65" s="62">
        <f t="shared" si="126"/>
        <v>3</v>
      </c>
      <c r="X65" s="61">
        <v>10</v>
      </c>
      <c r="Y65" s="59">
        <v>18</v>
      </c>
      <c r="Z65" s="59">
        <f t="shared" si="127"/>
        <v>0.75</v>
      </c>
      <c r="AA65" s="58">
        <f t="shared" si="128"/>
        <v>7.25</v>
      </c>
      <c r="AB65" s="60"/>
      <c r="AC65" s="59"/>
      <c r="AD65" s="59">
        <f t="shared" si="129"/>
        <v>0</v>
      </c>
      <c r="AE65" s="58">
        <f t="shared" si="130"/>
        <v>0</v>
      </c>
      <c r="AF65" s="9">
        <f t="shared" si="131"/>
        <v>10.25</v>
      </c>
    </row>
    <row r="66" spans="1:32" x14ac:dyDescent="0.25">
      <c r="A66" s="229" t="s">
        <v>53</v>
      </c>
      <c r="B66" s="235">
        <v>3</v>
      </c>
      <c r="C66" s="236">
        <v>12</v>
      </c>
      <c r="D66" s="65"/>
      <c r="E66" s="63"/>
      <c r="F66" s="59">
        <f t="shared" si="117"/>
        <v>0</v>
      </c>
      <c r="G66" s="58">
        <f t="shared" si="118"/>
        <v>0</v>
      </c>
      <c r="H66" s="65"/>
      <c r="I66" s="63"/>
      <c r="J66" s="59">
        <f t="shared" si="119"/>
        <v>0</v>
      </c>
      <c r="K66" s="58">
        <f t="shared" si="120"/>
        <v>0</v>
      </c>
      <c r="L66" s="60"/>
      <c r="M66" s="59"/>
      <c r="N66" s="59">
        <f t="shared" si="121"/>
        <v>0</v>
      </c>
      <c r="O66" s="58">
        <f t="shared" si="122"/>
        <v>0</v>
      </c>
      <c r="P66" s="60"/>
      <c r="Q66" s="59"/>
      <c r="R66" s="59">
        <f t="shared" si="123"/>
        <v>0</v>
      </c>
      <c r="S66" s="58">
        <f t="shared" si="124"/>
        <v>0</v>
      </c>
      <c r="T66" s="61"/>
      <c r="U66" s="59"/>
      <c r="V66" s="59">
        <f t="shared" si="125"/>
        <v>0</v>
      </c>
      <c r="W66" s="62">
        <f t="shared" si="126"/>
        <v>0</v>
      </c>
      <c r="X66" s="61"/>
      <c r="Y66" s="59"/>
      <c r="Z66" s="59">
        <f t="shared" si="127"/>
        <v>0</v>
      </c>
      <c r="AA66" s="58">
        <f t="shared" si="128"/>
        <v>0</v>
      </c>
      <c r="AB66" s="60">
        <v>12</v>
      </c>
      <c r="AC66" s="59">
        <v>18</v>
      </c>
      <c r="AD66" s="59">
        <f t="shared" si="129"/>
        <v>0.5</v>
      </c>
      <c r="AE66" s="58">
        <f t="shared" si="130"/>
        <v>5.5</v>
      </c>
      <c r="AF66" s="9">
        <f t="shared" si="131"/>
        <v>5.5</v>
      </c>
    </row>
    <row r="67" spans="1:32" x14ac:dyDescent="0.25">
      <c r="A67" s="237" t="s">
        <v>56</v>
      </c>
      <c r="B67" s="238">
        <v>38</v>
      </c>
      <c r="C67" s="239">
        <v>38</v>
      </c>
      <c r="D67" s="65"/>
      <c r="E67" s="63"/>
      <c r="F67" s="59">
        <f t="shared" si="117"/>
        <v>0</v>
      </c>
      <c r="G67" s="58">
        <f t="shared" si="118"/>
        <v>0</v>
      </c>
      <c r="H67" s="65">
        <v>10</v>
      </c>
      <c r="I67" s="63">
        <v>20</v>
      </c>
      <c r="J67" s="59">
        <f t="shared" si="119"/>
        <v>0.75</v>
      </c>
      <c r="K67" s="58">
        <f t="shared" si="120"/>
        <v>9.25</v>
      </c>
      <c r="L67" s="60">
        <v>10</v>
      </c>
      <c r="M67" s="59">
        <v>17</v>
      </c>
      <c r="N67" s="59">
        <f t="shared" si="121"/>
        <v>0.5</v>
      </c>
      <c r="O67" s="58">
        <f t="shared" si="122"/>
        <v>6.5</v>
      </c>
      <c r="P67" s="191">
        <v>9</v>
      </c>
      <c r="Q67" s="59">
        <v>18</v>
      </c>
      <c r="R67" s="59">
        <f t="shared" si="123"/>
        <v>0.75</v>
      </c>
      <c r="S67" s="58">
        <f t="shared" si="124"/>
        <v>8.25</v>
      </c>
      <c r="T67" s="61">
        <v>13</v>
      </c>
      <c r="U67" s="59">
        <v>21</v>
      </c>
      <c r="V67" s="59">
        <f t="shared" si="125"/>
        <v>0.75</v>
      </c>
      <c r="W67" s="62">
        <f t="shared" si="126"/>
        <v>7.25</v>
      </c>
      <c r="X67" s="61"/>
      <c r="Y67" s="59"/>
      <c r="Z67" s="59">
        <f t="shared" si="127"/>
        <v>0</v>
      </c>
      <c r="AA67" s="58">
        <f t="shared" si="128"/>
        <v>0</v>
      </c>
      <c r="AB67" s="60">
        <v>11</v>
      </c>
      <c r="AC67" s="59">
        <v>18</v>
      </c>
      <c r="AD67" s="59">
        <f t="shared" si="129"/>
        <v>0.5</v>
      </c>
      <c r="AE67" s="58">
        <f t="shared" si="130"/>
        <v>6.5</v>
      </c>
      <c r="AF67" s="9">
        <f t="shared" si="131"/>
        <v>37.75</v>
      </c>
    </row>
    <row r="68" spans="1:32" x14ac:dyDescent="0.25">
      <c r="A68" s="229" t="s">
        <v>50</v>
      </c>
      <c r="B68" s="61">
        <v>3</v>
      </c>
      <c r="C68" s="58">
        <v>12</v>
      </c>
      <c r="D68" s="183"/>
      <c r="E68" s="184"/>
      <c r="F68" s="185">
        <f t="shared" si="117"/>
        <v>0</v>
      </c>
      <c r="G68" s="186">
        <f t="shared" si="118"/>
        <v>0</v>
      </c>
      <c r="H68" s="183"/>
      <c r="I68" s="184"/>
      <c r="J68" s="185">
        <f t="shared" si="119"/>
        <v>0</v>
      </c>
      <c r="K68" s="186">
        <f t="shared" si="120"/>
        <v>0</v>
      </c>
      <c r="L68" s="189"/>
      <c r="M68" s="185"/>
      <c r="N68" s="185">
        <f t="shared" si="121"/>
        <v>0</v>
      </c>
      <c r="O68" s="186">
        <f t="shared" si="122"/>
        <v>0</v>
      </c>
      <c r="P68" s="189"/>
      <c r="Q68" s="185"/>
      <c r="R68" s="185">
        <f t="shared" si="123"/>
        <v>0</v>
      </c>
      <c r="S68" s="186">
        <f t="shared" si="124"/>
        <v>0</v>
      </c>
      <c r="T68" s="188"/>
      <c r="U68" s="185"/>
      <c r="V68" s="185">
        <f t="shared" si="125"/>
        <v>0</v>
      </c>
      <c r="W68" s="190">
        <f t="shared" si="126"/>
        <v>0</v>
      </c>
      <c r="X68" s="188"/>
      <c r="Y68" s="185"/>
      <c r="Z68" s="185">
        <f t="shared" si="127"/>
        <v>0</v>
      </c>
      <c r="AA68" s="186">
        <f t="shared" si="128"/>
        <v>0</v>
      </c>
      <c r="AB68" s="189"/>
      <c r="AC68" s="185"/>
      <c r="AD68" s="185">
        <f t="shared" si="129"/>
        <v>0</v>
      </c>
      <c r="AE68" s="186">
        <f t="shared" si="130"/>
        <v>0</v>
      </c>
      <c r="AF68" s="9">
        <f t="shared" si="131"/>
        <v>0</v>
      </c>
    </row>
    <row r="69" spans="1:32" x14ac:dyDescent="0.25">
      <c r="A69" s="229" t="s">
        <v>49</v>
      </c>
      <c r="B69" s="61">
        <v>3</v>
      </c>
      <c r="C69" s="58">
        <v>12</v>
      </c>
      <c r="D69" s="65"/>
      <c r="E69" s="63"/>
      <c r="F69" s="59">
        <f t="shared" si="117"/>
        <v>0</v>
      </c>
      <c r="G69" s="58">
        <f t="shared" si="118"/>
        <v>0</v>
      </c>
      <c r="H69" s="65"/>
      <c r="I69" s="63"/>
      <c r="J69" s="59">
        <f t="shared" si="119"/>
        <v>0</v>
      </c>
      <c r="K69" s="58">
        <f t="shared" si="120"/>
        <v>0</v>
      </c>
      <c r="L69" s="60"/>
      <c r="M69" s="59"/>
      <c r="N69" s="59">
        <f t="shared" si="121"/>
        <v>0</v>
      </c>
      <c r="O69" s="58">
        <f t="shared" si="122"/>
        <v>0</v>
      </c>
      <c r="P69" s="60"/>
      <c r="Q69" s="59"/>
      <c r="R69" s="59">
        <f t="shared" si="123"/>
        <v>0</v>
      </c>
      <c r="S69" s="58">
        <f t="shared" si="124"/>
        <v>0</v>
      </c>
      <c r="T69" s="61">
        <v>18</v>
      </c>
      <c r="U69" s="59">
        <v>21</v>
      </c>
      <c r="V69" s="59">
        <f t="shared" si="125"/>
        <v>0</v>
      </c>
      <c r="W69" s="62">
        <f t="shared" si="126"/>
        <v>3</v>
      </c>
      <c r="X69" s="61"/>
      <c r="Y69" s="59"/>
      <c r="Z69" s="59">
        <f t="shared" si="127"/>
        <v>0</v>
      </c>
      <c r="AA69" s="58">
        <f t="shared" si="128"/>
        <v>0</v>
      </c>
      <c r="AB69" s="60">
        <v>12</v>
      </c>
      <c r="AC69" s="59">
        <v>18</v>
      </c>
      <c r="AD69" s="59">
        <f t="shared" si="129"/>
        <v>0.5</v>
      </c>
      <c r="AE69" s="58">
        <f t="shared" si="130"/>
        <v>5.5</v>
      </c>
      <c r="AF69" s="9">
        <f t="shared" si="131"/>
        <v>8.5</v>
      </c>
    </row>
    <row r="70" spans="1:32" x14ac:dyDescent="0.25">
      <c r="A70" s="229" t="s">
        <v>133</v>
      </c>
      <c r="B70" s="61">
        <v>3</v>
      </c>
      <c r="C70" s="58">
        <v>12</v>
      </c>
      <c r="D70" s="65"/>
      <c r="E70" s="63"/>
      <c r="F70" s="59">
        <f t="shared" si="117"/>
        <v>0</v>
      </c>
      <c r="G70" s="58">
        <f t="shared" si="118"/>
        <v>0</v>
      </c>
      <c r="H70" s="65"/>
      <c r="I70" s="63"/>
      <c r="J70" s="59">
        <f t="shared" si="119"/>
        <v>0</v>
      </c>
      <c r="K70" s="58">
        <f t="shared" si="120"/>
        <v>0</v>
      </c>
      <c r="L70" s="60"/>
      <c r="M70" s="59"/>
      <c r="N70" s="59">
        <f t="shared" si="121"/>
        <v>0</v>
      </c>
      <c r="O70" s="58">
        <f t="shared" si="122"/>
        <v>0</v>
      </c>
      <c r="P70" s="60">
        <v>18</v>
      </c>
      <c r="Q70" s="59">
        <v>21</v>
      </c>
      <c r="R70" s="59">
        <f t="shared" si="123"/>
        <v>0</v>
      </c>
      <c r="S70" s="58">
        <f t="shared" si="124"/>
        <v>3</v>
      </c>
      <c r="T70" s="61"/>
      <c r="U70" s="59"/>
      <c r="V70" s="59">
        <f t="shared" si="125"/>
        <v>0</v>
      </c>
      <c r="W70" s="62">
        <f t="shared" si="126"/>
        <v>0</v>
      </c>
      <c r="X70" s="61"/>
      <c r="Y70" s="59"/>
      <c r="Z70" s="59">
        <f t="shared" si="127"/>
        <v>0</v>
      </c>
      <c r="AA70" s="58">
        <f t="shared" si="128"/>
        <v>0</v>
      </c>
      <c r="AB70" s="60">
        <v>12</v>
      </c>
      <c r="AC70" s="59">
        <v>18</v>
      </c>
      <c r="AD70" s="59">
        <f t="shared" si="129"/>
        <v>0.5</v>
      </c>
      <c r="AE70" s="58">
        <f t="shared" si="130"/>
        <v>5.5</v>
      </c>
      <c r="AF70" s="9">
        <f t="shared" si="131"/>
        <v>8.5</v>
      </c>
    </row>
    <row r="71" spans="1:32" x14ac:dyDescent="0.25">
      <c r="A71" s="229" t="s">
        <v>106</v>
      </c>
      <c r="B71" s="61">
        <v>3</v>
      </c>
      <c r="C71" s="58">
        <v>12</v>
      </c>
      <c r="D71" s="65"/>
      <c r="E71" s="63"/>
      <c r="F71" s="59">
        <f>IF(E71-D71&lt;=4,0,IF(AND(E71-D71&gt;=4,E71-D71&lt;=5),0.25,IF(AND(E71-D71&gt;=6,E71-D71&lt;=7.9),0.5,IF(AND(E71-D71&gt;=8,E71-D71&lt;=10.99),0.75,IF(AND(E71-D71&gt;=11,E71-D71&lt;=15),1.25,0)))))</f>
        <v>0</v>
      </c>
      <c r="G71" s="58">
        <f>E71-D71-F71</f>
        <v>0</v>
      </c>
      <c r="H71" s="65"/>
      <c r="I71" s="63"/>
      <c r="J71" s="59">
        <f>IF(I71-H71&lt;=4,0,IF(AND(I71-H71&gt;=4,I71-H71&lt;=5),0.25,IF(AND(I71-H71&gt;=6,I71-H71&lt;=7.9),0.5,IF(AND(I71-H71&gt;=8,I71-H71&lt;=10.99),0.75,IF(AND(I71-H71&gt;=11,I71-H71&lt;=15),1.25,0)))))</f>
        <v>0</v>
      </c>
      <c r="K71" s="58">
        <f>I71-H71-J71</f>
        <v>0</v>
      </c>
      <c r="L71" s="61"/>
      <c r="M71" s="59"/>
      <c r="N71" s="59">
        <f>IF(M71-L71&lt;=4,0,IF(AND(M71-L71&gt;=4,M71-L71&lt;=5),0.25,IF(AND(M71-L71&gt;=6,M71-L71&lt;=7.9),0.5,IF(AND(M71-L71&gt;=8,M71-L71&lt;=10.99),0.75,IF(AND(M71-L71&gt;=11,M71-L71&lt;=15),1.25,0)))))</f>
        <v>0</v>
      </c>
      <c r="O71" s="58">
        <f>M71-L71-N71</f>
        <v>0</v>
      </c>
      <c r="P71" s="61"/>
      <c r="Q71" s="59"/>
      <c r="R71" s="59">
        <f>IF(Q71-P71&lt;=4,0,IF(AND(Q71-P71&gt;=4,Q71-P71&lt;=5),0.25,IF(AND(Q71-P71&gt;=6,Q71-P71&lt;=7.9),0.5,IF(AND(Q71-P71&gt;=8,Q71-P71&lt;=10.99),0.75,IF(AND(Q71-P71&gt;=11,Q71-P71&lt;=15),1.25,0)))))</f>
        <v>0</v>
      </c>
      <c r="S71" s="58">
        <f>Q71-P71-R71</f>
        <v>0</v>
      </c>
      <c r="T71" s="61"/>
      <c r="U71" s="59"/>
      <c r="V71" s="59">
        <f>IF(U71-T71&lt;=4,0,IF(AND(U71-T71&gt;=4,U71-T71&lt;=5),0.25,IF(AND(U71-T71&gt;=6,U71-T71&lt;=7.9),0.5,IF(AND(U71-T71&gt;=8,U71-T71&lt;=10.99),0.75,IF(AND(U71-T71&gt;=11,U71-T71&lt;=15),1.25,0)))))</f>
        <v>0</v>
      </c>
      <c r="W71" s="58">
        <f>U71-T71-V71</f>
        <v>0</v>
      </c>
      <c r="X71" s="61"/>
      <c r="Y71" s="59"/>
      <c r="Z71" s="59">
        <f>IF(Y71-X71&lt;=4,0,IF(AND(Y71-X71&gt;=4,Y71-X71&lt;=5),0.25,IF(AND(Y71-X71&gt;=6,Y71-X71&lt;=7.9),0.5,IF(AND(Y71-X71&gt;=8,Y71-X71&lt;=10.99),0.75,IF(AND(Y71-X71&gt;=11,Y71-X71&lt;=15),1.25,0)))))</f>
        <v>0</v>
      </c>
      <c r="AA71" s="58">
        <f>Y71-X71-Z71</f>
        <v>0</v>
      </c>
      <c r="AB71" s="61">
        <v>11</v>
      </c>
      <c r="AC71" s="59">
        <v>16</v>
      </c>
      <c r="AD71" s="59">
        <f>IF(AC71-AB71&lt;=4,0,IF(AND(AC71-AB71&gt;=4,AC71-AB71&lt;=5),0.25,IF(AND(AC71-AB71&gt;=6,AC71-AB71&lt;=7.9),0.5,IF(AND(AC71-AB71&gt;=8,AC71-AB71&lt;=10.99),0.75,IF(AND(AC71-AB71&gt;=11,AC71-AB71&lt;=15),1.25,0)))))</f>
        <v>0.25</v>
      </c>
      <c r="AE71" s="58">
        <f>AC71-AB71-AD71</f>
        <v>4.75</v>
      </c>
      <c r="AF71" s="74">
        <f>G71+K71+O71+S71+W71+AA71+AE71</f>
        <v>4.75</v>
      </c>
    </row>
    <row r="72" spans="1:32" ht="15.75" thickBot="1" x14ac:dyDescent="0.3">
      <c r="A72" s="229" t="s">
        <v>139</v>
      </c>
      <c r="B72" s="61">
        <v>3</v>
      </c>
      <c r="C72" s="58">
        <v>12</v>
      </c>
      <c r="D72" s="65"/>
      <c r="E72" s="63"/>
      <c r="F72" s="59">
        <f>IF(E72-D72&lt;=4,0,IF(AND(E72-D72&gt;=4,E72-D72&lt;=5),0.25,IF(AND(E72-D72&gt;=6,E72-D72&lt;=7.9),0.5,IF(AND(E72-D72&gt;=8,E72-D72&lt;=10.99),0.75,IF(AND(E72-D72&gt;=11,E72-D72&lt;=15),1.25,0)))))</f>
        <v>0</v>
      </c>
      <c r="G72" s="58">
        <f>E72-D72-F72</f>
        <v>0</v>
      </c>
      <c r="H72" s="65">
        <v>18</v>
      </c>
      <c r="I72" s="63">
        <v>21</v>
      </c>
      <c r="J72" s="59">
        <f>IF(I72-H72&lt;=4,0,IF(AND(I72-H72&gt;=4,I72-H72&lt;=5),0.25,IF(AND(I72-H72&gt;=6,I72-H72&lt;=7.9),0.5,IF(AND(I72-H72&gt;=8,I72-H72&lt;=10.99),0.75,IF(AND(I72-H72&gt;=11,I72-H72&lt;=15),1.25,0)))))</f>
        <v>0</v>
      </c>
      <c r="K72" s="58">
        <f>I72-H72-J72</f>
        <v>3</v>
      </c>
      <c r="L72" s="61"/>
      <c r="M72" s="59"/>
      <c r="N72" s="59">
        <f>IF(M72-L72&lt;=4,0,IF(AND(M72-L72&gt;=4,M72-L72&lt;=5),0.25,IF(AND(M72-L72&gt;=6,M72-L72&lt;=7.9),0.5,IF(AND(M72-L72&gt;=8,M72-L72&lt;=10.99),0.75,IF(AND(M72-L72&gt;=11,M72-L72&lt;=15),1.25,0)))))</f>
        <v>0</v>
      </c>
      <c r="O72" s="58">
        <f>M72-L72-N72</f>
        <v>0</v>
      </c>
      <c r="P72" s="61"/>
      <c r="Q72" s="59"/>
      <c r="R72" s="59">
        <f>IF(Q72-P72&lt;=4,0,IF(AND(Q72-P72&gt;=4,Q72-P72&lt;=5),0.25,IF(AND(Q72-P72&gt;=6,Q72-P72&lt;=7.9),0.5,IF(AND(Q72-P72&gt;=8,Q72-P72&lt;=10.99),0.75,IF(AND(Q72-P72&gt;=11,Q72-P72&lt;=15),1.25,0)))))</f>
        <v>0</v>
      </c>
      <c r="S72" s="58">
        <f>Q72-P72-R72</f>
        <v>0</v>
      </c>
      <c r="T72" s="61"/>
      <c r="U72" s="59"/>
      <c r="V72" s="59">
        <f>IF(U72-T72&lt;=4,0,IF(AND(U72-T72&gt;=4,U72-T72&lt;=5),0.25,IF(AND(U72-T72&gt;=6,U72-T72&lt;=7.9),0.5,IF(AND(U72-T72&gt;=8,U72-T72&lt;=10.99),0.75,IF(AND(U72-T72&gt;=11,U72-T72&lt;=15),1.25,0)))))</f>
        <v>0</v>
      </c>
      <c r="W72" s="58">
        <f>U72-T72-V72</f>
        <v>0</v>
      </c>
      <c r="X72" s="61">
        <v>10</v>
      </c>
      <c r="Y72" s="59">
        <v>18</v>
      </c>
      <c r="Z72" s="59">
        <f>IF(Y72-X72&lt;=4,0,IF(AND(Y72-X72&gt;=4,Y72-X72&lt;=5),0.25,IF(AND(Y72-X72&gt;=6,Y72-X72&lt;=7.9),0.5,IF(AND(Y72-X72&gt;=8,Y72-X72&lt;=10.99),0.75,IF(AND(Y72-X72&gt;=11,Y72-X72&lt;=15),1.25,0)))))</f>
        <v>0.75</v>
      </c>
      <c r="AA72" s="58">
        <f>Y72-X72-Z72</f>
        <v>7.25</v>
      </c>
      <c r="AB72" s="61"/>
      <c r="AC72" s="59"/>
      <c r="AD72" s="59">
        <f>IF(AC72-AB72&lt;=4,0,IF(AND(AC72-AB72&gt;=4,AC72-AB72&lt;=5),0.25,IF(AND(AC72-AB72&gt;=6,AC72-AB72&lt;=7.9),0.5,IF(AND(AC72-AB72&gt;=8,AC72-AB72&lt;=10.99),0.75,IF(AND(AC72-AB72&gt;=11,AC72-AB72&lt;=15),1.25,0)))))</f>
        <v>0</v>
      </c>
      <c r="AE72" s="58">
        <f>AC72-AB72-AD72</f>
        <v>0</v>
      </c>
      <c r="AF72" s="74">
        <f>G72+K72+O72+S72+W72+AA72+AE72</f>
        <v>10.25</v>
      </c>
    </row>
    <row r="73" spans="1:32" ht="15.75" thickBot="1" x14ac:dyDescent="0.3">
      <c r="A73" s="90"/>
      <c r="B73" s="230"/>
      <c r="C73" s="231"/>
      <c r="D73" s="285">
        <f>SUM(G61:G71)</f>
        <v>34</v>
      </c>
      <c r="E73" s="286"/>
      <c r="F73" s="286"/>
      <c r="G73" s="287"/>
      <c r="H73" s="285">
        <f>SUM(K61:K71)</f>
        <v>35.5</v>
      </c>
      <c r="I73" s="286"/>
      <c r="J73" s="286"/>
      <c r="K73" s="287"/>
      <c r="L73" s="285">
        <f>SUM(O61:O71)</f>
        <v>31</v>
      </c>
      <c r="M73" s="286"/>
      <c r="N73" s="286"/>
      <c r="O73" s="287"/>
      <c r="P73" s="285">
        <f>SUM(S61:S71)</f>
        <v>35</v>
      </c>
      <c r="Q73" s="286"/>
      <c r="R73" s="286"/>
      <c r="S73" s="287"/>
      <c r="T73" s="285">
        <f>SUM(W61:W71)</f>
        <v>27</v>
      </c>
      <c r="U73" s="286"/>
      <c r="V73" s="286"/>
      <c r="W73" s="287"/>
      <c r="X73" s="285">
        <f>SUM(AA61:AA71)</f>
        <v>22</v>
      </c>
      <c r="Y73" s="286"/>
      <c r="Z73" s="286"/>
      <c r="AA73" s="287"/>
      <c r="AB73" s="285">
        <f>SUM(AE61:AE71)</f>
        <v>33.25</v>
      </c>
      <c r="AC73" s="286"/>
      <c r="AD73" s="286"/>
      <c r="AE73" s="287"/>
      <c r="AF73" s="6">
        <f>SUM(AF61:AF71)</f>
        <v>217.75</v>
      </c>
    </row>
    <row r="74" spans="1:32" x14ac:dyDescent="0.25">
      <c r="A74" s="232" t="s">
        <v>48</v>
      </c>
      <c r="B74" s="167">
        <v>38</v>
      </c>
      <c r="C74" s="240">
        <v>38</v>
      </c>
      <c r="D74" s="65"/>
      <c r="E74" s="63"/>
      <c r="F74" s="59">
        <f t="shared" ref="F74:F79" si="132">IF(E74-D74&lt;=4,0,IF(AND(E74-D74&gt;=4,E74-D74&lt;=5),0.25,IF(AND(E74-D74&gt;=6,E74-D74&lt;=7.9),0.5,IF(AND(E74-D74&gt;=8,E74-D74&lt;=10.99),0.75,IF(AND(E74-D74&gt;=11,E74-D74&lt;=15),1.25,0)))))</f>
        <v>0</v>
      </c>
      <c r="G74" s="58">
        <f t="shared" ref="G74:G79" si="133">E74-D74-F74</f>
        <v>0</v>
      </c>
      <c r="H74" s="198">
        <v>9</v>
      </c>
      <c r="I74" s="199">
        <v>18</v>
      </c>
      <c r="J74" s="200">
        <f t="shared" ref="J74:J79" si="134">IF(I74-H74&lt;=4,0,IF(AND(I74-H74&gt;=4,I74-H74&lt;=5),0.25,IF(AND(I74-H74&gt;=6,I74-H74&lt;=7.9),0.5,IF(AND(I74-H74&gt;=8,I74-H74&lt;=10.99),0.75,IF(AND(I74-H74&gt;=11,I74-H74&lt;=15),1.25,0)))))</f>
        <v>0.75</v>
      </c>
      <c r="K74" s="164">
        <f t="shared" ref="K74:K79" si="135">I74-H74-J74</f>
        <v>8.25</v>
      </c>
      <c r="L74" s="163">
        <v>10</v>
      </c>
      <c r="M74" s="200">
        <v>21</v>
      </c>
      <c r="N74" s="200">
        <f t="shared" ref="N74:N79" si="136">IF(M74-L74&lt;=4,0,IF(AND(M74-L74&gt;=4,M74-L74&lt;=5),0.25,IF(AND(M74-L74&gt;=6,M74-L74&lt;=7.9),0.5,IF(AND(M74-L74&gt;=8,M74-L74&lt;=10.99),0.75,IF(AND(M74-L74&gt;=11,M74-L74&lt;=15),1.25,0)))))</f>
        <v>1.25</v>
      </c>
      <c r="O74" s="164">
        <f t="shared" ref="O74:O79" si="137">M74-L74-N74</f>
        <v>9.75</v>
      </c>
      <c r="P74" s="163">
        <v>10</v>
      </c>
      <c r="Q74" s="200">
        <v>18</v>
      </c>
      <c r="R74" s="200">
        <f t="shared" ref="R74:R79" si="138">IF(Q74-P74&lt;=4,0,IF(AND(Q74-P74&gt;=4,Q74-P74&lt;=5),0.25,IF(AND(Q74-P74&gt;=6,Q74-P74&lt;=7.9),0.5,IF(AND(Q74-P74&gt;=8,Q74-P74&lt;=10.99),0.75,IF(AND(Q74-P74&gt;=11,Q74-P74&lt;=15),1.25,0)))))</f>
        <v>0.75</v>
      </c>
      <c r="S74" s="164">
        <f t="shared" ref="S74:S79" si="139">Q74-P74-R74</f>
        <v>7.25</v>
      </c>
      <c r="T74" s="163">
        <v>13</v>
      </c>
      <c r="U74" s="200">
        <v>21.25</v>
      </c>
      <c r="V74" s="200">
        <f t="shared" ref="V74:V79" si="140">IF(U74-T74&lt;=4,0,IF(AND(U74-T74&gt;=4,U74-T74&lt;=5),0.25,IF(AND(U74-T74&gt;=6,U74-T74&lt;=7.9),0.5,IF(AND(U74-T74&gt;=8,U74-T74&lt;=10.99),0.75,IF(AND(U74-T74&gt;=11,U74-T74&lt;=15),1.25,0)))))</f>
        <v>0.75</v>
      </c>
      <c r="W74" s="164">
        <f t="shared" ref="W74:W79" si="141">U74-T74-V74</f>
        <v>7.5</v>
      </c>
      <c r="X74" s="163"/>
      <c r="Y74" s="200"/>
      <c r="Z74" s="200">
        <f t="shared" ref="Z74:Z79" si="142">IF(Y74-X74&lt;=4,0,IF(AND(Y74-X74&gt;=4,Y74-X74&lt;=5),0.25,IF(AND(Y74-X74&gt;=6,Y74-X74&lt;=7.9),0.5,IF(AND(Y74-X74&gt;=8,Y74-X74&lt;=10.99),0.75,IF(AND(Y74-X74&gt;=11,Y74-X74&lt;=15),1.25,0)))))</f>
        <v>0</v>
      </c>
      <c r="AA74" s="164">
        <f t="shared" ref="AA74:AA79" si="143">Y74-X74-Z74</f>
        <v>0</v>
      </c>
      <c r="AB74" s="163">
        <v>11</v>
      </c>
      <c r="AC74" s="200">
        <v>18.25</v>
      </c>
      <c r="AD74" s="200">
        <f t="shared" ref="AD74:AD79" si="144">IF(AC74-AB74&lt;=4,0,IF(AND(AC74-AB74&gt;=4,AC74-AB74&lt;=5),0.25,IF(AND(AC74-AB74&gt;=6,AC74-AB74&lt;=7.9),0.5,IF(AND(AC74-AB74&gt;=8,AC74-AB74&lt;=10.99),0.75,IF(AND(AC74-AB74&gt;=11,AC74-AB74&lt;=15),1.25,0)))))</f>
        <v>0.5</v>
      </c>
      <c r="AE74" s="164">
        <f t="shared" ref="AE74:AE79" si="145">AC74-AB74-AD74</f>
        <v>6.75</v>
      </c>
      <c r="AF74" s="27">
        <f t="shared" ref="AF74:AF79" si="146">G74+K74+O74+S74+W74+AA74+AE74</f>
        <v>39.5</v>
      </c>
    </row>
    <row r="75" spans="1:32" x14ac:dyDescent="0.25">
      <c r="A75" s="232" t="s">
        <v>47</v>
      </c>
      <c r="B75" s="61">
        <v>13</v>
      </c>
      <c r="C75" s="62">
        <v>32</v>
      </c>
      <c r="D75" s="65">
        <v>10</v>
      </c>
      <c r="E75" s="63">
        <v>21</v>
      </c>
      <c r="F75" s="59">
        <f t="shared" si="132"/>
        <v>1.25</v>
      </c>
      <c r="G75" s="58">
        <f t="shared" si="133"/>
        <v>9.75</v>
      </c>
      <c r="H75" s="41">
        <v>9</v>
      </c>
      <c r="I75" s="63">
        <v>18</v>
      </c>
      <c r="J75" s="59">
        <f t="shared" si="134"/>
        <v>0.75</v>
      </c>
      <c r="K75" s="58">
        <f t="shared" si="135"/>
        <v>8.25</v>
      </c>
      <c r="L75" s="61">
        <v>10</v>
      </c>
      <c r="M75" s="59">
        <v>18</v>
      </c>
      <c r="N75" s="59">
        <f t="shared" si="136"/>
        <v>0.75</v>
      </c>
      <c r="O75" s="58">
        <f t="shared" si="137"/>
        <v>7.25</v>
      </c>
      <c r="P75" s="61"/>
      <c r="Q75" s="59"/>
      <c r="R75" s="59">
        <f t="shared" si="138"/>
        <v>0</v>
      </c>
      <c r="S75" s="58">
        <f t="shared" si="139"/>
        <v>0</v>
      </c>
      <c r="T75" s="61"/>
      <c r="U75" s="59"/>
      <c r="V75" s="59">
        <f t="shared" si="140"/>
        <v>0</v>
      </c>
      <c r="W75" s="58">
        <f t="shared" si="141"/>
        <v>0</v>
      </c>
      <c r="X75" s="61"/>
      <c r="Y75" s="59"/>
      <c r="Z75" s="59">
        <f t="shared" si="142"/>
        <v>0</v>
      </c>
      <c r="AA75" s="58">
        <f t="shared" si="143"/>
        <v>0</v>
      </c>
      <c r="AB75" s="61">
        <v>11</v>
      </c>
      <c r="AC75" s="59">
        <v>18</v>
      </c>
      <c r="AD75" s="59">
        <f t="shared" si="144"/>
        <v>0.5</v>
      </c>
      <c r="AE75" s="58">
        <f t="shared" si="145"/>
        <v>6.5</v>
      </c>
      <c r="AF75" s="74">
        <f t="shared" si="146"/>
        <v>31.75</v>
      </c>
    </row>
    <row r="76" spans="1:32" x14ac:dyDescent="0.25">
      <c r="A76" s="232" t="s">
        <v>46</v>
      </c>
      <c r="B76" s="61">
        <v>13</v>
      </c>
      <c r="C76" s="62">
        <v>32</v>
      </c>
      <c r="D76" s="65">
        <v>10</v>
      </c>
      <c r="E76" s="63">
        <v>18</v>
      </c>
      <c r="F76" s="59">
        <f t="shared" si="132"/>
        <v>0.75</v>
      </c>
      <c r="G76" s="58">
        <f t="shared" si="133"/>
        <v>7.25</v>
      </c>
      <c r="H76" s="65">
        <v>13</v>
      </c>
      <c r="I76" s="63">
        <v>20</v>
      </c>
      <c r="J76" s="59">
        <f t="shared" si="134"/>
        <v>0.5</v>
      </c>
      <c r="K76" s="58">
        <f t="shared" si="135"/>
        <v>6.5</v>
      </c>
      <c r="L76" s="61"/>
      <c r="M76" s="59"/>
      <c r="N76" s="59">
        <f t="shared" si="136"/>
        <v>0</v>
      </c>
      <c r="O76" s="58">
        <f t="shared" si="137"/>
        <v>0</v>
      </c>
      <c r="P76" s="61">
        <v>12</v>
      </c>
      <c r="Q76" s="59">
        <v>21</v>
      </c>
      <c r="R76" s="59">
        <f t="shared" si="138"/>
        <v>0.75</v>
      </c>
      <c r="S76" s="58">
        <f t="shared" si="139"/>
        <v>8.25</v>
      </c>
      <c r="T76" s="61"/>
      <c r="U76" s="59"/>
      <c r="V76" s="59">
        <f t="shared" si="140"/>
        <v>0</v>
      </c>
      <c r="W76" s="58">
        <f t="shared" si="141"/>
        <v>0</v>
      </c>
      <c r="X76" s="61"/>
      <c r="Y76" s="59"/>
      <c r="Z76" s="59">
        <f t="shared" si="142"/>
        <v>0</v>
      </c>
      <c r="AA76" s="58">
        <f t="shared" si="143"/>
        <v>0</v>
      </c>
      <c r="AB76" s="61">
        <v>12</v>
      </c>
      <c r="AC76" s="59">
        <v>17</v>
      </c>
      <c r="AD76" s="59">
        <f t="shared" si="144"/>
        <v>0.25</v>
      </c>
      <c r="AE76" s="58">
        <f t="shared" si="145"/>
        <v>4.75</v>
      </c>
      <c r="AF76" s="74">
        <f t="shared" si="146"/>
        <v>26.75</v>
      </c>
    </row>
    <row r="77" spans="1:32" x14ac:dyDescent="0.25">
      <c r="A77" s="232" t="s">
        <v>45</v>
      </c>
      <c r="B77" s="61">
        <v>13</v>
      </c>
      <c r="C77" s="62">
        <v>32</v>
      </c>
      <c r="D77" s="202">
        <v>13</v>
      </c>
      <c r="E77" s="203">
        <v>21</v>
      </c>
      <c r="F77" s="204">
        <f t="shared" si="132"/>
        <v>0.75</v>
      </c>
      <c r="G77" s="205">
        <f t="shared" si="133"/>
        <v>7.25</v>
      </c>
      <c r="H77" s="202"/>
      <c r="I77" s="203"/>
      <c r="J77" s="204">
        <f t="shared" si="134"/>
        <v>0</v>
      </c>
      <c r="K77" s="205">
        <f t="shared" si="135"/>
        <v>0</v>
      </c>
      <c r="L77" s="206">
        <v>13</v>
      </c>
      <c r="M77" s="204">
        <v>21</v>
      </c>
      <c r="N77" s="204">
        <f t="shared" si="136"/>
        <v>0.75</v>
      </c>
      <c r="O77" s="205">
        <f t="shared" si="137"/>
        <v>7.25</v>
      </c>
      <c r="P77" s="259">
        <v>9</v>
      </c>
      <c r="Q77" s="204">
        <v>18</v>
      </c>
      <c r="R77" s="204">
        <f t="shared" si="138"/>
        <v>0.75</v>
      </c>
      <c r="S77" s="205">
        <f t="shared" si="139"/>
        <v>8.25</v>
      </c>
      <c r="T77" s="206">
        <v>10</v>
      </c>
      <c r="U77" s="204">
        <v>18</v>
      </c>
      <c r="V77" s="204">
        <f t="shared" si="140"/>
        <v>0.75</v>
      </c>
      <c r="W77" s="205">
        <f t="shared" si="141"/>
        <v>7.25</v>
      </c>
      <c r="X77" s="206">
        <v>11</v>
      </c>
      <c r="Y77" s="204">
        <v>17</v>
      </c>
      <c r="Z77" s="204">
        <f t="shared" si="142"/>
        <v>0.5</v>
      </c>
      <c r="AA77" s="205">
        <f t="shared" si="143"/>
        <v>5.5</v>
      </c>
      <c r="AB77" s="206"/>
      <c r="AC77" s="204"/>
      <c r="AD77" s="204">
        <f t="shared" si="144"/>
        <v>0</v>
      </c>
      <c r="AE77" s="205">
        <f t="shared" si="145"/>
        <v>0</v>
      </c>
      <c r="AF77" s="74">
        <f t="shared" si="146"/>
        <v>35.5</v>
      </c>
    </row>
    <row r="78" spans="1:32" x14ac:dyDescent="0.25">
      <c r="A78" s="229" t="s">
        <v>44</v>
      </c>
      <c r="B78" s="61">
        <v>13</v>
      </c>
      <c r="C78" s="62">
        <v>32</v>
      </c>
      <c r="D78" s="65">
        <v>13</v>
      </c>
      <c r="E78" s="63">
        <v>21</v>
      </c>
      <c r="F78" s="59">
        <f t="shared" si="132"/>
        <v>0.75</v>
      </c>
      <c r="G78" s="58">
        <f t="shared" si="133"/>
        <v>7.25</v>
      </c>
      <c r="H78" s="65">
        <v>18</v>
      </c>
      <c r="I78" s="63">
        <v>21</v>
      </c>
      <c r="J78" s="59">
        <f t="shared" si="134"/>
        <v>0</v>
      </c>
      <c r="K78" s="58">
        <f t="shared" si="135"/>
        <v>3</v>
      </c>
      <c r="L78" s="61"/>
      <c r="M78" s="59"/>
      <c r="N78" s="59">
        <f t="shared" si="136"/>
        <v>0</v>
      </c>
      <c r="O78" s="58">
        <f t="shared" si="137"/>
        <v>0</v>
      </c>
      <c r="P78" s="61">
        <v>13</v>
      </c>
      <c r="Q78" s="59">
        <v>21</v>
      </c>
      <c r="R78" s="59">
        <f t="shared" si="138"/>
        <v>0.75</v>
      </c>
      <c r="S78" s="58">
        <f t="shared" si="139"/>
        <v>7.25</v>
      </c>
      <c r="T78" s="61">
        <v>10</v>
      </c>
      <c r="U78" s="59">
        <v>21</v>
      </c>
      <c r="V78" s="59">
        <f t="shared" si="140"/>
        <v>1.25</v>
      </c>
      <c r="W78" s="58">
        <f t="shared" si="141"/>
        <v>9.75</v>
      </c>
      <c r="X78" s="61">
        <v>10</v>
      </c>
      <c r="Y78" s="59">
        <v>18</v>
      </c>
      <c r="Z78" s="59">
        <f t="shared" si="142"/>
        <v>0.75</v>
      </c>
      <c r="AA78" s="58">
        <f t="shared" si="143"/>
        <v>7.25</v>
      </c>
      <c r="AB78" s="61"/>
      <c r="AC78" s="59"/>
      <c r="AD78" s="59">
        <f t="shared" si="144"/>
        <v>0</v>
      </c>
      <c r="AE78" s="58">
        <f t="shared" si="145"/>
        <v>0</v>
      </c>
      <c r="AF78" s="74">
        <f t="shared" si="146"/>
        <v>34.5</v>
      </c>
    </row>
    <row r="79" spans="1:32" ht="15.75" thickBot="1" x14ac:dyDescent="0.3">
      <c r="A79" s="232" t="s">
        <v>42</v>
      </c>
      <c r="B79" s="61">
        <v>13</v>
      </c>
      <c r="C79" s="62">
        <v>32</v>
      </c>
      <c r="D79" s="65"/>
      <c r="E79" s="63"/>
      <c r="F79" s="59">
        <f t="shared" si="132"/>
        <v>0</v>
      </c>
      <c r="G79" s="58">
        <f t="shared" si="133"/>
        <v>0</v>
      </c>
      <c r="H79" s="64">
        <v>13</v>
      </c>
      <c r="I79" s="63">
        <v>21</v>
      </c>
      <c r="J79" s="59">
        <f t="shared" si="134"/>
        <v>0.75</v>
      </c>
      <c r="K79" s="58">
        <f t="shared" si="135"/>
        <v>7.25</v>
      </c>
      <c r="L79" s="61"/>
      <c r="M79" s="59"/>
      <c r="N79" s="59">
        <f t="shared" si="136"/>
        <v>0</v>
      </c>
      <c r="O79" s="58">
        <f t="shared" si="137"/>
        <v>0</v>
      </c>
      <c r="P79" s="60"/>
      <c r="Q79" s="59"/>
      <c r="R79" s="59">
        <f t="shared" si="138"/>
        <v>0</v>
      </c>
      <c r="S79" s="58">
        <f t="shared" si="139"/>
        <v>0</v>
      </c>
      <c r="T79" s="61"/>
      <c r="U79" s="59"/>
      <c r="V79" s="59">
        <f t="shared" si="140"/>
        <v>0</v>
      </c>
      <c r="W79" s="62">
        <f t="shared" si="141"/>
        <v>0</v>
      </c>
      <c r="X79" s="61">
        <v>10</v>
      </c>
      <c r="Y79" s="59">
        <v>18</v>
      </c>
      <c r="Z79" s="59">
        <f t="shared" si="142"/>
        <v>0.75</v>
      </c>
      <c r="AA79" s="58">
        <f t="shared" si="143"/>
        <v>7.25</v>
      </c>
      <c r="AB79" s="60">
        <v>11</v>
      </c>
      <c r="AC79" s="59">
        <v>18</v>
      </c>
      <c r="AD79" s="59">
        <f t="shared" si="144"/>
        <v>0.5</v>
      </c>
      <c r="AE79" s="58">
        <f t="shared" si="145"/>
        <v>6.5</v>
      </c>
      <c r="AF79" s="9">
        <f t="shared" si="146"/>
        <v>21</v>
      </c>
    </row>
    <row r="80" spans="1:32" ht="15.75" thickBot="1" x14ac:dyDescent="0.3">
      <c r="A80" s="90"/>
      <c r="B80" s="230"/>
      <c r="C80" s="231"/>
      <c r="D80" s="317">
        <f>SUM(G74:G79)</f>
        <v>31.5</v>
      </c>
      <c r="E80" s="317"/>
      <c r="F80" s="317"/>
      <c r="G80" s="317"/>
      <c r="H80" s="317">
        <f t="shared" ref="H80" si="147">SUM(K74:K79)</f>
        <v>33.25</v>
      </c>
      <c r="I80" s="317"/>
      <c r="J80" s="317"/>
      <c r="K80" s="317"/>
      <c r="L80" s="317">
        <f t="shared" ref="L80" si="148">SUM(O74:O79)</f>
        <v>24.25</v>
      </c>
      <c r="M80" s="317"/>
      <c r="N80" s="317"/>
      <c r="O80" s="317"/>
      <c r="P80" s="317">
        <f t="shared" ref="P80" si="149">SUM(S74:S79)</f>
        <v>31</v>
      </c>
      <c r="Q80" s="317"/>
      <c r="R80" s="317"/>
      <c r="S80" s="317"/>
      <c r="T80" s="317">
        <f t="shared" ref="T80" si="150">SUM(W74:W79)</f>
        <v>24.5</v>
      </c>
      <c r="U80" s="317"/>
      <c r="V80" s="317"/>
      <c r="W80" s="317"/>
      <c r="X80" s="317">
        <f t="shared" ref="X80" si="151">SUM(AA74:AA79)</f>
        <v>20</v>
      </c>
      <c r="Y80" s="317"/>
      <c r="Z80" s="317"/>
      <c r="AA80" s="317"/>
      <c r="AB80" s="317">
        <f t="shared" ref="AB80" si="152">SUM(AE74:AE79)</f>
        <v>24.5</v>
      </c>
      <c r="AC80" s="317"/>
      <c r="AD80" s="317"/>
      <c r="AE80" s="317"/>
      <c r="AF80" s="6">
        <f>SUM(AF74:AF79)</f>
        <v>189</v>
      </c>
    </row>
    <row r="81" spans="1:32" x14ac:dyDescent="0.25">
      <c r="A81" s="171" t="s">
        <v>41</v>
      </c>
      <c r="B81" s="60">
        <v>13</v>
      </c>
      <c r="C81" s="58">
        <v>32</v>
      </c>
      <c r="D81" s="65">
        <v>9</v>
      </c>
      <c r="E81" s="63">
        <v>14</v>
      </c>
      <c r="F81" s="59">
        <f t="shared" ref="F81:F89" si="153">IF(E81-D81&lt;=4,0,IF(AND(E81-D81&gt;=4,E81-D81&lt;=5),0.25,IF(AND(E81-D81&gt;=6,E81-D81&lt;=7.9),0.5,IF(AND(E81-D81&gt;=8,E81-D81&lt;=10.99),0.75,IF(AND(E81-D81&gt;=11,E81-D81&lt;=15),1.25,0)))))</f>
        <v>0.25</v>
      </c>
      <c r="G81" s="58">
        <f t="shared" ref="G81:G89" si="154">E81-D81-F81</f>
        <v>4.75</v>
      </c>
      <c r="H81" s="64"/>
      <c r="I81" s="63"/>
      <c r="J81" s="59">
        <f t="shared" ref="J81:J89" si="155">IF(I81-H81&lt;=4,0,IF(AND(I81-H81&gt;=4,I81-H81&lt;=5),0.25,IF(AND(I81-H81&gt;=6,I81-H81&lt;=7.9),0.5,IF(AND(I81-H81&gt;=8,I81-H81&lt;=10.99),0.75,IF(AND(I81-H81&gt;=11,I81-H81&lt;=15),1.25,0)))))</f>
        <v>0</v>
      </c>
      <c r="K81" s="58">
        <f t="shared" ref="K81:K89" si="156">I81-H81-J81</f>
        <v>0</v>
      </c>
      <c r="L81" s="61">
        <v>9</v>
      </c>
      <c r="M81" s="59">
        <v>14</v>
      </c>
      <c r="N81" s="59">
        <f t="shared" ref="N81:N89" si="157">IF(M81-L81&lt;=4,0,IF(AND(M81-L81&gt;=4,M81-L81&lt;=5),0.25,IF(AND(M81-L81&gt;=6,M81-L81&lt;=7.9),0.5,IF(AND(M81-L81&gt;=8,M81-L81&lt;=10.99),0.75,IF(AND(M81-L81&gt;=11,M81-L81&lt;=15),1.25,0)))))</f>
        <v>0.25</v>
      </c>
      <c r="O81" s="58">
        <f t="shared" ref="O81:O89" si="158">M81-L81-N81</f>
        <v>4.75</v>
      </c>
      <c r="P81" s="60"/>
      <c r="Q81" s="59"/>
      <c r="R81" s="59">
        <f t="shared" ref="R81:R89" si="159">IF(Q81-P81&lt;=4,0,IF(AND(Q81-P81&gt;=4,Q81-P81&lt;=5),0.25,IF(AND(Q81-P81&gt;=6,Q81-P81&lt;=7.9),0.5,IF(AND(Q81-P81&gt;=8,Q81-P81&lt;=10.99),0.75,IF(AND(Q81-P81&gt;=11,Q81-P81&lt;=15),1.25,0)))))</f>
        <v>0</v>
      </c>
      <c r="S81" s="58">
        <f t="shared" ref="S81:S89" si="160">Q81-P81-R81</f>
        <v>0</v>
      </c>
      <c r="T81" s="61"/>
      <c r="U81" s="59"/>
      <c r="V81" s="59">
        <f t="shared" ref="V81:V89" si="161">IF(U81-T81&lt;=4,0,IF(AND(U81-T81&gt;=4,U81-T81&lt;=5),0.25,IF(AND(U81-T81&gt;=6,U81-T81&lt;=7.9),0.5,IF(AND(U81-T81&gt;=8,U81-T81&lt;=10.99),0.75,IF(AND(U81-T81&gt;=11,U81-T81&lt;=15),1.25,0)))))</f>
        <v>0</v>
      </c>
      <c r="W81" s="62">
        <f t="shared" ref="W81:W89" si="162">U81-T81-V81</f>
        <v>0</v>
      </c>
      <c r="X81" s="61"/>
      <c r="Y81" s="59"/>
      <c r="Z81" s="59">
        <f t="shared" ref="Z81:Z89" si="163">IF(Y81-X81&lt;=4,0,IF(AND(Y81-X81&gt;=4,Y81-X81&lt;=5),0.25,IF(AND(Y81-X81&gt;=6,Y81-X81&lt;=7.9),0.5,IF(AND(Y81-X81&gt;=8,Y81-X81&lt;=10.99),0.75,IF(AND(Y81-X81&gt;=11,Y81-X81&lt;=15),1.25,0)))))</f>
        <v>0</v>
      </c>
      <c r="AA81" s="58">
        <f t="shared" ref="AA81:AA89" si="164">Y81-X81-Z81</f>
        <v>0</v>
      </c>
      <c r="AB81" s="60">
        <v>11</v>
      </c>
      <c r="AC81" s="59">
        <v>18</v>
      </c>
      <c r="AD81" s="59">
        <f t="shared" ref="AD81:AD89" si="165">IF(AC81-AB81&lt;=4,0,IF(AND(AC81-AB81&gt;=4,AC81-AB81&lt;=5),0.25,IF(AND(AC81-AB81&gt;=6,AC81-AB81&lt;=7.9),0.5,IF(AND(AC81-AB81&gt;=8,AC81-AB81&lt;=10.99),0.75,IF(AND(AC81-AB81&gt;=11,AC81-AB81&lt;=15),1.25,0)))))</f>
        <v>0.5</v>
      </c>
      <c r="AE81" s="58">
        <f t="shared" ref="AE81:AE89" si="166">AC81-AB81-AD81</f>
        <v>6.5</v>
      </c>
      <c r="AF81" s="9">
        <f t="shared" ref="AF81:AF88" si="167">G81+K81+O81+S81+W81+AA81+AE81</f>
        <v>16</v>
      </c>
    </row>
    <row r="82" spans="1:32" x14ac:dyDescent="0.25">
      <c r="A82" s="171" t="s">
        <v>40</v>
      </c>
      <c r="B82" s="60">
        <v>13</v>
      </c>
      <c r="C82" s="58">
        <v>32</v>
      </c>
      <c r="D82" s="175"/>
      <c r="E82" s="176"/>
      <c r="F82" s="177">
        <f t="shared" si="153"/>
        <v>0</v>
      </c>
      <c r="G82" s="178">
        <f t="shared" si="154"/>
        <v>0</v>
      </c>
      <c r="H82" s="64">
        <v>13</v>
      </c>
      <c r="I82" s="63">
        <v>21</v>
      </c>
      <c r="J82" s="59">
        <f t="shared" si="155"/>
        <v>0.75</v>
      </c>
      <c r="K82" s="58">
        <f t="shared" si="156"/>
        <v>7.25</v>
      </c>
      <c r="L82" s="61"/>
      <c r="M82" s="59"/>
      <c r="N82" s="59">
        <f t="shared" si="157"/>
        <v>0</v>
      </c>
      <c r="O82" s="58">
        <f t="shared" si="158"/>
        <v>0</v>
      </c>
      <c r="P82" s="60">
        <v>10</v>
      </c>
      <c r="Q82" s="59">
        <v>21</v>
      </c>
      <c r="R82" s="59">
        <f t="shared" si="159"/>
        <v>1.25</v>
      </c>
      <c r="S82" s="58">
        <f t="shared" si="160"/>
        <v>9.75</v>
      </c>
      <c r="T82" s="61">
        <v>10</v>
      </c>
      <c r="U82" s="59">
        <v>17.5</v>
      </c>
      <c r="V82" s="59">
        <f t="shared" si="161"/>
        <v>0.5</v>
      </c>
      <c r="W82" s="62">
        <f t="shared" si="162"/>
        <v>7</v>
      </c>
      <c r="X82" s="61">
        <v>10</v>
      </c>
      <c r="Y82" s="59">
        <v>18</v>
      </c>
      <c r="Z82" s="59">
        <f t="shared" si="163"/>
        <v>0.75</v>
      </c>
      <c r="AA82" s="58">
        <f t="shared" si="164"/>
        <v>7.25</v>
      </c>
      <c r="AB82" s="60"/>
      <c r="AC82" s="59"/>
      <c r="AD82" s="59">
        <f t="shared" si="165"/>
        <v>0</v>
      </c>
      <c r="AE82" s="58">
        <f t="shared" si="166"/>
        <v>0</v>
      </c>
      <c r="AF82" s="9">
        <f t="shared" si="167"/>
        <v>31.25</v>
      </c>
    </row>
    <row r="83" spans="1:32" x14ac:dyDescent="0.25">
      <c r="A83" s="171" t="s">
        <v>39</v>
      </c>
      <c r="B83" s="60">
        <v>13</v>
      </c>
      <c r="C83" s="58">
        <v>32</v>
      </c>
      <c r="D83" s="65"/>
      <c r="E83" s="63"/>
      <c r="F83" s="59">
        <f t="shared" si="153"/>
        <v>0</v>
      </c>
      <c r="G83" s="58">
        <f t="shared" si="154"/>
        <v>0</v>
      </c>
      <c r="H83" s="64"/>
      <c r="I83" s="63"/>
      <c r="J83" s="59">
        <f t="shared" si="155"/>
        <v>0</v>
      </c>
      <c r="K83" s="58">
        <f t="shared" si="156"/>
        <v>0</v>
      </c>
      <c r="L83" s="61">
        <v>13</v>
      </c>
      <c r="M83" s="59">
        <v>21</v>
      </c>
      <c r="N83" s="59">
        <f t="shared" si="157"/>
        <v>0.75</v>
      </c>
      <c r="O83" s="58">
        <f t="shared" si="158"/>
        <v>7.25</v>
      </c>
      <c r="P83" s="60"/>
      <c r="Q83" s="59"/>
      <c r="R83" s="59">
        <f t="shared" si="159"/>
        <v>0</v>
      </c>
      <c r="S83" s="58">
        <f t="shared" si="160"/>
        <v>0</v>
      </c>
      <c r="T83" s="61">
        <v>13</v>
      </c>
      <c r="U83" s="59">
        <v>21</v>
      </c>
      <c r="V83" s="59">
        <f t="shared" si="161"/>
        <v>0.75</v>
      </c>
      <c r="W83" s="62">
        <f t="shared" si="162"/>
        <v>7.25</v>
      </c>
      <c r="X83" s="61">
        <v>11</v>
      </c>
      <c r="Y83" s="59">
        <v>17</v>
      </c>
      <c r="Z83" s="59">
        <f t="shared" si="163"/>
        <v>0.5</v>
      </c>
      <c r="AA83" s="58">
        <f t="shared" si="164"/>
        <v>5.5</v>
      </c>
      <c r="AB83" s="60"/>
      <c r="AC83" s="59"/>
      <c r="AD83" s="59">
        <f t="shared" si="165"/>
        <v>0</v>
      </c>
      <c r="AE83" s="58">
        <f t="shared" si="166"/>
        <v>0</v>
      </c>
      <c r="AF83" s="9">
        <f t="shared" si="167"/>
        <v>20</v>
      </c>
    </row>
    <row r="84" spans="1:32" x14ac:dyDescent="0.25">
      <c r="A84" s="241" t="s">
        <v>38</v>
      </c>
      <c r="B84" s="60">
        <v>13</v>
      </c>
      <c r="C84" s="58">
        <v>32</v>
      </c>
      <c r="D84" s="65"/>
      <c r="E84" s="63"/>
      <c r="F84" s="59">
        <f t="shared" si="153"/>
        <v>0</v>
      </c>
      <c r="G84" s="58">
        <f t="shared" si="154"/>
        <v>0</v>
      </c>
      <c r="H84" s="64">
        <v>10</v>
      </c>
      <c r="I84" s="63">
        <v>21</v>
      </c>
      <c r="J84" s="59">
        <f t="shared" si="155"/>
        <v>1.25</v>
      </c>
      <c r="K84" s="58">
        <f t="shared" si="156"/>
        <v>9.75</v>
      </c>
      <c r="L84" s="61">
        <v>10</v>
      </c>
      <c r="M84" s="59">
        <v>17.5</v>
      </c>
      <c r="N84" s="59">
        <f t="shared" si="157"/>
        <v>0.5</v>
      </c>
      <c r="O84" s="58">
        <f t="shared" si="158"/>
        <v>7</v>
      </c>
      <c r="P84" s="60">
        <v>13</v>
      </c>
      <c r="Q84" s="59">
        <v>21</v>
      </c>
      <c r="R84" s="59">
        <f t="shared" si="159"/>
        <v>0.75</v>
      </c>
      <c r="S84" s="58">
        <f t="shared" si="160"/>
        <v>7.25</v>
      </c>
      <c r="T84" s="61"/>
      <c r="U84" s="59"/>
      <c r="V84" s="59">
        <f t="shared" si="161"/>
        <v>0</v>
      </c>
      <c r="W84" s="62">
        <f t="shared" si="162"/>
        <v>0</v>
      </c>
      <c r="X84" s="61"/>
      <c r="Y84" s="59"/>
      <c r="Z84" s="59">
        <f t="shared" si="163"/>
        <v>0</v>
      </c>
      <c r="AA84" s="58">
        <f t="shared" si="164"/>
        <v>0</v>
      </c>
      <c r="AB84" s="60">
        <v>11</v>
      </c>
      <c r="AC84" s="59">
        <v>18</v>
      </c>
      <c r="AD84" s="59">
        <f t="shared" si="165"/>
        <v>0.5</v>
      </c>
      <c r="AE84" s="58">
        <f t="shared" si="166"/>
        <v>6.5</v>
      </c>
      <c r="AF84" s="9">
        <f t="shared" si="167"/>
        <v>30.5</v>
      </c>
    </row>
    <row r="85" spans="1:32" x14ac:dyDescent="0.25">
      <c r="A85" s="171" t="s">
        <v>37</v>
      </c>
      <c r="B85" s="60">
        <v>13</v>
      </c>
      <c r="C85" s="58">
        <v>32</v>
      </c>
      <c r="D85" s="65">
        <v>10</v>
      </c>
      <c r="E85" s="63">
        <v>17.5</v>
      </c>
      <c r="F85" s="59">
        <f t="shared" si="153"/>
        <v>0.5</v>
      </c>
      <c r="G85" s="58">
        <f t="shared" si="154"/>
        <v>7</v>
      </c>
      <c r="H85" s="64"/>
      <c r="I85" s="63"/>
      <c r="J85" s="59">
        <f t="shared" si="155"/>
        <v>0</v>
      </c>
      <c r="K85" s="58">
        <f t="shared" si="156"/>
        <v>0</v>
      </c>
      <c r="L85" s="61">
        <v>13</v>
      </c>
      <c r="M85" s="59">
        <v>21</v>
      </c>
      <c r="N85" s="59">
        <f t="shared" si="157"/>
        <v>0.75</v>
      </c>
      <c r="O85" s="58">
        <f t="shared" si="158"/>
        <v>7.25</v>
      </c>
      <c r="P85" s="60"/>
      <c r="Q85" s="59"/>
      <c r="R85" s="59">
        <f t="shared" si="159"/>
        <v>0</v>
      </c>
      <c r="S85" s="58">
        <f t="shared" si="160"/>
        <v>0</v>
      </c>
      <c r="T85" s="61">
        <v>13</v>
      </c>
      <c r="U85" s="59">
        <v>21</v>
      </c>
      <c r="V85" s="59">
        <f t="shared" si="161"/>
        <v>0.75</v>
      </c>
      <c r="W85" s="62">
        <f t="shared" si="162"/>
        <v>7.25</v>
      </c>
      <c r="X85" s="61"/>
      <c r="Y85" s="59"/>
      <c r="Z85" s="59">
        <f t="shared" si="163"/>
        <v>0</v>
      </c>
      <c r="AA85" s="58">
        <f t="shared" si="164"/>
        <v>0</v>
      </c>
      <c r="AB85" s="60"/>
      <c r="AC85" s="59"/>
      <c r="AD85" s="59">
        <f t="shared" si="165"/>
        <v>0</v>
      </c>
      <c r="AE85" s="58">
        <f t="shared" si="166"/>
        <v>0</v>
      </c>
      <c r="AF85" s="9">
        <f t="shared" si="167"/>
        <v>21.5</v>
      </c>
    </row>
    <row r="86" spans="1:32" x14ac:dyDescent="0.25">
      <c r="A86" s="171" t="s">
        <v>36</v>
      </c>
      <c r="B86" s="60">
        <v>13</v>
      </c>
      <c r="C86" s="58">
        <v>32</v>
      </c>
      <c r="D86" s="65"/>
      <c r="E86" s="63"/>
      <c r="F86" s="59">
        <f t="shared" si="153"/>
        <v>0</v>
      </c>
      <c r="G86" s="58">
        <f t="shared" si="154"/>
        <v>0</v>
      </c>
      <c r="H86" s="26">
        <v>10</v>
      </c>
      <c r="I86" s="25">
        <v>14</v>
      </c>
      <c r="J86" s="23">
        <f t="shared" si="155"/>
        <v>0</v>
      </c>
      <c r="K86" s="22">
        <f t="shared" si="156"/>
        <v>4</v>
      </c>
      <c r="L86" s="61"/>
      <c r="M86" s="59"/>
      <c r="N86" s="59">
        <f t="shared" si="157"/>
        <v>0</v>
      </c>
      <c r="O86" s="58">
        <f t="shared" si="158"/>
        <v>0</v>
      </c>
      <c r="P86" s="24">
        <v>10</v>
      </c>
      <c r="Q86" s="23">
        <v>14</v>
      </c>
      <c r="R86" s="23">
        <f t="shared" si="159"/>
        <v>0</v>
      </c>
      <c r="S86" s="22">
        <f t="shared" si="160"/>
        <v>4</v>
      </c>
      <c r="T86" s="207">
        <v>10</v>
      </c>
      <c r="U86" s="23">
        <v>14</v>
      </c>
      <c r="V86" s="23">
        <f t="shared" si="161"/>
        <v>0</v>
      </c>
      <c r="W86" s="208">
        <f t="shared" si="162"/>
        <v>4</v>
      </c>
      <c r="X86" s="61"/>
      <c r="Y86" s="59"/>
      <c r="Z86" s="59">
        <f t="shared" si="163"/>
        <v>0</v>
      </c>
      <c r="AA86" s="58">
        <f t="shared" si="164"/>
        <v>0</v>
      </c>
      <c r="AB86" s="60"/>
      <c r="AC86" s="59"/>
      <c r="AD86" s="59">
        <f t="shared" si="165"/>
        <v>0</v>
      </c>
      <c r="AE86" s="58">
        <f t="shared" si="166"/>
        <v>0</v>
      </c>
      <c r="AF86" s="9">
        <f t="shared" si="167"/>
        <v>12</v>
      </c>
    </row>
    <row r="87" spans="1:32" x14ac:dyDescent="0.25">
      <c r="A87" s="171" t="s">
        <v>35</v>
      </c>
      <c r="B87" s="60">
        <v>13</v>
      </c>
      <c r="C87" s="58">
        <v>32</v>
      </c>
      <c r="D87" s="65">
        <v>13</v>
      </c>
      <c r="E87" s="63">
        <v>21</v>
      </c>
      <c r="F87" s="59">
        <f t="shared" si="153"/>
        <v>0.75</v>
      </c>
      <c r="G87" s="58">
        <f t="shared" si="154"/>
        <v>7.25</v>
      </c>
      <c r="H87" s="64"/>
      <c r="I87" s="63"/>
      <c r="J87" s="59">
        <f t="shared" si="155"/>
        <v>0</v>
      </c>
      <c r="K87" s="58">
        <f t="shared" si="156"/>
        <v>0</v>
      </c>
      <c r="L87" s="61">
        <v>10</v>
      </c>
      <c r="M87" s="59">
        <v>17.5</v>
      </c>
      <c r="N87" s="59">
        <f t="shared" si="157"/>
        <v>0.5</v>
      </c>
      <c r="O87" s="58">
        <f t="shared" si="158"/>
        <v>7</v>
      </c>
      <c r="P87" s="60"/>
      <c r="Q87" s="59"/>
      <c r="R87" s="59">
        <f t="shared" si="159"/>
        <v>0</v>
      </c>
      <c r="S87" s="58">
        <f t="shared" si="160"/>
        <v>0</v>
      </c>
      <c r="T87" s="61">
        <v>10</v>
      </c>
      <c r="U87" s="59">
        <v>17.5</v>
      </c>
      <c r="V87" s="59">
        <f t="shared" si="161"/>
        <v>0.5</v>
      </c>
      <c r="W87" s="62">
        <f t="shared" si="162"/>
        <v>7</v>
      </c>
      <c r="X87" s="61">
        <v>10</v>
      </c>
      <c r="Y87" s="59">
        <v>18</v>
      </c>
      <c r="Z87" s="59">
        <f t="shared" si="163"/>
        <v>0.75</v>
      </c>
      <c r="AA87" s="58">
        <f t="shared" si="164"/>
        <v>7.25</v>
      </c>
      <c r="AB87" s="60"/>
      <c r="AC87" s="59"/>
      <c r="AD87" s="59">
        <f t="shared" si="165"/>
        <v>0</v>
      </c>
      <c r="AE87" s="58">
        <f t="shared" si="166"/>
        <v>0</v>
      </c>
      <c r="AF87" s="9">
        <f t="shared" si="167"/>
        <v>28.5</v>
      </c>
    </row>
    <row r="88" spans="1:32" x14ac:dyDescent="0.25">
      <c r="A88" s="171" t="s">
        <v>34</v>
      </c>
      <c r="B88" s="60">
        <v>13</v>
      </c>
      <c r="C88" s="58">
        <v>32</v>
      </c>
      <c r="D88" s="65">
        <v>10</v>
      </c>
      <c r="E88" s="63">
        <v>21</v>
      </c>
      <c r="F88" s="59">
        <f t="shared" si="153"/>
        <v>1.25</v>
      </c>
      <c r="G88" s="58">
        <f t="shared" si="154"/>
        <v>9.75</v>
      </c>
      <c r="H88" s="64">
        <v>10</v>
      </c>
      <c r="I88" s="63">
        <v>17.5</v>
      </c>
      <c r="J88" s="59">
        <f t="shared" si="155"/>
        <v>0.5</v>
      </c>
      <c r="K88" s="58">
        <f t="shared" si="156"/>
        <v>7</v>
      </c>
      <c r="L88" s="61"/>
      <c r="M88" s="59"/>
      <c r="N88" s="59">
        <f t="shared" si="157"/>
        <v>0</v>
      </c>
      <c r="O88" s="58">
        <f t="shared" si="158"/>
        <v>0</v>
      </c>
      <c r="P88" s="60">
        <v>10</v>
      </c>
      <c r="Q88" s="59">
        <v>17.5</v>
      </c>
      <c r="R88" s="59">
        <f t="shared" si="159"/>
        <v>0.5</v>
      </c>
      <c r="S88" s="58">
        <f t="shared" si="160"/>
        <v>7</v>
      </c>
      <c r="T88" s="180"/>
      <c r="U88" s="177"/>
      <c r="V88" s="177">
        <f t="shared" si="161"/>
        <v>0</v>
      </c>
      <c r="W88" s="182">
        <f t="shared" si="162"/>
        <v>0</v>
      </c>
      <c r="X88" s="180"/>
      <c r="Y88" s="177"/>
      <c r="Z88" s="177">
        <f t="shared" si="163"/>
        <v>0</v>
      </c>
      <c r="AA88" s="178">
        <f t="shared" si="164"/>
        <v>0</v>
      </c>
      <c r="AB88" s="181"/>
      <c r="AC88" s="177"/>
      <c r="AD88" s="177">
        <f t="shared" si="165"/>
        <v>0</v>
      </c>
      <c r="AE88" s="178">
        <f t="shared" si="166"/>
        <v>0</v>
      </c>
      <c r="AF88" s="47">
        <f t="shared" si="167"/>
        <v>23.75</v>
      </c>
    </row>
    <row r="89" spans="1:32" ht="15.75" thickBot="1" x14ac:dyDescent="0.3">
      <c r="A89" s="242" t="s">
        <v>33</v>
      </c>
      <c r="B89" s="243">
        <v>3</v>
      </c>
      <c r="C89" s="244">
        <v>12</v>
      </c>
      <c r="D89" s="65"/>
      <c r="E89" s="63"/>
      <c r="F89" s="59">
        <f t="shared" si="153"/>
        <v>0</v>
      </c>
      <c r="G89" s="58">
        <f t="shared" si="154"/>
        <v>0</v>
      </c>
      <c r="H89" s="64"/>
      <c r="I89" s="63"/>
      <c r="J89" s="59">
        <f t="shared" si="155"/>
        <v>0</v>
      </c>
      <c r="K89" s="58">
        <f t="shared" si="156"/>
        <v>0</v>
      </c>
      <c r="L89" s="61"/>
      <c r="M89" s="59"/>
      <c r="N89" s="59">
        <f t="shared" si="157"/>
        <v>0</v>
      </c>
      <c r="O89" s="58">
        <f t="shared" si="158"/>
        <v>0</v>
      </c>
      <c r="P89" s="60"/>
      <c r="Q89" s="59"/>
      <c r="R89" s="59">
        <f t="shared" si="159"/>
        <v>0</v>
      </c>
      <c r="S89" s="58">
        <f t="shared" si="160"/>
        <v>0</v>
      </c>
      <c r="T89" s="61"/>
      <c r="U89" s="59"/>
      <c r="V89" s="59">
        <f t="shared" si="161"/>
        <v>0</v>
      </c>
      <c r="W89" s="62">
        <f t="shared" si="162"/>
        <v>0</v>
      </c>
      <c r="X89" s="61"/>
      <c r="Y89" s="59"/>
      <c r="Z89" s="59">
        <f t="shared" si="163"/>
        <v>0</v>
      </c>
      <c r="AA89" s="58">
        <f t="shared" si="164"/>
        <v>0</v>
      </c>
      <c r="AB89" s="60">
        <v>11</v>
      </c>
      <c r="AC89" s="59">
        <v>18</v>
      </c>
      <c r="AD89" s="59">
        <f t="shared" si="165"/>
        <v>0.5</v>
      </c>
      <c r="AE89" s="58">
        <f t="shared" si="166"/>
        <v>6.5</v>
      </c>
      <c r="AF89" s="170">
        <f>AE89+AA89+W89+S89+O89+K89+G89</f>
        <v>6.5</v>
      </c>
    </row>
    <row r="90" spans="1:32" ht="15.75" thickBot="1" x14ac:dyDescent="0.3">
      <c r="A90" s="90"/>
      <c r="B90" s="230"/>
      <c r="C90" s="231"/>
      <c r="D90" s="285">
        <f>SUM(G81:G89)</f>
        <v>28.75</v>
      </c>
      <c r="E90" s="286"/>
      <c r="F90" s="286"/>
      <c r="G90" s="287"/>
      <c r="H90" s="285">
        <f>SUM(K81:K89)</f>
        <v>28</v>
      </c>
      <c r="I90" s="286"/>
      <c r="J90" s="286"/>
      <c r="K90" s="287"/>
      <c r="L90" s="285">
        <f>SUM(O81:O89)</f>
        <v>33.25</v>
      </c>
      <c r="M90" s="286"/>
      <c r="N90" s="286"/>
      <c r="O90" s="287"/>
      <c r="P90" s="285">
        <f>SUM(S81:S89)</f>
        <v>28</v>
      </c>
      <c r="Q90" s="286"/>
      <c r="R90" s="286"/>
      <c r="S90" s="287"/>
      <c r="T90" s="285">
        <f>SUM(W81:W89)</f>
        <v>32.5</v>
      </c>
      <c r="U90" s="286"/>
      <c r="V90" s="286"/>
      <c r="W90" s="287"/>
      <c r="X90" s="285">
        <f>SUM(AA81:AA89)</f>
        <v>20</v>
      </c>
      <c r="Y90" s="286"/>
      <c r="Z90" s="286"/>
      <c r="AA90" s="287"/>
      <c r="AB90" s="285">
        <f>SUM(AE81:AE89)</f>
        <v>19.5</v>
      </c>
      <c r="AC90" s="286"/>
      <c r="AD90" s="286"/>
      <c r="AE90" s="287"/>
      <c r="AF90" s="6">
        <f>SUM(AF81:AF89)</f>
        <v>190</v>
      </c>
    </row>
    <row r="91" spans="1:32" x14ac:dyDescent="0.25">
      <c r="A91" s="229" t="s">
        <v>84</v>
      </c>
      <c r="B91" s="245">
        <v>38</v>
      </c>
      <c r="C91" s="246">
        <v>38</v>
      </c>
      <c r="D91" s="65">
        <v>9</v>
      </c>
      <c r="E91" s="63">
        <v>21.25</v>
      </c>
      <c r="F91" s="59">
        <f t="shared" ref="F91:F104" si="168">IF(E91-D91&lt;=4,0,IF(AND(E91-D91&gt;=4,E91-D91&lt;=5),0.25,IF(AND(E91-D91&gt;=6,E91-D91&lt;=7.9),0.5,IF(AND(E91-D91&gt;=8,E91-D91&lt;=10.99),0.75,IF(AND(E91-D91&gt;=11,E91-D91&lt;=15),1.25,0)))))</f>
        <v>1.25</v>
      </c>
      <c r="G91" s="58">
        <f t="shared" ref="G91:G104" si="169">E91-D91-F91</f>
        <v>11</v>
      </c>
      <c r="H91" s="64">
        <v>9</v>
      </c>
      <c r="I91" s="63">
        <v>18</v>
      </c>
      <c r="J91" s="59">
        <f t="shared" ref="J91:J104" si="170">IF(I91-H91&lt;=4,0,IF(AND(I91-H91&gt;=4,I91-H91&lt;=5),0.25,IF(AND(I91-H91&gt;=6,I91-H91&lt;=7.9),0.5,IF(AND(I91-H91&gt;=8,I91-H91&lt;=10.99),0.75,IF(AND(I91-H91&gt;=11,I91-H91&lt;=15),1.25,0)))))</f>
        <v>0.75</v>
      </c>
      <c r="K91" s="58">
        <f t="shared" ref="K91:K104" si="171">I91-H91-J91</f>
        <v>8.25</v>
      </c>
      <c r="L91" s="61">
        <v>9</v>
      </c>
      <c r="M91" s="59">
        <v>17</v>
      </c>
      <c r="N91" s="59">
        <f t="shared" ref="N91:N104" si="172">IF(M91-L91&lt;=4,0,IF(AND(M91-L91&gt;=4,M91-L91&lt;=5),0.25,IF(AND(M91-L91&gt;=6,M91-L91&lt;=7.9),0.5,IF(AND(M91-L91&gt;=8,M91-L91&lt;=10.99),0.75,IF(AND(M91-L91&gt;=11,M91-L91&lt;=15),1.25,0)))))</f>
        <v>0.75</v>
      </c>
      <c r="O91" s="58">
        <f t="shared" ref="O91:O104" si="173">M91-L91-N91</f>
        <v>7.25</v>
      </c>
      <c r="P91" s="60"/>
      <c r="Q91" s="59"/>
      <c r="R91" s="59">
        <f t="shared" ref="R91:R104" si="174">IF(Q91-P91&lt;=4,0,IF(AND(Q91-P91&gt;=4,Q91-P91&lt;=5),0.25,IF(AND(Q91-P91&gt;=6,Q91-P91&lt;=7.9),0.5,IF(AND(Q91-P91&gt;=8,Q91-P91&lt;=10.99),0.75,IF(AND(Q91-P91&gt;=11,Q91-P91&lt;=15),1.25,0)))))</f>
        <v>0</v>
      </c>
      <c r="S91" s="58">
        <f t="shared" ref="S91:S104" si="175">Q91-P91-R91</f>
        <v>0</v>
      </c>
      <c r="T91" s="61">
        <v>9</v>
      </c>
      <c r="U91" s="59">
        <v>14</v>
      </c>
      <c r="V91" s="59">
        <f t="shared" ref="V91:V104" si="176">IF(U91-T91&lt;=4,0,IF(AND(U91-T91&gt;=4,U91-T91&lt;=5),0.25,IF(AND(U91-T91&gt;=6,U91-T91&lt;=7.9),0.5,IF(AND(U91-T91&gt;=8,U91-T91&lt;=10.99),0.75,IF(AND(U91-T91&gt;=11,U91-T91&lt;=15),1.25,0)))))</f>
        <v>0.25</v>
      </c>
      <c r="W91" s="62">
        <f t="shared" ref="W91:W104" si="177">U91-T91-V91</f>
        <v>4.75</v>
      </c>
      <c r="X91" s="61">
        <v>9</v>
      </c>
      <c r="Y91" s="59">
        <v>16</v>
      </c>
      <c r="Z91" s="59">
        <f t="shared" ref="Z91:Z104" si="178">IF(Y91-X91&lt;=4,0,IF(AND(Y91-X91&gt;=4,Y91-X91&lt;=5),0.25,IF(AND(Y91-X91&gt;=6,Y91-X91&lt;=7.9),0.5,IF(AND(Y91-X91&gt;=8,Y91-X91&lt;=10.99),0.75,IF(AND(Y91-X91&gt;=11,Y91-X91&lt;=15),1.25,0)))))</f>
        <v>0.5</v>
      </c>
      <c r="AA91" s="58">
        <f t="shared" ref="AA91:AA104" si="179">Y91-X91-Z91</f>
        <v>6.5</v>
      </c>
      <c r="AB91" s="60"/>
      <c r="AC91" s="59"/>
      <c r="AD91" s="59">
        <f t="shared" ref="AD91:AD104" si="180">IF(AC91-AB91&lt;=4,0,IF(AND(AC91-AB91&gt;=4,AC91-AB91&lt;=5),0.25,IF(AND(AC91-AB91&gt;=6,AC91-AB91&lt;=7.9),0.5,IF(AND(AC91-AB91&gt;=8,AC91-AB91&lt;=10.99),0.75,IF(AND(AC91-AB91&gt;=11,AC91-AB91&lt;=15),1.25,0)))))</f>
        <v>0</v>
      </c>
      <c r="AE91" s="58">
        <f t="shared" ref="AE91:AE104" si="181">AC91-AB91-AD91</f>
        <v>0</v>
      </c>
      <c r="AF91" s="47">
        <f t="shared" ref="AF91:AF103" si="182">AE91+AA91+W91+S91+O91+K91+G91</f>
        <v>37.75</v>
      </c>
    </row>
    <row r="92" spans="1:32" x14ac:dyDescent="0.25">
      <c r="A92" s="229" t="s">
        <v>32</v>
      </c>
      <c r="B92" s="61">
        <v>38</v>
      </c>
      <c r="C92" s="58">
        <v>38</v>
      </c>
      <c r="D92" s="65">
        <v>10</v>
      </c>
      <c r="E92" s="63">
        <v>18</v>
      </c>
      <c r="F92" s="59">
        <f t="shared" si="168"/>
        <v>0.75</v>
      </c>
      <c r="G92" s="58">
        <f t="shared" si="169"/>
        <v>7.25</v>
      </c>
      <c r="H92" s="64">
        <v>13</v>
      </c>
      <c r="I92" s="63">
        <v>21</v>
      </c>
      <c r="J92" s="59">
        <f t="shared" si="170"/>
        <v>0.75</v>
      </c>
      <c r="K92" s="58">
        <f t="shared" si="171"/>
        <v>7.25</v>
      </c>
      <c r="L92" s="61"/>
      <c r="M92" s="59"/>
      <c r="N92" s="59">
        <f t="shared" si="172"/>
        <v>0</v>
      </c>
      <c r="O92" s="58">
        <f t="shared" si="173"/>
        <v>0</v>
      </c>
      <c r="P92" s="60">
        <v>10</v>
      </c>
      <c r="Q92" s="59">
        <v>21</v>
      </c>
      <c r="R92" s="59">
        <f t="shared" si="174"/>
        <v>1.25</v>
      </c>
      <c r="S92" s="58">
        <f t="shared" si="175"/>
        <v>9.75</v>
      </c>
      <c r="T92" s="61"/>
      <c r="U92" s="59"/>
      <c r="V92" s="59">
        <f t="shared" si="176"/>
        <v>0</v>
      </c>
      <c r="W92" s="62">
        <f t="shared" si="177"/>
        <v>0</v>
      </c>
      <c r="X92" s="61"/>
      <c r="Y92" s="59"/>
      <c r="Z92" s="59">
        <f t="shared" si="178"/>
        <v>0</v>
      </c>
      <c r="AA92" s="58">
        <f t="shared" si="179"/>
        <v>0</v>
      </c>
      <c r="AB92" s="60">
        <v>10</v>
      </c>
      <c r="AC92" s="59">
        <v>18</v>
      </c>
      <c r="AD92" s="59">
        <f t="shared" si="180"/>
        <v>0.75</v>
      </c>
      <c r="AE92" s="58">
        <f t="shared" si="181"/>
        <v>7.25</v>
      </c>
      <c r="AF92" s="47">
        <f t="shared" si="182"/>
        <v>31.5</v>
      </c>
    </row>
    <row r="93" spans="1:32" x14ac:dyDescent="0.25">
      <c r="A93" s="229" t="s">
        <v>31</v>
      </c>
      <c r="B93" s="61">
        <v>13</v>
      </c>
      <c r="C93" s="58">
        <v>32</v>
      </c>
      <c r="D93" s="209"/>
      <c r="E93" s="210"/>
      <c r="F93" s="211">
        <f t="shared" si="168"/>
        <v>0</v>
      </c>
      <c r="G93" s="212">
        <f t="shared" si="169"/>
        <v>0</v>
      </c>
      <c r="H93" s="213"/>
      <c r="I93" s="210"/>
      <c r="J93" s="211">
        <f t="shared" si="170"/>
        <v>0</v>
      </c>
      <c r="K93" s="212">
        <f t="shared" si="171"/>
        <v>0</v>
      </c>
      <c r="L93" s="214"/>
      <c r="M93" s="211"/>
      <c r="N93" s="211">
        <f t="shared" si="172"/>
        <v>0</v>
      </c>
      <c r="O93" s="212">
        <f t="shared" si="173"/>
        <v>0</v>
      </c>
      <c r="P93" s="215"/>
      <c r="Q93" s="211"/>
      <c r="R93" s="211">
        <f t="shared" si="174"/>
        <v>0</v>
      </c>
      <c r="S93" s="212">
        <f t="shared" si="175"/>
        <v>0</v>
      </c>
      <c r="T93" s="214"/>
      <c r="U93" s="211"/>
      <c r="V93" s="211">
        <f t="shared" si="176"/>
        <v>0</v>
      </c>
      <c r="W93" s="216">
        <f t="shared" si="177"/>
        <v>0</v>
      </c>
      <c r="X93" s="214"/>
      <c r="Y93" s="211"/>
      <c r="Z93" s="211">
        <f t="shared" si="178"/>
        <v>0</v>
      </c>
      <c r="AA93" s="212">
        <f t="shared" si="179"/>
        <v>0</v>
      </c>
      <c r="AB93" s="215"/>
      <c r="AC93" s="211"/>
      <c r="AD93" s="211">
        <f t="shared" si="180"/>
        <v>0</v>
      </c>
      <c r="AE93" s="212">
        <f t="shared" si="181"/>
        <v>0</v>
      </c>
      <c r="AF93" s="47">
        <f t="shared" si="182"/>
        <v>0</v>
      </c>
    </row>
    <row r="94" spans="1:32" x14ac:dyDescent="0.25">
      <c r="A94" s="229" t="s">
        <v>30</v>
      </c>
      <c r="B94" s="61">
        <v>13</v>
      </c>
      <c r="C94" s="58">
        <v>32</v>
      </c>
      <c r="D94" s="209"/>
      <c r="E94" s="210"/>
      <c r="F94" s="211">
        <f t="shared" si="168"/>
        <v>0</v>
      </c>
      <c r="G94" s="212">
        <f t="shared" si="169"/>
        <v>0</v>
      </c>
      <c r="H94" s="213"/>
      <c r="I94" s="210"/>
      <c r="J94" s="211">
        <f t="shared" si="170"/>
        <v>0</v>
      </c>
      <c r="K94" s="212">
        <f t="shared" si="171"/>
        <v>0</v>
      </c>
      <c r="L94" s="214"/>
      <c r="M94" s="211"/>
      <c r="N94" s="211">
        <f t="shared" si="172"/>
        <v>0</v>
      </c>
      <c r="O94" s="212">
        <f t="shared" si="173"/>
        <v>0</v>
      </c>
      <c r="P94" s="215"/>
      <c r="Q94" s="211"/>
      <c r="R94" s="211">
        <f t="shared" si="174"/>
        <v>0</v>
      </c>
      <c r="S94" s="212">
        <f t="shared" si="175"/>
        <v>0</v>
      </c>
      <c r="T94" s="214"/>
      <c r="U94" s="211"/>
      <c r="V94" s="211">
        <f t="shared" si="176"/>
        <v>0</v>
      </c>
      <c r="W94" s="216">
        <f t="shared" si="177"/>
        <v>0</v>
      </c>
      <c r="X94" s="214"/>
      <c r="Y94" s="211"/>
      <c r="Z94" s="211">
        <f t="shared" si="178"/>
        <v>0</v>
      </c>
      <c r="AA94" s="212">
        <f t="shared" si="179"/>
        <v>0</v>
      </c>
      <c r="AB94" s="215"/>
      <c r="AC94" s="211"/>
      <c r="AD94" s="211">
        <f t="shared" si="180"/>
        <v>0</v>
      </c>
      <c r="AE94" s="212">
        <f t="shared" si="181"/>
        <v>0</v>
      </c>
      <c r="AF94" s="47">
        <f t="shared" si="182"/>
        <v>0</v>
      </c>
    </row>
    <row r="95" spans="1:32" x14ac:dyDescent="0.25">
      <c r="A95" s="229" t="s">
        <v>29</v>
      </c>
      <c r="B95" s="61">
        <v>13</v>
      </c>
      <c r="C95" s="58">
        <v>32</v>
      </c>
      <c r="D95" s="65"/>
      <c r="E95" s="63"/>
      <c r="F95" s="59">
        <f t="shared" si="168"/>
        <v>0</v>
      </c>
      <c r="G95" s="58">
        <f t="shared" si="169"/>
        <v>0</v>
      </c>
      <c r="H95" s="64"/>
      <c r="I95" s="63"/>
      <c r="J95" s="59">
        <f t="shared" si="170"/>
        <v>0</v>
      </c>
      <c r="K95" s="58">
        <f t="shared" si="171"/>
        <v>0</v>
      </c>
      <c r="L95" s="280">
        <v>13</v>
      </c>
      <c r="M95" s="278">
        <v>21</v>
      </c>
      <c r="N95" s="278">
        <f t="shared" si="172"/>
        <v>0.75</v>
      </c>
      <c r="O95" s="279">
        <f t="shared" si="173"/>
        <v>7.25</v>
      </c>
      <c r="P95" s="277">
        <v>13</v>
      </c>
      <c r="Q95" s="278">
        <v>21</v>
      </c>
      <c r="R95" s="278">
        <f t="shared" si="174"/>
        <v>0.75</v>
      </c>
      <c r="S95" s="279">
        <f t="shared" si="175"/>
        <v>7.25</v>
      </c>
      <c r="T95" s="61"/>
      <c r="U95" s="59"/>
      <c r="V95" s="59">
        <f t="shared" si="176"/>
        <v>0</v>
      </c>
      <c r="W95" s="62">
        <f t="shared" si="177"/>
        <v>0</v>
      </c>
      <c r="X95" s="61">
        <v>9</v>
      </c>
      <c r="Y95" s="59">
        <v>18</v>
      </c>
      <c r="Z95" s="59">
        <f t="shared" si="178"/>
        <v>0.75</v>
      </c>
      <c r="AA95" s="58">
        <f t="shared" si="179"/>
        <v>8.25</v>
      </c>
      <c r="AB95" s="60"/>
      <c r="AC95" s="59"/>
      <c r="AD95" s="59">
        <f t="shared" si="180"/>
        <v>0</v>
      </c>
      <c r="AE95" s="58">
        <f t="shared" si="181"/>
        <v>0</v>
      </c>
      <c r="AF95" s="47">
        <f t="shared" si="182"/>
        <v>22.75</v>
      </c>
    </row>
    <row r="96" spans="1:32" x14ac:dyDescent="0.25">
      <c r="A96" s="229" t="s">
        <v>28</v>
      </c>
      <c r="B96" s="61">
        <v>13</v>
      </c>
      <c r="C96" s="58">
        <v>32</v>
      </c>
      <c r="D96" s="65">
        <v>18</v>
      </c>
      <c r="E96" s="63">
        <v>21</v>
      </c>
      <c r="F96" s="59">
        <f t="shared" si="168"/>
        <v>0</v>
      </c>
      <c r="G96" s="58">
        <f t="shared" si="169"/>
        <v>3</v>
      </c>
      <c r="H96" s="64"/>
      <c r="I96" s="63"/>
      <c r="J96" s="59">
        <f t="shared" si="170"/>
        <v>0</v>
      </c>
      <c r="K96" s="58">
        <f t="shared" si="171"/>
        <v>0</v>
      </c>
      <c r="L96" s="61">
        <v>13</v>
      </c>
      <c r="M96" s="59">
        <v>21</v>
      </c>
      <c r="N96" s="59">
        <f t="shared" si="172"/>
        <v>0.75</v>
      </c>
      <c r="O96" s="58">
        <f t="shared" si="173"/>
        <v>7.25</v>
      </c>
      <c r="P96" s="60">
        <v>9</v>
      </c>
      <c r="Q96" s="59">
        <v>18</v>
      </c>
      <c r="R96" s="59">
        <f t="shared" si="174"/>
        <v>0.75</v>
      </c>
      <c r="S96" s="58">
        <f t="shared" si="175"/>
        <v>8.25</v>
      </c>
      <c r="T96" s="61">
        <v>13</v>
      </c>
      <c r="U96" s="59">
        <v>21</v>
      </c>
      <c r="V96" s="59">
        <f t="shared" si="176"/>
        <v>0.75</v>
      </c>
      <c r="W96" s="62">
        <f t="shared" si="177"/>
        <v>7.25</v>
      </c>
      <c r="X96" s="61"/>
      <c r="Y96" s="59"/>
      <c r="Z96" s="59">
        <f t="shared" si="178"/>
        <v>0</v>
      </c>
      <c r="AA96" s="58">
        <f t="shared" si="179"/>
        <v>0</v>
      </c>
      <c r="AB96" s="60">
        <v>10</v>
      </c>
      <c r="AC96" s="59">
        <v>17</v>
      </c>
      <c r="AD96" s="59">
        <f t="shared" si="180"/>
        <v>0.5</v>
      </c>
      <c r="AE96" s="58">
        <f t="shared" si="181"/>
        <v>6.5</v>
      </c>
      <c r="AF96" s="47">
        <f t="shared" si="182"/>
        <v>32.25</v>
      </c>
    </row>
    <row r="97" spans="1:32" x14ac:dyDescent="0.25">
      <c r="A97" s="229" t="s">
        <v>134</v>
      </c>
      <c r="B97" s="61">
        <v>13</v>
      </c>
      <c r="C97" s="58">
        <v>32</v>
      </c>
      <c r="D97" s="266">
        <v>13</v>
      </c>
      <c r="E97" s="267">
        <v>21</v>
      </c>
      <c r="F97" s="268">
        <f t="shared" si="168"/>
        <v>0.75</v>
      </c>
      <c r="G97" s="269">
        <f t="shared" si="169"/>
        <v>7.25</v>
      </c>
      <c r="H97" s="270"/>
      <c r="I97" s="267"/>
      <c r="J97" s="268">
        <f t="shared" si="170"/>
        <v>0</v>
      </c>
      <c r="K97" s="269">
        <f t="shared" si="171"/>
        <v>0</v>
      </c>
      <c r="L97" s="271">
        <v>13</v>
      </c>
      <c r="M97" s="268">
        <v>21</v>
      </c>
      <c r="N97" s="268">
        <f t="shared" si="172"/>
        <v>0.75</v>
      </c>
      <c r="O97" s="269">
        <f t="shared" si="173"/>
        <v>7.25</v>
      </c>
      <c r="P97" s="272"/>
      <c r="Q97" s="268"/>
      <c r="R97" s="268">
        <f t="shared" si="174"/>
        <v>0</v>
      </c>
      <c r="S97" s="269">
        <f t="shared" si="175"/>
        <v>0</v>
      </c>
      <c r="T97" s="271">
        <v>12</v>
      </c>
      <c r="U97" s="268">
        <v>20</v>
      </c>
      <c r="V97" s="268">
        <f t="shared" si="176"/>
        <v>0.75</v>
      </c>
      <c r="W97" s="273">
        <f t="shared" si="177"/>
        <v>7.25</v>
      </c>
      <c r="X97" s="271"/>
      <c r="Y97" s="268"/>
      <c r="Z97" s="268">
        <f t="shared" si="178"/>
        <v>0</v>
      </c>
      <c r="AA97" s="269">
        <f t="shared" si="179"/>
        <v>0</v>
      </c>
      <c r="AB97" s="272">
        <v>11</v>
      </c>
      <c r="AC97" s="268">
        <v>17</v>
      </c>
      <c r="AD97" s="268">
        <f t="shared" si="180"/>
        <v>0.5</v>
      </c>
      <c r="AE97" s="269">
        <f t="shared" si="181"/>
        <v>5.5</v>
      </c>
      <c r="AF97" s="47">
        <f t="shared" si="182"/>
        <v>27.25</v>
      </c>
    </row>
    <row r="98" spans="1:32" x14ac:dyDescent="0.25">
      <c r="A98" s="229" t="s">
        <v>136</v>
      </c>
      <c r="B98" s="61">
        <v>13</v>
      </c>
      <c r="C98" s="58">
        <v>32</v>
      </c>
      <c r="D98" s="266">
        <v>13</v>
      </c>
      <c r="E98" s="267">
        <v>21</v>
      </c>
      <c r="F98" s="268">
        <f t="shared" ref="F98" si="183">IF(E98-D98&lt;=4,0,IF(AND(E98-D98&gt;=4,E98-D98&lt;=5),0.25,IF(AND(E98-D98&gt;=6,E98-D98&lt;=7.9),0.5,IF(AND(E98-D98&gt;=8,E98-D98&lt;=10.99),0.75,IF(AND(E98-D98&gt;=11,E98-D98&lt;=15),1.25,0)))))</f>
        <v>0.75</v>
      </c>
      <c r="G98" s="269">
        <f t="shared" ref="G98" si="184">E98-D98-F98</f>
        <v>7.25</v>
      </c>
      <c r="H98" s="270">
        <v>10</v>
      </c>
      <c r="I98" s="267">
        <v>18</v>
      </c>
      <c r="J98" s="268">
        <f t="shared" ref="J98" si="185">IF(I98-H98&lt;=4,0,IF(AND(I98-H98&gt;=4,I98-H98&lt;=5),0.25,IF(AND(I98-H98&gt;=6,I98-H98&lt;=7.9),0.5,IF(AND(I98-H98&gt;=8,I98-H98&lt;=10.99),0.75,IF(AND(I98-H98&gt;=11,I98-H98&lt;=15),1.25,0)))))</f>
        <v>0.75</v>
      </c>
      <c r="K98" s="269">
        <f t="shared" ref="K98" si="186">I98-H98-J98</f>
        <v>7.25</v>
      </c>
      <c r="L98" s="271"/>
      <c r="M98" s="268"/>
      <c r="N98" s="268">
        <f t="shared" ref="N98" si="187">IF(M98-L98&lt;=4,0,IF(AND(M98-L98&gt;=4,M98-L98&lt;=5),0.25,IF(AND(M98-L98&gt;=6,M98-L98&lt;=7.9),0.5,IF(AND(M98-L98&gt;=8,M98-L98&lt;=10.99),0.75,IF(AND(M98-L98&gt;=11,M98-L98&lt;=15),1.25,0)))))</f>
        <v>0</v>
      </c>
      <c r="O98" s="269">
        <f t="shared" ref="O98" si="188">M98-L98-N98</f>
        <v>0</v>
      </c>
      <c r="P98" s="272"/>
      <c r="Q98" s="268"/>
      <c r="R98" s="268">
        <f t="shared" ref="R98" si="189">IF(Q98-P98&lt;=4,0,IF(AND(Q98-P98&gt;=4,Q98-P98&lt;=5),0.25,IF(AND(Q98-P98&gt;=6,Q98-P98&lt;=7.9),0.5,IF(AND(Q98-P98&gt;=8,Q98-P98&lt;=10.99),0.75,IF(AND(Q98-P98&gt;=11,Q98-P98&lt;=15),1.25,0)))))</f>
        <v>0</v>
      </c>
      <c r="S98" s="269">
        <f t="shared" ref="S98" si="190">Q98-P98-R98</f>
        <v>0</v>
      </c>
      <c r="T98" s="271">
        <v>10</v>
      </c>
      <c r="U98" s="268">
        <v>18</v>
      </c>
      <c r="V98" s="268">
        <f t="shared" ref="V98" si="191">IF(U98-T98&lt;=4,0,IF(AND(U98-T98&gt;=4,U98-T98&lt;=5),0.25,IF(AND(U98-T98&gt;=6,U98-T98&lt;=7.9),0.5,IF(AND(U98-T98&gt;=8,U98-T98&lt;=10.99),0.75,IF(AND(U98-T98&gt;=11,U98-T98&lt;=15),1.25,0)))))</f>
        <v>0.75</v>
      </c>
      <c r="W98" s="273">
        <f t="shared" ref="W98" si="192">U98-T98-V98</f>
        <v>7.25</v>
      </c>
      <c r="X98" s="271">
        <v>10</v>
      </c>
      <c r="Y98" s="268">
        <v>17</v>
      </c>
      <c r="Z98" s="268">
        <f t="shared" ref="Z98" si="193">IF(Y98-X98&lt;=4,0,IF(AND(Y98-X98&gt;=4,Y98-X98&lt;=5),0.25,IF(AND(Y98-X98&gt;=6,Y98-X98&lt;=7.9),0.5,IF(AND(Y98-X98&gt;=8,Y98-X98&lt;=10.99),0.75,IF(AND(Y98-X98&gt;=11,Y98-X98&lt;=15),1.25,0)))))</f>
        <v>0.5</v>
      </c>
      <c r="AA98" s="269">
        <f t="shared" ref="AA98" si="194">Y98-X98-Z98</f>
        <v>6.5</v>
      </c>
      <c r="AB98" s="272"/>
      <c r="AC98" s="268"/>
      <c r="AD98" s="268">
        <f t="shared" ref="AD98" si="195">IF(AC98-AB98&lt;=4,0,IF(AND(AC98-AB98&gt;=4,AC98-AB98&lt;=5),0.25,IF(AND(AC98-AB98&gt;=6,AC98-AB98&lt;=7.9),0.5,IF(AND(AC98-AB98&gt;=8,AC98-AB98&lt;=10.99),0.75,IF(AND(AC98-AB98&gt;=11,AC98-AB98&lt;=15),1.25,0)))))</f>
        <v>0</v>
      </c>
      <c r="AE98" s="269">
        <f t="shared" ref="AE98" si="196">AC98-AB98-AD98</f>
        <v>0</v>
      </c>
      <c r="AF98" s="47">
        <f t="shared" ref="AF98" si="197">AE98+AA98+W98+S98+O98+K98+G98</f>
        <v>28.25</v>
      </c>
    </row>
    <row r="99" spans="1:32" x14ac:dyDescent="0.25">
      <c r="A99" s="229" t="s">
        <v>27</v>
      </c>
      <c r="B99" s="61">
        <v>13</v>
      </c>
      <c r="C99" s="58">
        <v>32</v>
      </c>
      <c r="D99" s="65"/>
      <c r="E99" s="63"/>
      <c r="F99" s="59">
        <f t="shared" si="168"/>
        <v>0</v>
      </c>
      <c r="G99" s="58">
        <f t="shared" si="169"/>
        <v>0</v>
      </c>
      <c r="H99" s="64">
        <v>9</v>
      </c>
      <c r="I99" s="63">
        <v>15</v>
      </c>
      <c r="J99" s="59">
        <f t="shared" si="170"/>
        <v>0.5</v>
      </c>
      <c r="K99" s="58">
        <f t="shared" si="171"/>
        <v>5.5</v>
      </c>
      <c r="L99" s="61"/>
      <c r="M99" s="59"/>
      <c r="N99" s="59">
        <f t="shared" si="172"/>
        <v>0</v>
      </c>
      <c r="O99" s="58">
        <f t="shared" si="173"/>
        <v>0</v>
      </c>
      <c r="P99" s="60">
        <v>9</v>
      </c>
      <c r="Q99" s="59">
        <v>15</v>
      </c>
      <c r="R99" s="59">
        <f t="shared" si="174"/>
        <v>0.5</v>
      </c>
      <c r="S99" s="58">
        <f t="shared" si="175"/>
        <v>5.5</v>
      </c>
      <c r="T99" s="61">
        <v>18</v>
      </c>
      <c r="U99" s="59">
        <v>21</v>
      </c>
      <c r="V99" s="59">
        <f t="shared" si="176"/>
        <v>0</v>
      </c>
      <c r="W99" s="62">
        <f t="shared" si="177"/>
        <v>3</v>
      </c>
      <c r="X99" s="61"/>
      <c r="Y99" s="59"/>
      <c r="Z99" s="59">
        <f t="shared" si="178"/>
        <v>0</v>
      </c>
      <c r="AA99" s="58">
        <f t="shared" si="179"/>
        <v>0</v>
      </c>
      <c r="AB99" s="60"/>
      <c r="AC99" s="59"/>
      <c r="AD99" s="59">
        <f t="shared" si="180"/>
        <v>0</v>
      </c>
      <c r="AE99" s="58">
        <f t="shared" si="181"/>
        <v>0</v>
      </c>
      <c r="AF99" s="47">
        <f t="shared" si="182"/>
        <v>14</v>
      </c>
    </row>
    <row r="100" spans="1:32" x14ac:dyDescent="0.25">
      <c r="A100" s="229" t="s">
        <v>26</v>
      </c>
      <c r="B100" s="61">
        <v>13</v>
      </c>
      <c r="C100" s="58">
        <v>32</v>
      </c>
      <c r="D100" s="65">
        <v>9</v>
      </c>
      <c r="E100" s="63">
        <v>15</v>
      </c>
      <c r="F100" s="59">
        <f t="shared" si="168"/>
        <v>0.5</v>
      </c>
      <c r="G100" s="58">
        <f t="shared" si="169"/>
        <v>5.5</v>
      </c>
      <c r="H100" s="64">
        <v>12</v>
      </c>
      <c r="I100" s="63">
        <v>20</v>
      </c>
      <c r="J100" s="59">
        <f t="shared" si="170"/>
        <v>0.75</v>
      </c>
      <c r="K100" s="58">
        <f t="shared" si="171"/>
        <v>7.25</v>
      </c>
      <c r="L100" s="61"/>
      <c r="M100" s="59"/>
      <c r="N100" s="59">
        <f t="shared" si="172"/>
        <v>0</v>
      </c>
      <c r="O100" s="58">
        <f t="shared" si="173"/>
        <v>0</v>
      </c>
      <c r="P100" s="60"/>
      <c r="Q100" s="59"/>
      <c r="R100" s="59">
        <f t="shared" si="174"/>
        <v>0</v>
      </c>
      <c r="S100" s="58">
        <f t="shared" si="175"/>
        <v>0</v>
      </c>
      <c r="T100" s="61"/>
      <c r="U100" s="59"/>
      <c r="V100" s="59">
        <f t="shared" si="176"/>
        <v>0</v>
      </c>
      <c r="W100" s="62">
        <f t="shared" si="177"/>
        <v>0</v>
      </c>
      <c r="X100" s="61">
        <v>10</v>
      </c>
      <c r="Y100" s="59">
        <v>18</v>
      </c>
      <c r="Z100" s="59">
        <f t="shared" si="178"/>
        <v>0.75</v>
      </c>
      <c r="AA100" s="58">
        <f t="shared" si="179"/>
        <v>7.25</v>
      </c>
      <c r="AB100" s="60"/>
      <c r="AC100" s="59"/>
      <c r="AD100" s="59">
        <f t="shared" si="180"/>
        <v>0</v>
      </c>
      <c r="AE100" s="58">
        <f t="shared" si="181"/>
        <v>0</v>
      </c>
      <c r="AF100" s="47">
        <f t="shared" si="182"/>
        <v>20</v>
      </c>
    </row>
    <row r="101" spans="1:32" x14ac:dyDescent="0.25">
      <c r="A101" s="229" t="s">
        <v>25</v>
      </c>
      <c r="B101" s="61">
        <v>13</v>
      </c>
      <c r="C101" s="58">
        <v>32</v>
      </c>
      <c r="D101" s="65"/>
      <c r="E101" s="63"/>
      <c r="F101" s="59">
        <f t="shared" si="168"/>
        <v>0</v>
      </c>
      <c r="G101" s="58">
        <f t="shared" si="169"/>
        <v>0</v>
      </c>
      <c r="H101" s="64">
        <v>13</v>
      </c>
      <c r="I101" s="63">
        <v>20</v>
      </c>
      <c r="J101" s="59">
        <f t="shared" si="170"/>
        <v>0.5</v>
      </c>
      <c r="K101" s="58">
        <f t="shared" si="171"/>
        <v>6.5</v>
      </c>
      <c r="L101" s="61">
        <v>9</v>
      </c>
      <c r="M101" s="59">
        <v>18</v>
      </c>
      <c r="N101" s="59">
        <f t="shared" si="172"/>
        <v>0.75</v>
      </c>
      <c r="O101" s="58">
        <f t="shared" si="173"/>
        <v>8.25</v>
      </c>
      <c r="P101" s="60"/>
      <c r="Q101" s="59"/>
      <c r="R101" s="59">
        <f t="shared" si="174"/>
        <v>0</v>
      </c>
      <c r="S101" s="58">
        <f t="shared" si="175"/>
        <v>0</v>
      </c>
      <c r="T101" s="61">
        <v>9</v>
      </c>
      <c r="U101" s="59">
        <v>18</v>
      </c>
      <c r="V101" s="59">
        <f t="shared" si="176"/>
        <v>0.75</v>
      </c>
      <c r="W101" s="62">
        <f t="shared" si="177"/>
        <v>8.25</v>
      </c>
      <c r="X101" s="61"/>
      <c r="Y101" s="59"/>
      <c r="Z101" s="59">
        <f t="shared" si="178"/>
        <v>0</v>
      </c>
      <c r="AA101" s="58">
        <f t="shared" si="179"/>
        <v>0</v>
      </c>
      <c r="AB101" s="60">
        <v>11</v>
      </c>
      <c r="AC101" s="59">
        <v>16</v>
      </c>
      <c r="AD101" s="59">
        <f t="shared" si="180"/>
        <v>0.25</v>
      </c>
      <c r="AE101" s="58">
        <f t="shared" si="181"/>
        <v>4.75</v>
      </c>
      <c r="AF101" s="47">
        <f t="shared" si="182"/>
        <v>27.75</v>
      </c>
    </row>
    <row r="102" spans="1:32" x14ac:dyDescent="0.25">
      <c r="A102" s="229" t="s">
        <v>24</v>
      </c>
      <c r="B102" s="61">
        <v>13</v>
      </c>
      <c r="C102" s="58">
        <v>32</v>
      </c>
      <c r="D102" s="65">
        <v>15</v>
      </c>
      <c r="E102" s="63">
        <v>21</v>
      </c>
      <c r="F102" s="59">
        <f t="shared" si="168"/>
        <v>0.5</v>
      </c>
      <c r="G102" s="58">
        <f t="shared" si="169"/>
        <v>5.5</v>
      </c>
      <c r="H102" s="64"/>
      <c r="I102" s="63"/>
      <c r="J102" s="59">
        <f t="shared" si="170"/>
        <v>0</v>
      </c>
      <c r="K102" s="58">
        <f t="shared" si="171"/>
        <v>0</v>
      </c>
      <c r="L102" s="61"/>
      <c r="M102" s="59"/>
      <c r="N102" s="59">
        <f t="shared" si="172"/>
        <v>0</v>
      </c>
      <c r="O102" s="58">
        <f t="shared" si="173"/>
        <v>0</v>
      </c>
      <c r="P102" s="60">
        <v>15</v>
      </c>
      <c r="Q102" s="59">
        <v>20</v>
      </c>
      <c r="R102" s="59">
        <f t="shared" si="174"/>
        <v>0.25</v>
      </c>
      <c r="S102" s="58">
        <f t="shared" si="175"/>
        <v>4.75</v>
      </c>
      <c r="T102" s="61"/>
      <c r="U102" s="59"/>
      <c r="V102" s="59">
        <f t="shared" si="176"/>
        <v>0</v>
      </c>
      <c r="W102" s="62">
        <f t="shared" si="177"/>
        <v>0</v>
      </c>
      <c r="X102" s="61">
        <v>11</v>
      </c>
      <c r="Y102" s="59">
        <v>17</v>
      </c>
      <c r="Z102" s="59">
        <f t="shared" si="178"/>
        <v>0.5</v>
      </c>
      <c r="AA102" s="58">
        <f t="shared" si="179"/>
        <v>5.5</v>
      </c>
      <c r="AB102" s="60"/>
      <c r="AC102" s="59"/>
      <c r="AD102" s="59">
        <f t="shared" si="180"/>
        <v>0</v>
      </c>
      <c r="AE102" s="58">
        <f t="shared" si="181"/>
        <v>0</v>
      </c>
      <c r="AF102" s="47">
        <f t="shared" si="182"/>
        <v>15.75</v>
      </c>
    </row>
    <row r="103" spans="1:32" x14ac:dyDescent="0.25">
      <c r="A103" s="247" t="s">
        <v>23</v>
      </c>
      <c r="B103" s="61">
        <v>3</v>
      </c>
      <c r="C103" s="58">
        <v>12</v>
      </c>
      <c r="D103" s="65"/>
      <c r="E103" s="63"/>
      <c r="F103" s="59">
        <f t="shared" si="168"/>
        <v>0</v>
      </c>
      <c r="G103" s="58">
        <f t="shared" si="169"/>
        <v>0</v>
      </c>
      <c r="H103" s="64">
        <v>18</v>
      </c>
      <c r="I103" s="63">
        <v>21</v>
      </c>
      <c r="J103" s="59">
        <f t="shared" si="170"/>
        <v>0</v>
      </c>
      <c r="K103" s="58">
        <f t="shared" si="171"/>
        <v>3</v>
      </c>
      <c r="L103" s="61"/>
      <c r="M103" s="59"/>
      <c r="N103" s="59">
        <f t="shared" si="172"/>
        <v>0</v>
      </c>
      <c r="O103" s="58">
        <f t="shared" si="173"/>
        <v>0</v>
      </c>
      <c r="P103" s="60">
        <v>18</v>
      </c>
      <c r="Q103" s="59">
        <v>21</v>
      </c>
      <c r="R103" s="59">
        <f t="shared" si="174"/>
        <v>0</v>
      </c>
      <c r="S103" s="58">
        <f t="shared" si="175"/>
        <v>3</v>
      </c>
      <c r="T103" s="61"/>
      <c r="U103" s="59"/>
      <c r="V103" s="59">
        <f t="shared" si="176"/>
        <v>0</v>
      </c>
      <c r="W103" s="58">
        <f t="shared" si="177"/>
        <v>0</v>
      </c>
      <c r="X103" s="60"/>
      <c r="Y103" s="59"/>
      <c r="Z103" s="59">
        <f t="shared" si="178"/>
        <v>0</v>
      </c>
      <c r="AA103" s="58">
        <f t="shared" si="179"/>
        <v>0</v>
      </c>
      <c r="AB103" s="60">
        <v>11</v>
      </c>
      <c r="AC103" s="59">
        <v>18</v>
      </c>
      <c r="AD103" s="59">
        <f t="shared" si="180"/>
        <v>0.5</v>
      </c>
      <c r="AE103" s="58">
        <f t="shared" si="181"/>
        <v>6.5</v>
      </c>
      <c r="AF103" s="47">
        <f t="shared" si="182"/>
        <v>12.5</v>
      </c>
    </row>
    <row r="104" spans="1:32" ht="15.75" thickBot="1" x14ac:dyDescent="0.3">
      <c r="A104" s="248" t="s">
        <v>21</v>
      </c>
      <c r="B104" s="61">
        <v>13</v>
      </c>
      <c r="C104" s="58">
        <v>32</v>
      </c>
      <c r="D104" s="65">
        <v>10</v>
      </c>
      <c r="E104" s="63">
        <v>17.5</v>
      </c>
      <c r="F104" s="59">
        <f t="shared" si="168"/>
        <v>0.5</v>
      </c>
      <c r="G104" s="58">
        <f t="shared" si="169"/>
        <v>7</v>
      </c>
      <c r="H104" s="65">
        <v>10</v>
      </c>
      <c r="I104" s="63">
        <v>17.5</v>
      </c>
      <c r="J104" s="59">
        <f t="shared" si="170"/>
        <v>0.5</v>
      </c>
      <c r="K104" s="58">
        <f t="shared" si="171"/>
        <v>7</v>
      </c>
      <c r="L104" s="61">
        <v>10</v>
      </c>
      <c r="M104" s="59">
        <v>17.5</v>
      </c>
      <c r="N104" s="59">
        <f t="shared" si="172"/>
        <v>0.5</v>
      </c>
      <c r="O104" s="58">
        <f t="shared" si="173"/>
        <v>7</v>
      </c>
      <c r="P104" s="60">
        <v>10</v>
      </c>
      <c r="Q104" s="59">
        <v>17.5</v>
      </c>
      <c r="R104" s="59">
        <f t="shared" si="174"/>
        <v>0.5</v>
      </c>
      <c r="S104" s="58">
        <f t="shared" si="175"/>
        <v>7</v>
      </c>
      <c r="T104" s="61">
        <v>10</v>
      </c>
      <c r="U104" s="59">
        <v>17.5</v>
      </c>
      <c r="V104" s="59">
        <f t="shared" si="176"/>
        <v>0.5</v>
      </c>
      <c r="W104" s="62">
        <f t="shared" si="177"/>
        <v>7</v>
      </c>
      <c r="X104" s="61"/>
      <c r="Y104" s="59"/>
      <c r="Z104" s="59">
        <f t="shared" si="178"/>
        <v>0</v>
      </c>
      <c r="AA104" s="58">
        <f t="shared" si="179"/>
        <v>0</v>
      </c>
      <c r="AB104" s="60"/>
      <c r="AC104" s="59"/>
      <c r="AD104" s="59">
        <f t="shared" si="180"/>
        <v>0</v>
      </c>
      <c r="AE104" s="58">
        <f t="shared" si="181"/>
        <v>0</v>
      </c>
      <c r="AF104" s="9">
        <f>G104+K104+O104+S104+W104+AA104+AE104</f>
        <v>35</v>
      </c>
    </row>
    <row r="105" spans="1:32" ht="15.75" thickBot="1" x14ac:dyDescent="0.3">
      <c r="A105" s="90"/>
      <c r="B105" s="249"/>
      <c r="C105" s="250"/>
      <c r="D105" s="285">
        <f>SUM(G91:G104)</f>
        <v>53.75</v>
      </c>
      <c r="E105" s="286"/>
      <c r="F105" s="286"/>
      <c r="G105" s="287"/>
      <c r="H105" s="285">
        <f>SUM(K91:K104)</f>
        <v>52</v>
      </c>
      <c r="I105" s="286"/>
      <c r="J105" s="286"/>
      <c r="K105" s="287"/>
      <c r="L105" s="285">
        <f>SUM(O91:O104)</f>
        <v>44.25</v>
      </c>
      <c r="M105" s="286"/>
      <c r="N105" s="286"/>
      <c r="O105" s="287"/>
      <c r="P105" s="285">
        <f>SUM(S91:S104)</f>
        <v>45.5</v>
      </c>
      <c r="Q105" s="286"/>
      <c r="R105" s="286"/>
      <c r="S105" s="287"/>
      <c r="T105" s="285">
        <f>SUM(W91:W104)</f>
        <v>44.75</v>
      </c>
      <c r="U105" s="286"/>
      <c r="V105" s="286"/>
      <c r="W105" s="287"/>
      <c r="X105" s="285">
        <f>SUM(AA91:AA104)</f>
        <v>34</v>
      </c>
      <c r="Y105" s="286"/>
      <c r="Z105" s="286"/>
      <c r="AA105" s="287"/>
      <c r="AB105" s="285">
        <f>SUM(AE91:AE104)</f>
        <v>30.5</v>
      </c>
      <c r="AC105" s="286"/>
      <c r="AD105" s="286"/>
      <c r="AE105" s="287"/>
      <c r="AF105" s="6">
        <f>SUM(AF91:AF104)</f>
        <v>304.75</v>
      </c>
    </row>
    <row r="106" spans="1:32" x14ac:dyDescent="0.25">
      <c r="A106" s="229" t="s">
        <v>20</v>
      </c>
      <c r="B106" s="251">
        <v>38</v>
      </c>
      <c r="C106" s="252">
        <v>38</v>
      </c>
      <c r="D106" s="65">
        <v>10</v>
      </c>
      <c r="E106" s="63">
        <v>18</v>
      </c>
      <c r="F106" s="59">
        <f>IF(E106-D106&lt;=4,0,IF(AND(E106-D106&gt;=4,E106-D106&lt;=5),0.25,IF(AND(E106-D106&gt;=6,E106-D106&lt;=7.9),0.5,IF(AND(E106-D106&gt;=8,E106-D106&lt;=10.99),0.75,IF(AND(E106-D106&gt;=11,E106-D106&lt;=15),1.25,0)))))</f>
        <v>0.75</v>
      </c>
      <c r="G106" s="58">
        <f>E106-D106-F106</f>
        <v>7.25</v>
      </c>
      <c r="H106" s="117">
        <v>9</v>
      </c>
      <c r="I106" s="63">
        <v>20</v>
      </c>
      <c r="J106" s="59">
        <f>IF(I106-H106&lt;=4,0,IF(AND(I106-H106&gt;=4,I106-H106&lt;=5),0.25,IF(AND(I106-H106&gt;=6,I106-H106&lt;=7.9),0.5,IF(AND(I106-H106&gt;=8,I106-H106&lt;=10.99),0.75,IF(AND(I106-H106&gt;=11,I106-H106&lt;=15),1.25,0)))))</f>
        <v>1.25</v>
      </c>
      <c r="K106" s="58">
        <f>I106-H106-J106</f>
        <v>9.75</v>
      </c>
      <c r="L106" s="61"/>
      <c r="M106" s="59"/>
      <c r="N106" s="59">
        <f>IF(M106-L106&lt;=4,0,IF(AND(M106-L106&gt;=4,M106-L106&lt;=5),0.25,IF(AND(M106-L106&gt;=6,M106-L106&lt;=7.9),0.5,IF(AND(M106-L106&gt;=8,M106-L106&lt;=10.99),0.75,IF(AND(M106-L106&gt;=11,M106-L106&lt;=15),1.25,0)))))</f>
        <v>0</v>
      </c>
      <c r="O106" s="58">
        <f>M106-L106-N106</f>
        <v>0</v>
      </c>
      <c r="P106" s="191">
        <v>9</v>
      </c>
      <c r="Q106" s="59">
        <v>17</v>
      </c>
      <c r="R106" s="59">
        <f>IF(Q106-P106&lt;=4,0,IF(AND(Q106-P106&gt;=4,Q106-P106&lt;=5),0.25,IF(AND(Q106-P106&gt;=6,Q106-P106&lt;=7.9),0.5,IF(AND(Q106-P106&gt;=8,Q106-P106&lt;=10.99),0.75,IF(AND(Q106-P106&gt;=11,Q106-P106&lt;=15),1.25,0)))))</f>
        <v>0.75</v>
      </c>
      <c r="S106" s="58">
        <f>Q106-P106-R106</f>
        <v>7.25</v>
      </c>
      <c r="T106" s="61">
        <v>10</v>
      </c>
      <c r="U106" s="59">
        <v>18</v>
      </c>
      <c r="V106" s="59">
        <f>IF(U106-T106&lt;=4,0,IF(AND(U106-T106&gt;=4,U106-T106&lt;=5),0.25,IF(AND(U106-T106&gt;=6,U106-T106&lt;=7.9),0.5,IF(AND(U106-T106&gt;=8,U106-T106&lt;=10.99),0.75,IF(AND(U106-T106&gt;=11,U106-T106&lt;=15),1.25,0)))))</f>
        <v>0.75</v>
      </c>
      <c r="W106" s="62">
        <f>U106-T106-V106</f>
        <v>7.25</v>
      </c>
      <c r="X106" s="61">
        <v>10</v>
      </c>
      <c r="Y106" s="59">
        <v>17</v>
      </c>
      <c r="Z106" s="59">
        <f>IF(Y106-X106&lt;=4,0,IF(AND(Y106-X106&gt;=4,Y106-X106&lt;=5),0.25,IF(AND(Y106-X106&gt;=6,Y106-X106&lt;=7.9),0.5,IF(AND(Y106-X106&gt;=8,Y106-X106&lt;=10.99),0.75,IF(AND(Y106-X106&gt;=11,Y106-X106&lt;=15),1.25,0)))))</f>
        <v>0.5</v>
      </c>
      <c r="AA106" s="58">
        <f>Y106-X106-Z106</f>
        <v>6.5</v>
      </c>
      <c r="AB106" s="60"/>
      <c r="AC106" s="59"/>
      <c r="AD106" s="59">
        <f>IF(AC106-AB106&lt;=4,0,IF(AND(AC106-AB106&gt;=4,AC106-AB106&lt;=5),0.25,IF(AND(AC106-AB106&gt;=6,AC106-AB106&lt;=7.9),0.5,IF(AND(AC106-AB106&gt;=8,AC106-AB106&lt;=10.99),0.75,IF(AND(AC106-AB106&gt;=11,AC106-AB106&lt;=15),1.25,0)))))</f>
        <v>0</v>
      </c>
      <c r="AE106" s="58">
        <f>AC106-AB106-AD106</f>
        <v>0</v>
      </c>
      <c r="AF106" s="9">
        <f>G106+K106+O106+S106+W106+AA106+AE106</f>
        <v>38</v>
      </c>
    </row>
    <row r="107" spans="1:32" x14ac:dyDescent="0.25">
      <c r="A107" s="229" t="s">
        <v>18</v>
      </c>
      <c r="B107" s="61">
        <v>38</v>
      </c>
      <c r="C107" s="58">
        <v>38</v>
      </c>
      <c r="D107" s="65"/>
      <c r="E107" s="63"/>
      <c r="F107" s="59">
        <f>IF(E107-D107&lt;=4,0,IF(AND(E107-D107&gt;=4,E107-D107&lt;=5),0.25,IF(AND(E107-D107&gt;=6,E107-D107&lt;=7.9),0.5,IF(AND(E107-D107&gt;=8,E107-D107&lt;=10.99),0.75,IF(AND(E107-D107&gt;=11,E107-D107&lt;=15),1.25,0)))))</f>
        <v>0</v>
      </c>
      <c r="G107" s="58">
        <f>E107-D107-F107</f>
        <v>0</v>
      </c>
      <c r="H107" s="64"/>
      <c r="I107" s="63"/>
      <c r="J107" s="59">
        <f>IF(I107-H107&lt;=4,0,IF(AND(I107-H107&gt;=4,I107-H107&lt;=5),0.25,IF(AND(I107-H107&gt;=6,I107-H107&lt;=7.9),0.5,IF(AND(I107-H107&gt;=8,I107-H107&lt;=10.99),0.75,IF(AND(I107-H107&gt;=11,I107-H107&lt;=15),1.25,0)))))</f>
        <v>0</v>
      </c>
      <c r="K107" s="58">
        <f>I107-H107-J107</f>
        <v>0</v>
      </c>
      <c r="L107" s="61">
        <v>10</v>
      </c>
      <c r="M107" s="59">
        <v>18</v>
      </c>
      <c r="N107" s="59">
        <f>IF(M107-L107&lt;=4,0,IF(AND(M107-L107&gt;=4,M107-L107&lt;=5),0.25,IF(AND(M107-L107&gt;=6,M107-L107&lt;=7.9),0.5,IF(AND(M107-L107&gt;=8,M107-L107&lt;=10.99),0.75,IF(AND(M107-L107&gt;=11,M107-L107&lt;=15),1.25,0)))))</f>
        <v>0.75</v>
      </c>
      <c r="O107" s="58">
        <f>M107-L107-N107</f>
        <v>7.25</v>
      </c>
      <c r="P107" s="60">
        <v>13</v>
      </c>
      <c r="Q107" s="59">
        <v>21</v>
      </c>
      <c r="R107" s="59">
        <f>IF(Q107-P107&lt;=4,0,IF(AND(Q107-P107&gt;=4,Q107-P107&lt;=5),0.25,IF(AND(Q107-P107&gt;=6,Q107-P107&lt;=7.9),0.5,IF(AND(Q107-P107&gt;=8,Q107-P107&lt;=10.99),0.75,IF(AND(Q107-P107&gt;=11,Q107-P107&lt;=15),1.25,0)))))</f>
        <v>0.75</v>
      </c>
      <c r="S107" s="58">
        <f>Q107-P107-R107</f>
        <v>7.25</v>
      </c>
      <c r="T107" s="61">
        <v>10</v>
      </c>
      <c r="U107" s="59">
        <v>21</v>
      </c>
      <c r="V107" s="59">
        <f>IF(U107-T107&lt;=4,0,IF(AND(U107-T107&gt;=4,U107-T107&lt;=5),0.25,IF(AND(U107-T107&gt;=6,U107-T107&lt;=7.9),0.5,IF(AND(U107-T107&gt;=8,U107-T107&lt;=10.99),0.75,IF(AND(U107-T107&gt;=11,U107-T107&lt;=15),1.25,0)))))</f>
        <v>1.25</v>
      </c>
      <c r="W107" s="62">
        <f>U107-T107-V107</f>
        <v>9.75</v>
      </c>
      <c r="X107" s="61">
        <v>11</v>
      </c>
      <c r="Y107" s="59">
        <v>18</v>
      </c>
      <c r="Z107" s="59">
        <f>IF(Y107-X107&lt;=4,0,IF(AND(Y107-X107&gt;=4,Y107-X107&lt;=5),0.25,IF(AND(Y107-X107&gt;=6,Y107-X107&lt;=7.9),0.5,IF(AND(Y107-X107&gt;=8,Y107-X107&lt;=10.99),0.75,IF(AND(Y107-X107&gt;=11,Y107-X107&lt;=15),1.25,0)))))</f>
        <v>0.5</v>
      </c>
      <c r="AA107" s="58">
        <f>Y107-X107-Z107</f>
        <v>6.5</v>
      </c>
      <c r="AB107" s="60">
        <v>11</v>
      </c>
      <c r="AC107" s="59">
        <v>18</v>
      </c>
      <c r="AD107" s="59">
        <f>IF(AC107-AB107&lt;=4,0,IF(AND(AC107-AB107&gt;=4,AC107-AB107&lt;=5),0.25,IF(AND(AC107-AB107&gt;=6,AC107-AB107&lt;=7.9),0.5,IF(AND(AC107-AB107&gt;=8,AC107-AB107&lt;=10.99),0.75,IF(AND(AC107-AB107&gt;=11,AC107-AB107&lt;=15),1.25,0)))))</f>
        <v>0.5</v>
      </c>
      <c r="AE107" s="58">
        <f>AC107-AB107-AD107</f>
        <v>6.5</v>
      </c>
      <c r="AF107" s="9">
        <f>G107+K107+O107+S107+W107+AA107+AE107</f>
        <v>37.25</v>
      </c>
    </row>
    <row r="108" spans="1:32" x14ac:dyDescent="0.25">
      <c r="A108" s="253" t="s">
        <v>17</v>
      </c>
      <c r="B108" s="61">
        <v>13</v>
      </c>
      <c r="C108" s="58">
        <v>32</v>
      </c>
      <c r="D108" s="65">
        <v>13</v>
      </c>
      <c r="E108" s="63">
        <v>21</v>
      </c>
      <c r="F108" s="59">
        <f>IF(E108-D108&lt;=4,0,IF(AND(E108-D108&gt;=4,E108-D108&lt;=5),0.25,IF(AND(E108-D108&gt;=6,E108-D108&lt;=7.9),0.5,IF(AND(E108-D108&gt;=8,E108-D108&lt;=10.99),0.75,IF(AND(E108-D108&gt;=11,E108-D108&lt;=15),1.25,0)))))</f>
        <v>0.75</v>
      </c>
      <c r="G108" s="58">
        <f>E108-D108-F108</f>
        <v>7.25</v>
      </c>
      <c r="H108" s="64">
        <v>10</v>
      </c>
      <c r="I108" s="63">
        <v>21</v>
      </c>
      <c r="J108" s="59">
        <f>IF(I108-H108&lt;=4,0,IF(AND(I108-H108&gt;=4,I108-H108&lt;=5),0.25,IF(AND(I108-H108&gt;=6,I108-H108&lt;=7.9),0.5,IF(AND(I108-H108&gt;=8,I108-H108&lt;=10.99),0.75,IF(AND(I108-H108&gt;=11,I108-H108&lt;=15),1.25,0)))))</f>
        <v>1.25</v>
      </c>
      <c r="K108" s="58">
        <f>I108-H108-J108</f>
        <v>9.75</v>
      </c>
      <c r="L108" s="61">
        <v>11</v>
      </c>
      <c r="M108" s="59">
        <v>19</v>
      </c>
      <c r="N108" s="59">
        <f>IF(M108-L108&lt;=4,0,IF(AND(M108-L108&gt;=4,M108-L108&lt;=5),0.25,IF(AND(M108-L108&gt;=6,M108-L108&lt;=7.9),0.5,IF(AND(M108-L108&gt;=8,M108-L108&lt;=10.99),0.75,IF(AND(M108-L108&gt;=11,M108-L108&lt;=15),1.25,0)))))</f>
        <v>0.75</v>
      </c>
      <c r="O108" s="58">
        <f>M108-L108-N108</f>
        <v>7.25</v>
      </c>
      <c r="P108" s="60">
        <v>10</v>
      </c>
      <c r="Q108" s="59">
        <v>18</v>
      </c>
      <c r="R108" s="59">
        <f>IF(Q108-P108&lt;=4,0,IF(AND(Q108-P108&gt;=4,Q108-P108&lt;=5),0.25,IF(AND(Q108-P108&gt;=6,Q108-P108&lt;=7.9),0.5,IF(AND(Q108-P108&gt;=8,Q108-P108&lt;=10.99),0.75,IF(AND(Q108-P108&gt;=11,Q108-P108&lt;=15),1.25,0)))))</f>
        <v>0.75</v>
      </c>
      <c r="S108" s="58">
        <f>Q108-P108-R108</f>
        <v>7.25</v>
      </c>
      <c r="T108" s="61"/>
      <c r="U108" s="59"/>
      <c r="V108" s="59">
        <f>IF(U108-T108&lt;=4,0,IF(AND(U108-T108&gt;=4,U108-T108&lt;=5),0.25,IF(AND(U108-T108&gt;=6,U108-T108&lt;=7.9),0.5,IF(AND(U108-T108&gt;=8,U108-T108&lt;=10.99),0.75,IF(AND(U108-T108&gt;=11,U108-T108&lt;=15),1.25,0)))))</f>
        <v>0</v>
      </c>
      <c r="W108" s="62">
        <f>U108-T108-V108</f>
        <v>0</v>
      </c>
      <c r="X108" s="61"/>
      <c r="Y108" s="59"/>
      <c r="Z108" s="59">
        <f>IF(Y108-X108&lt;=4,0,IF(AND(Y108-X108&gt;=4,Y108-X108&lt;=5),0.25,IF(AND(Y108-X108&gt;=6,Y108-X108&lt;=7.9),0.5,IF(AND(Y108-X108&gt;=8,Y108-X108&lt;=10.99),0.75,IF(AND(Y108-X108&gt;=11,Y108-X108&lt;=15),1.25,0)))))</f>
        <v>0</v>
      </c>
      <c r="AA108" s="58">
        <f>Y108-X108-Z108</f>
        <v>0</v>
      </c>
      <c r="AB108" s="60"/>
      <c r="AC108" s="59"/>
      <c r="AD108" s="59">
        <f>IF(AC108-AB108&lt;=4,0,IF(AND(AC108-AB108&gt;=4,AC108-AB108&lt;=5),0.25,IF(AND(AC108-AB108&gt;=6,AC108-AB108&lt;=7.9),0.5,IF(AND(AC108-AB108&gt;=8,AC108-AB108&lt;=10.99),0.75,IF(AND(AC108-AB108&gt;=11,AC108-AB108&lt;=15),1.25,0)))))</f>
        <v>0</v>
      </c>
      <c r="AE108" s="58">
        <f>AC108-AB108-AD108</f>
        <v>0</v>
      </c>
      <c r="AF108" s="9">
        <f>G108+K108+O108+S108+W108+AA108+AE108</f>
        <v>31.5</v>
      </c>
    </row>
    <row r="109" spans="1:32" x14ac:dyDescent="0.25">
      <c r="A109" s="229" t="s">
        <v>16</v>
      </c>
      <c r="B109" s="61">
        <v>13</v>
      </c>
      <c r="C109" s="58">
        <v>32</v>
      </c>
      <c r="D109" s="65"/>
      <c r="E109" s="63"/>
      <c r="F109" s="59">
        <f>IF(E109-D109&lt;=4,0,IF(AND(E109-D109&gt;=4,E109-D109&lt;=5),0.25,IF(AND(E109-D109&gt;=6,E109-D109&lt;=7.9),0.5,IF(AND(E109-D109&gt;=8,E109-D109&lt;=10.99),0.75,IF(AND(E109-D109&gt;=11,E109-D109&lt;=15),1.25,0)))))</f>
        <v>0</v>
      </c>
      <c r="G109" s="58">
        <f>E109-D109-F109</f>
        <v>0</v>
      </c>
      <c r="H109" s="64"/>
      <c r="I109" s="63"/>
      <c r="J109" s="59">
        <f>IF(I109-H109&lt;=4,0,IF(AND(I109-H109&gt;=4,I109-H109&lt;=5),0.25,IF(AND(I109-H109&gt;=6,I109-H109&lt;=7.9),0.5,IF(AND(I109-H109&gt;=8,I109-H109&lt;=10.99),0.75,IF(AND(I109-H109&gt;=11,I109-H109&lt;=15),1.25,0)))))</f>
        <v>0</v>
      </c>
      <c r="K109" s="58">
        <f>I109-H109-J109</f>
        <v>0</v>
      </c>
      <c r="L109" s="61">
        <v>18</v>
      </c>
      <c r="M109" s="59">
        <v>21</v>
      </c>
      <c r="N109" s="59">
        <f>IF(M109-L109&lt;=4,0,IF(AND(M109-L109&gt;=4,M109-L109&lt;=5),0.25,IF(AND(M109-L109&gt;=6,M109-L109&lt;=7.9),0.5,IF(AND(M109-L109&gt;=8,M109-L109&lt;=10.99),0.75,IF(AND(M109-L109&gt;=11,M109-L109&lt;=15),1.25,0)))))</f>
        <v>0</v>
      </c>
      <c r="O109" s="58">
        <f>M109-L109-N109</f>
        <v>3</v>
      </c>
      <c r="P109" s="60"/>
      <c r="Q109" s="59"/>
      <c r="R109" s="59">
        <f>IF(Q109-P109&lt;=4,0,IF(AND(Q109-P109&gt;=4,Q109-P109&lt;=5),0.25,IF(AND(Q109-P109&gt;=6,Q109-P109&lt;=7.9),0.5,IF(AND(Q109-P109&gt;=8,Q109-P109&lt;=10.99),0.75,IF(AND(Q109-P109&gt;=11,Q109-P109&lt;=15),1.25,0)))))</f>
        <v>0</v>
      </c>
      <c r="S109" s="58">
        <f>Q109-P109-R109</f>
        <v>0</v>
      </c>
      <c r="T109" s="61"/>
      <c r="U109" s="59"/>
      <c r="V109" s="59">
        <f>IF(U109-T109&lt;=4,0,IF(AND(U109-T109&gt;=4,U109-T109&lt;=5),0.25,IF(AND(U109-T109&gt;=6,U109-T109&lt;=7.9),0.5,IF(AND(U109-T109&gt;=8,U109-T109&lt;=10.99),0.75,IF(AND(U109-T109&gt;=11,U109-T109&lt;=15),1.25,0)))))</f>
        <v>0</v>
      </c>
      <c r="W109" s="62">
        <f>U109-T109-V109</f>
        <v>0</v>
      </c>
      <c r="X109" s="61"/>
      <c r="Y109" s="59"/>
      <c r="Z109" s="59">
        <f>IF(Y109-X109&lt;=4,0,IF(AND(Y109-X109&gt;=4,Y109-X109&lt;=5),0.25,IF(AND(Y109-X109&gt;=6,Y109-X109&lt;=7.9),0.5,IF(AND(Y109-X109&gt;=8,Y109-X109&lt;=10.99),0.75,IF(AND(Y109-X109&gt;=11,Y109-X109&lt;=15),1.25,0)))))</f>
        <v>0</v>
      </c>
      <c r="AA109" s="58">
        <f>Y109-X109-Z109</f>
        <v>0</v>
      </c>
      <c r="AB109" s="60">
        <v>11</v>
      </c>
      <c r="AC109" s="59">
        <v>18</v>
      </c>
      <c r="AD109" s="59">
        <f>IF(AC109-AB109&lt;=4,0,IF(AND(AC109-AB109&gt;=4,AC109-AB109&lt;=5),0.25,IF(AND(AC109-AB109&gt;=6,AC109-AB109&lt;=7.9),0.5,IF(AND(AC109-AB109&gt;=8,AC109-AB109&lt;=10.99),0.75,IF(AND(AC109-AB109&gt;=11,AC109-AB109&lt;=15),1.25,0)))))</f>
        <v>0.5</v>
      </c>
      <c r="AE109" s="58">
        <f>AC109-AB109-AD109</f>
        <v>6.5</v>
      </c>
      <c r="AF109" s="9">
        <f>G109+K109+O109+S109+W109+AA109+AE109</f>
        <v>9.5</v>
      </c>
    </row>
    <row r="110" spans="1:32" ht="15.75" thickBot="1" x14ac:dyDescent="0.3">
      <c r="A110" s="229" t="s">
        <v>15</v>
      </c>
      <c r="B110" s="61">
        <v>3</v>
      </c>
      <c r="C110" s="58">
        <v>12</v>
      </c>
      <c r="D110" s="65">
        <v>18</v>
      </c>
      <c r="E110" s="63">
        <v>21</v>
      </c>
      <c r="F110" s="59">
        <f>IF(E110-D110&lt;=4,0,IF(AND(E110-D110&gt;=4,E110-D110&lt;=5),0.25,IF(AND(E110-D110&gt;=6,E110-D110&lt;=7.9),0.5,IF(AND(E110-D110&gt;=8,E110-D110&lt;=10.99),0.75,IF(AND(E110-D110&gt;=11,E110-D110&lt;=15),1.25,0)))))</f>
        <v>0</v>
      </c>
      <c r="G110" s="58">
        <f>E110-D110-F110</f>
        <v>3</v>
      </c>
      <c r="H110" s="64"/>
      <c r="I110" s="63"/>
      <c r="J110" s="59">
        <f>IF(I110-H110&lt;=4,0,IF(AND(I110-H110&gt;=4,I110-H110&lt;=5),0.25,IF(AND(I110-H110&gt;=6,I110-H110&lt;=7.9),0.5,IF(AND(I110-H110&gt;=8,I110-H110&lt;=10.99),0.75,IF(AND(I110-H110&gt;=11,I110-H110&lt;=15),1.25,0)))))</f>
        <v>0</v>
      </c>
      <c r="K110" s="58">
        <f>I110-H110-J110</f>
        <v>0</v>
      </c>
      <c r="L110" s="61"/>
      <c r="M110" s="59"/>
      <c r="N110" s="59">
        <f>IF(M110-L110&lt;=4,0,IF(AND(M110-L110&gt;=4,M110-L110&lt;=5),0.25,IF(AND(M110-L110&gt;=6,M110-L110&lt;=7.9),0.5,IF(AND(M110-L110&gt;=8,M110-L110&lt;=10.99),0.75,IF(AND(M110-L110&gt;=11,M110-L110&lt;=15),1.25,0)))))</f>
        <v>0</v>
      </c>
      <c r="O110" s="58">
        <f>M110-L110-N110</f>
        <v>0</v>
      </c>
      <c r="P110" s="60"/>
      <c r="Q110" s="59"/>
      <c r="R110" s="59">
        <f>IF(Q110-P110&lt;=4,0,IF(AND(Q110-P110&gt;=4,Q110-P110&lt;=5),0.25,IF(AND(Q110-P110&gt;=6,Q110-P110&lt;=7.9),0.5,IF(AND(Q110-P110&gt;=8,Q110-P110&lt;=10.99),0.75,IF(AND(Q110-P110&gt;=11,Q110-P110&lt;=15),1.25,0)))))</f>
        <v>0</v>
      </c>
      <c r="S110" s="58">
        <f>Q110-P110-R110</f>
        <v>0</v>
      </c>
      <c r="T110" s="61"/>
      <c r="U110" s="59"/>
      <c r="V110" s="59">
        <f>IF(U110-T110&lt;=4,0,IF(AND(U110-T110&gt;=4,U110-T110&lt;=5),0.25,IF(AND(U110-T110&gt;=6,U110-T110&lt;=7.9),0.5,IF(AND(U110-T110&gt;=8,U110-T110&lt;=10.99),0.75,IF(AND(U110-T110&gt;=11,U110-T110&lt;=15),1.25,0)))))</f>
        <v>0</v>
      </c>
      <c r="W110" s="62">
        <f>U110-T110-V110</f>
        <v>0</v>
      </c>
      <c r="X110" s="61"/>
      <c r="Y110" s="59"/>
      <c r="Z110" s="59">
        <f>IF(Y110-X110&lt;=4,0,IF(AND(Y110-X110&gt;=4,Y110-X110&lt;=5),0.25,IF(AND(Y110-X110&gt;=6,Y110-X110&lt;=7.9),0.5,IF(AND(Y110-X110&gt;=8,Y110-X110&lt;=10.99),0.75,IF(AND(Y110-X110&gt;=11,Y110-X110&lt;=15),1.25,0)))))</f>
        <v>0</v>
      </c>
      <c r="AA110" s="58">
        <f>Y110-X110-Z110</f>
        <v>0</v>
      </c>
      <c r="AB110" s="60"/>
      <c r="AC110" s="59"/>
      <c r="AD110" s="59">
        <f>IF(AC110-AB110&lt;=4,0,IF(AND(AC110-AB110&gt;=4,AC110-AB110&lt;=5),0.25,IF(AND(AC110-AB110&gt;=6,AC110-AB110&lt;=7.9),0.5,IF(AND(AC110-AB110&gt;=8,AC110-AB110&lt;=10.99),0.75,IF(AND(AC110-AB110&gt;=11,AC110-AB110&lt;=15),1.25,0)))))</f>
        <v>0</v>
      </c>
      <c r="AE110" s="58">
        <f>AC110-AB110-AD110</f>
        <v>0</v>
      </c>
      <c r="AF110" s="9">
        <f>G110+K110+O110+S110+W110+AA110+AE110</f>
        <v>3</v>
      </c>
    </row>
    <row r="111" spans="1:32" ht="15.75" thickBot="1" x14ac:dyDescent="0.3">
      <c r="A111" s="90"/>
      <c r="B111" s="249"/>
      <c r="C111" s="250"/>
      <c r="D111" s="285">
        <f>SUM(G106:G110)</f>
        <v>17.5</v>
      </c>
      <c r="E111" s="286"/>
      <c r="F111" s="286"/>
      <c r="G111" s="287"/>
      <c r="H111" s="285">
        <f>SUM(K106:K110)</f>
        <v>19.5</v>
      </c>
      <c r="I111" s="286"/>
      <c r="J111" s="286"/>
      <c r="K111" s="287"/>
      <c r="L111" s="285">
        <f>SUM(O106:O110)</f>
        <v>17.5</v>
      </c>
      <c r="M111" s="286"/>
      <c r="N111" s="286"/>
      <c r="O111" s="287"/>
      <c r="P111" s="285">
        <f>SUM(S106:S110)</f>
        <v>21.75</v>
      </c>
      <c r="Q111" s="286"/>
      <c r="R111" s="286"/>
      <c r="S111" s="287"/>
      <c r="T111" s="285">
        <f>SUM(W106:W110)</f>
        <v>17</v>
      </c>
      <c r="U111" s="286"/>
      <c r="V111" s="286"/>
      <c r="W111" s="287"/>
      <c r="X111" s="285">
        <f>SUM(AA106:AA110)</f>
        <v>13</v>
      </c>
      <c r="Y111" s="286"/>
      <c r="Z111" s="286"/>
      <c r="AA111" s="287"/>
      <c r="AB111" s="285">
        <f>SUM(AE106:AE110)</f>
        <v>13</v>
      </c>
      <c r="AC111" s="286"/>
      <c r="AD111" s="286"/>
      <c r="AE111" s="287"/>
      <c r="AF111" s="6">
        <f>SUM(AF106:AF110)</f>
        <v>119.25</v>
      </c>
    </row>
    <row r="112" spans="1:32" x14ac:dyDescent="0.25">
      <c r="A112" s="254" t="s">
        <v>14</v>
      </c>
      <c r="B112" s="251">
        <v>38</v>
      </c>
      <c r="C112" s="252">
        <v>38</v>
      </c>
      <c r="D112" s="64">
        <v>9</v>
      </c>
      <c r="E112" s="63">
        <v>17.5</v>
      </c>
      <c r="F112" s="59">
        <f>IF(E112-D112&lt;=4,0,IF(AND(E112-D112&gt;=4,E112-D112&lt;=5),0.25,IF(AND(E112-D112&gt;=6,E112-D112&lt;=7.9),0.5,IF(AND(E112-D112&gt;=8,E112-D112&lt;=10.99),0.75,IF(AND(E112-D112&gt;=11,E112-D112&lt;=15),1.25,0)))))</f>
        <v>0.75</v>
      </c>
      <c r="G112" s="58">
        <f>E112-D112-F112</f>
        <v>7.75</v>
      </c>
      <c r="H112" s="65">
        <v>9</v>
      </c>
      <c r="I112" s="63">
        <v>17</v>
      </c>
      <c r="J112" s="59">
        <f>IF(I112-H112&lt;=4,0,IF(AND(I112-H112&gt;=4,I112-H112&lt;=5),0.25,IF(AND(I112-H112&gt;=6,I112-H112&lt;=7.9),0.5,IF(AND(I112-H112&gt;=8,I112-H112&lt;=10.99),0.75,IF(AND(I112-H112&gt;=11,I112-H112&lt;=15),1.25,0)))))</f>
        <v>0.75</v>
      </c>
      <c r="K112" s="58">
        <f>I112-H112-J112</f>
        <v>7.25</v>
      </c>
      <c r="L112" s="65">
        <v>9</v>
      </c>
      <c r="M112" s="63">
        <v>17.5</v>
      </c>
      <c r="N112" s="59">
        <f>IF(M112-L112&lt;=4,0,IF(AND(M112-L112&gt;=4,M112-L112&lt;=5),0.25,IF(AND(M112-L112&gt;=6,M112-L112&lt;=7.9),0.5,IF(AND(M112-L112&gt;=8,M112-L112&lt;=10.99),0.75,IF(AND(M112-L112&gt;=11,M112-L112&lt;=15),1.25,0)))))</f>
        <v>0.75</v>
      </c>
      <c r="O112" s="58">
        <f>M112-L112-N112</f>
        <v>7.75</v>
      </c>
      <c r="P112" s="65">
        <v>9</v>
      </c>
      <c r="Q112" s="63">
        <v>17.5</v>
      </c>
      <c r="R112" s="59">
        <f>IF(Q112-P112&lt;=4,0,IF(AND(Q112-P112&gt;=4,Q112-P112&lt;=5),0.25,IF(AND(Q112-P112&gt;=6,Q112-P112&lt;=7.9),0.5,IF(AND(Q112-P112&gt;=8,Q112-P112&lt;=10.99),0.75,IF(AND(Q112-P112&gt;=11,Q112-P112&lt;=15),1.25,0)))))</f>
        <v>0.75</v>
      </c>
      <c r="S112" s="58">
        <f>Q112-P112-R112</f>
        <v>7.75</v>
      </c>
      <c r="T112" s="65"/>
      <c r="U112" s="63"/>
      <c r="V112" s="59">
        <f>IF(U112-T112&lt;=4,0,IF(AND(U112-T112&gt;=4,U112-T112&lt;=5),0.25,IF(AND(U112-T112&gt;=6,U112-T112&lt;=7.9),0.5,IF(AND(U112-T112&gt;=8,U112-T112&lt;=10.99),0.75,IF(AND(U112-T112&gt;=11,U112-T112&lt;=15),1.25,0)))))</f>
        <v>0</v>
      </c>
      <c r="W112" s="62">
        <f>U112-T112-V112</f>
        <v>0</v>
      </c>
      <c r="X112" s="61">
        <v>9</v>
      </c>
      <c r="Y112" s="59">
        <v>17</v>
      </c>
      <c r="Z112" s="59">
        <f>IF(Y112-X112&lt;=4,0,IF(AND(Y112-X112&gt;=4,Y112-X112&lt;=5),0.25,IF(AND(Y112-X112&gt;=6,Y112-X112&lt;=7.9),0.5,IF(AND(Y112-X112&gt;=8,Y112-X112&lt;=10.99),0.75,IF(AND(Y112-X112&gt;=11,Y112-X112&lt;=15),1.25,0)))))</f>
        <v>0.75</v>
      </c>
      <c r="AA112" s="58">
        <f>Y112-X112-Z112</f>
        <v>7.25</v>
      </c>
      <c r="AB112" s="65"/>
      <c r="AC112" s="63"/>
      <c r="AD112" s="59">
        <f>IF(AC112-AB112&lt;=4,0,IF(AND(AC112-AB112&gt;=4,AC112-AB112&lt;=5),0.25,IF(AND(AC112-AB112&gt;=6,AC112-AB112&lt;=7.9),0.5,IF(AND(AC112-AB112&gt;=8,AC112-AB112&lt;=10.99),0.75,IF(AND(AC112-AB112&gt;=11,AC112-AB112&lt;=15),1.25,0)))))</f>
        <v>0</v>
      </c>
      <c r="AE112" s="58">
        <f>AC112-AB112-AD112</f>
        <v>0</v>
      </c>
      <c r="AF112" s="9">
        <f>G112+K112+O112+S112+W112+AA112+AE112</f>
        <v>37.75</v>
      </c>
    </row>
    <row r="113" spans="1:32" x14ac:dyDescent="0.25">
      <c r="A113" s="171" t="s">
        <v>12</v>
      </c>
      <c r="B113" s="61">
        <v>38</v>
      </c>
      <c r="C113" s="58">
        <v>38</v>
      </c>
      <c r="D113" s="65"/>
      <c r="E113" s="63"/>
      <c r="F113" s="59">
        <f>IF(E113-D113&lt;=4,0,IF(AND(E113-D113&gt;=4,E113-D113&lt;=5),0.25,IF(AND(E113-D113&gt;=6,E113-D113&lt;=7.9),0.5,IF(AND(E113-D113&gt;=8,E113-D113&lt;=10.99),0.75,IF(AND(E113-D113&gt;=11,E113-D113&lt;=15),1.25,0)))))</f>
        <v>0</v>
      </c>
      <c r="G113" s="58">
        <f>E113-D113-F113</f>
        <v>0</v>
      </c>
      <c r="H113" s="64">
        <v>9</v>
      </c>
      <c r="I113" s="63">
        <v>17.5</v>
      </c>
      <c r="J113" s="59">
        <f>IF(I113-H113&lt;=4,0,IF(AND(I113-H113&gt;=4,I113-H113&lt;=5),0.25,IF(AND(I113-H113&gt;=6,I113-H113&lt;=7.9),0.5,IF(AND(I113-H113&gt;=8,I113-H113&lt;=10.99),0.75,IF(AND(I113-H113&gt;=11,I113-H113&lt;=15),1.25,0)))))</f>
        <v>0.75</v>
      </c>
      <c r="K113" s="58">
        <f>I113-H113-J113</f>
        <v>7.75</v>
      </c>
      <c r="L113" s="61">
        <v>9</v>
      </c>
      <c r="M113" s="59">
        <v>17.5</v>
      </c>
      <c r="N113" s="59">
        <f>IF(M113-L113&lt;=4,0,IF(AND(M113-L113&gt;=4,M113-L113&lt;=5),0.25,IF(AND(M113-L113&gt;=6,M113-L113&lt;=7.9),0.5,IF(AND(M113-L113&gt;=8,M113-L113&lt;=10.99),0.75,IF(AND(M113-L113&gt;=11,M113-L113&lt;=15),1.25,0)))))</f>
        <v>0.75</v>
      </c>
      <c r="O113" s="58">
        <f>M113-L113-N113</f>
        <v>7.75</v>
      </c>
      <c r="P113" s="60">
        <v>9</v>
      </c>
      <c r="Q113" s="59">
        <v>17.5</v>
      </c>
      <c r="R113" s="59">
        <f>IF(Q113-P113&lt;=4,0,IF(AND(Q113-P113&gt;=4,Q113-P113&lt;=5),0.25,IF(AND(Q113-P113&gt;=6,Q113-P113&lt;=7.9),0.5,IF(AND(Q113-P113&gt;=8,Q113-P113&lt;=10.99),0.75,IF(AND(Q113-P113&gt;=11,Q113-P113&lt;=15),1.25,0)))))</f>
        <v>0.75</v>
      </c>
      <c r="S113" s="58">
        <f>Q113-P113-R113</f>
        <v>7.75</v>
      </c>
      <c r="T113" s="61">
        <v>9</v>
      </c>
      <c r="U113" s="59">
        <v>17.5</v>
      </c>
      <c r="V113" s="59">
        <f>IF(U113-T113&lt;=4,0,IF(AND(U113-T113&gt;=4,U113-T113&lt;=5),0.25,IF(AND(U113-T113&gt;=6,U113-T113&lt;=7.9),0.5,IF(AND(U113-T113&gt;=8,U113-T113&lt;=10.99),0.75,IF(AND(U113-T113&gt;=11,U113-T113&lt;=15),1.25,0)))))</f>
        <v>0.75</v>
      </c>
      <c r="W113" s="62">
        <f>U113-T113-V113</f>
        <v>7.75</v>
      </c>
      <c r="X113" s="61"/>
      <c r="Y113" s="59"/>
      <c r="Z113" s="59">
        <f>IF(Y113-X113&lt;=4,0,IF(AND(Y113-X113&gt;=4,Y113-X113&lt;=5),0.25,IF(AND(Y113-X113&gt;=6,Y113-X113&lt;=7.9),0.5,IF(AND(Y113-X113&gt;=8,Y113-X113&lt;=10.99),0.75,IF(AND(Y113-X113&gt;=11,Y113-X113&lt;=15),1.25,0)))))</f>
        <v>0</v>
      </c>
      <c r="AA113" s="58">
        <f>Y113-X113-Z113</f>
        <v>0</v>
      </c>
      <c r="AB113" s="60">
        <v>10</v>
      </c>
      <c r="AC113" s="59">
        <v>17</v>
      </c>
      <c r="AD113" s="59">
        <f>IF(AC113-AB113&lt;=4,0,IF(AND(AC113-AB113&gt;=4,AC113-AB113&lt;=5),0.25,IF(AND(AC113-AB113&gt;=6,AC113-AB113&lt;=7.9),0.5,IF(AND(AC113-AB113&gt;=8,AC113-AB113&lt;=10.99),0.75,IF(AND(AC113-AB113&gt;=11,AC113-AB113&lt;=15),1.25,0)))))</f>
        <v>0.5</v>
      </c>
      <c r="AE113" s="58">
        <f>AC113-AB113-AD113</f>
        <v>6.5</v>
      </c>
      <c r="AF113" s="9">
        <f>G113+K113+O113+S113+W113+AA113+AE113</f>
        <v>37.5</v>
      </c>
    </row>
    <row r="114" spans="1:32" x14ac:dyDescent="0.25">
      <c r="A114" s="171" t="s">
        <v>11</v>
      </c>
      <c r="B114" s="61">
        <v>38</v>
      </c>
      <c r="C114" s="58">
        <v>38</v>
      </c>
      <c r="D114" s="217"/>
      <c r="E114" s="218"/>
      <c r="F114" s="219">
        <f>IF(E114-D114&lt;=4,0,IF(AND(E114-D114&gt;=4,E114-D114&lt;=5),0.25,IF(AND(E114-D114&gt;=6,E114-D114&lt;=7.9),0.5,IF(AND(E114-D114&gt;=8,E114-D114&lt;=10.99),0.75,IF(AND(E114-D114&gt;=11,E114-D114&lt;=15),1.25,0)))))</f>
        <v>0</v>
      </c>
      <c r="G114" s="220">
        <v>8</v>
      </c>
      <c r="H114" s="64">
        <v>9</v>
      </c>
      <c r="I114" s="63">
        <v>17.5</v>
      </c>
      <c r="J114" s="59">
        <f>IF(I114-H114&lt;=4,0,IF(AND(I114-H114&gt;=4,I114-H114&lt;=5),0.25,IF(AND(I114-H114&gt;=6,I114-H114&lt;=7.9),0.5,IF(AND(I114-H114&gt;=8,I114-H114&lt;=10.99),0.75,IF(AND(I114-H114&gt;=11,I114-H114&lt;=15),1.25,0)))))</f>
        <v>0.75</v>
      </c>
      <c r="K114" s="58">
        <f>I114-H114-J114</f>
        <v>7.75</v>
      </c>
      <c r="L114" s="61">
        <v>9</v>
      </c>
      <c r="M114" s="59">
        <v>17.5</v>
      </c>
      <c r="N114" s="59">
        <f>IF(M114-L114&lt;=4,0,IF(AND(M114-L114&gt;=4,M114-L114&lt;=5),0.25,IF(AND(M114-L114&gt;=6,M114-L114&lt;=7.9),0.5,IF(AND(M114-L114&gt;=8,M114-L114&lt;=10.99),0.75,IF(AND(M114-L114&gt;=11,M114-L114&lt;=15),1.25,0)))))</f>
        <v>0.75</v>
      </c>
      <c r="O114" s="58">
        <f>M114-L114-N114</f>
        <v>7.75</v>
      </c>
      <c r="P114" s="60">
        <v>9</v>
      </c>
      <c r="Q114" s="59">
        <v>17.5</v>
      </c>
      <c r="R114" s="59">
        <f>IF(Q114-P114&lt;=4,0,IF(AND(Q114-P114&gt;=4,Q114-P114&lt;=5),0.25,IF(AND(Q114-P114&gt;=6,Q114-P114&lt;=7.9),0.5,IF(AND(Q114-P114&gt;=8,Q114-P114&lt;=10.99),0.75,IF(AND(Q114-P114&gt;=11,Q114-P114&lt;=15),1.25,0)))))</f>
        <v>0.75</v>
      </c>
      <c r="S114" s="58">
        <f>Q114-P114-R114</f>
        <v>7.75</v>
      </c>
      <c r="T114" s="65"/>
      <c r="U114" s="63"/>
      <c r="V114" s="59">
        <f>IF(U114-T114&lt;=4,0,IF(AND(U114-T114&gt;=4,U114-T114&lt;=5),0.25,IF(AND(U114-T114&gt;=6,U114-T114&lt;=7.9),0.5,IF(AND(U114-T114&gt;=8,U114-T114&lt;=10.99),0.75,IF(AND(U114-T114&gt;=11,U114-T114&lt;=15),1.25,0)))))</f>
        <v>0</v>
      </c>
      <c r="W114" s="62">
        <f>U114-T114-V114</f>
        <v>0</v>
      </c>
      <c r="X114" s="61"/>
      <c r="Y114" s="59"/>
      <c r="Z114" s="59">
        <f>IF(Y114-X114&lt;=4,0,IF(AND(Y114-X114&gt;=4,Y114-X114&lt;=5),0.25,IF(AND(Y114-X114&gt;=6,Y114-X114&lt;=7.9),0.5,IF(AND(Y114-X114&gt;=8,Y114-X114&lt;=10.99),0.75,IF(AND(Y114-X114&gt;=11,Y114-X114&lt;=15),1.25,0)))))</f>
        <v>0</v>
      </c>
      <c r="AA114" s="58">
        <f>Y114-X114-Z114</f>
        <v>0</v>
      </c>
      <c r="AB114" s="221"/>
      <c r="AC114" s="219"/>
      <c r="AD114" s="219">
        <f>IF(AC114-AB114&lt;=4,0,IF(AND(AC114-AB114&gt;=4,AC114-AB114&lt;=5),0.25,IF(AND(AC114-AB114&gt;=6,AC114-AB114&lt;=7.9),0.5,IF(AND(AC114-AB114&gt;=8,AC114-AB114&lt;=10.99),0.75,IF(AND(AC114-AB114&gt;=11,AC114-AB114&lt;=15),1.25,0)))))</f>
        <v>0</v>
      </c>
      <c r="AE114" s="220">
        <v>6</v>
      </c>
      <c r="AF114" s="9">
        <f>G114+K114+O114+S114+W114+AA114+AE114</f>
        <v>37.25</v>
      </c>
    </row>
    <row r="115" spans="1:32" x14ac:dyDescent="0.25">
      <c r="A115" s="171" t="s">
        <v>10</v>
      </c>
      <c r="B115" s="61">
        <v>13</v>
      </c>
      <c r="C115" s="58">
        <v>32</v>
      </c>
      <c r="D115" s="65">
        <v>9</v>
      </c>
      <c r="E115" s="63">
        <v>17.5</v>
      </c>
      <c r="F115" s="59">
        <f>IF(E115-D115&lt;=4,0,IF(AND(E115-D115&gt;=4,E115-D115&lt;=5),0.25,IF(AND(E115-D115&gt;=6,E115-D115&lt;=7.9),0.5,IF(AND(E115-D115&gt;=8,E115-D115&lt;=10.99),0.75,IF(AND(E115-D115&gt;=11,E115-D115&lt;=15),1.25,0)))))</f>
        <v>0.75</v>
      </c>
      <c r="G115" s="58">
        <f>E115-D115-F115</f>
        <v>7.75</v>
      </c>
      <c r="H115" s="64">
        <v>9</v>
      </c>
      <c r="I115" s="63">
        <v>17.5</v>
      </c>
      <c r="J115" s="59">
        <f>IF(I115-H115&lt;=4,0,IF(AND(I115-H115&gt;=4,I115-H115&lt;=5),0.25,IF(AND(I115-H115&gt;=6,I115-H115&lt;=7.9),0.5,IF(AND(I115-H115&gt;=8,I115-H115&lt;=10.99),0.75,IF(AND(I115-H115&gt;=11,I115-H115&lt;=15),1.25,0)))))</f>
        <v>0.75</v>
      </c>
      <c r="K115" s="58">
        <f>I115-H115-J115</f>
        <v>7.75</v>
      </c>
      <c r="L115" s="61"/>
      <c r="M115" s="59"/>
      <c r="N115" s="59">
        <f>IF(M115-L115&lt;=4,0,IF(AND(M115-L115&gt;=4,M115-L115&lt;=5),0.25,IF(AND(M115-L115&gt;=6,M115-L115&lt;=7.9),0.5,IF(AND(M115-L115&gt;=8,M115-L115&lt;=10.99),0.75,IF(AND(M115-L115&gt;=11,M115-L115&lt;=15),1.25,0)))))</f>
        <v>0</v>
      </c>
      <c r="O115" s="58">
        <f>M115-L115-N115</f>
        <v>0</v>
      </c>
      <c r="P115" s="60"/>
      <c r="Q115" s="59"/>
      <c r="R115" s="59">
        <f>IF(Q115-P115&lt;=4,0,IF(AND(Q115-P115&gt;=4,Q115-P115&lt;=5),0.25,IF(AND(Q115-P115&gt;=6,Q115-P115&lt;=7.9),0.5,IF(AND(Q115-P115&gt;=8,Q115-P115&lt;=10.99),0.75,IF(AND(Q115-P115&gt;=11,Q115-P115&lt;=15),1.25,0)))))</f>
        <v>0</v>
      </c>
      <c r="S115" s="58">
        <f>Q115-P115-R115</f>
        <v>0</v>
      </c>
      <c r="T115" s="61">
        <v>9</v>
      </c>
      <c r="U115" s="59">
        <v>17.5</v>
      </c>
      <c r="V115" s="59">
        <f>IF(U115-T115&lt;=4,0,IF(AND(U115-T115&gt;=4,U115-T115&lt;=5),0.25,IF(AND(U115-T115&gt;=6,U115-T115&lt;=7.9),0.5,IF(AND(U115-T115&gt;=8,U115-T115&lt;=10.99),0.75,IF(AND(U115-T115&gt;=11,U115-T115&lt;=15),1.25,0)))))</f>
        <v>0.75</v>
      </c>
      <c r="W115" s="62">
        <f>U115-T115-V115</f>
        <v>7.75</v>
      </c>
      <c r="X115" s="61"/>
      <c r="Y115" s="59"/>
      <c r="Z115" s="59">
        <f>IF(Y115-X115&lt;=4,0,IF(AND(Y115-X115&gt;=4,Y115-X115&lt;=5),0.25,IF(AND(Y115-X115&gt;=6,Y115-X115&lt;=7.9),0.5,IF(AND(Y115-X115&gt;=8,Y115-X115&lt;=10.99),0.75,IF(AND(Y115-X115&gt;=11,Y115-X115&lt;=15),1.25,0)))))</f>
        <v>0</v>
      </c>
      <c r="AA115" s="58">
        <f>Y115-X115-Z115</f>
        <v>0</v>
      </c>
      <c r="AB115" s="60"/>
      <c r="AC115" s="59"/>
      <c r="AD115" s="59">
        <f>IF(AC115-AB115&lt;=4,0,IF(AND(AC115-AB115&gt;=4,AC115-AB115&lt;=5),0.25,IF(AND(AC115-AB115&gt;=6,AC115-AB115&lt;=7.9),0.5,IF(AND(AC115-AB115&gt;=8,AC115-AB115&lt;=10.99),0.75,IF(AND(AC115-AB115&gt;=11,AC115-AB115&lt;=15),1.25,0)))))</f>
        <v>0</v>
      </c>
      <c r="AE115" s="58">
        <f>AC115-AB115-AD115</f>
        <v>0</v>
      </c>
      <c r="AF115" s="9">
        <f>G115+K115+O115+S115+W115+AA115+AE115</f>
        <v>23.25</v>
      </c>
    </row>
    <row r="116" spans="1:32" ht="15.75" thickBot="1" x14ac:dyDescent="0.3">
      <c r="A116" s="242" t="s">
        <v>9</v>
      </c>
      <c r="B116" s="255">
        <v>13</v>
      </c>
      <c r="C116" s="244">
        <v>32</v>
      </c>
      <c r="D116" s="65">
        <v>9</v>
      </c>
      <c r="E116" s="63">
        <v>17.5</v>
      </c>
      <c r="F116" s="59">
        <f>IF(E116-D116&lt;=4,0,IF(AND(E116-D116&gt;=4,E116-D116&lt;=5),0.25,IF(AND(E116-D116&gt;=6,E116-D116&lt;=7.9),0.5,IF(AND(E116-D116&gt;=8,E116-D116&lt;=10.99),0.75,IF(AND(E116-D116&gt;=11,E116-D116&lt;=15),1.25,0)))))</f>
        <v>0.75</v>
      </c>
      <c r="G116" s="58">
        <f>E116-D116-F116</f>
        <v>7.75</v>
      </c>
      <c r="H116" s="64"/>
      <c r="I116" s="63"/>
      <c r="J116" s="59">
        <f>IF(I116-H116&lt;=4,0,IF(AND(I116-H116&gt;=4,I116-H116&lt;=5),0.25,IF(AND(I116-H116&gt;=6,I116-H116&lt;=7.9),0.5,IF(AND(I116-H116&gt;=8,I116-H116&lt;=10.99),0.75,IF(AND(I116-H116&gt;=11,I116-H116&lt;=15),1.25,0)))))</f>
        <v>0</v>
      </c>
      <c r="K116" s="58">
        <f>I116-H116-J116</f>
        <v>0</v>
      </c>
      <c r="L116" s="61"/>
      <c r="M116" s="59"/>
      <c r="N116" s="59">
        <f>IF(M116-L116&lt;=4,0,IF(AND(M116-L116&gt;=4,M116-L116&lt;=5),0.25,IF(AND(M116-L116&gt;=6,M116-L116&lt;=7.9),0.5,IF(AND(M116-L116&gt;=8,M116-L116&lt;=10.99),0.75,IF(AND(M116-L116&gt;=11,M116-L116&lt;=15),1.25,0)))))</f>
        <v>0</v>
      </c>
      <c r="O116" s="58">
        <f>M116-L116-N116</f>
        <v>0</v>
      </c>
      <c r="P116" s="60"/>
      <c r="Q116" s="59"/>
      <c r="R116" s="59">
        <f>IF(Q116-P116&lt;=4,0,IF(AND(Q116-P116&gt;=4,Q116-P116&lt;=5),0.25,IF(AND(Q116-P116&gt;=6,Q116-P116&lt;=7.9),0.5,IF(AND(Q116-P116&gt;=8,Q116-P116&lt;=10.99),0.75,IF(AND(Q116-P116&gt;=11,Q116-P116&lt;=15),1.25,0)))))</f>
        <v>0</v>
      </c>
      <c r="S116" s="58">
        <f>Q116-P116-R116</f>
        <v>0</v>
      </c>
      <c r="T116" s="61">
        <v>9</v>
      </c>
      <c r="U116" s="59">
        <v>17.5</v>
      </c>
      <c r="V116" s="59">
        <f>IF(U116-T116&lt;=4,0,IF(AND(U116-T116&gt;=4,U116-T116&lt;=5),0.25,IF(AND(U116-T116&gt;=6,U116-T116&lt;=7.9),0.5,IF(AND(U116-T116&gt;=8,U116-T116&lt;=10.99),0.75,IF(AND(U116-T116&gt;=11,U116-T116&lt;=15),1.25,0)))))</f>
        <v>0.75</v>
      </c>
      <c r="W116" s="62">
        <f>U116-T116-V116</f>
        <v>7.75</v>
      </c>
      <c r="X116" s="61"/>
      <c r="Y116" s="59"/>
      <c r="Z116" s="59">
        <f>IF(Y116-X116&lt;=4,0,IF(AND(Y116-X116&gt;=4,Y116-X116&lt;=5),0.25,IF(AND(Y116-X116&gt;=6,Y116-X116&lt;=7.9),0.5,IF(AND(Y116-X116&gt;=8,Y116-X116&lt;=10.99),0.75,IF(AND(Y116-X116&gt;=11,Y116-X116&lt;=15),1.25,0)))))</f>
        <v>0</v>
      </c>
      <c r="AA116" s="58">
        <f>Y116-X116-Z116</f>
        <v>0</v>
      </c>
      <c r="AB116" s="60"/>
      <c r="AC116" s="59"/>
      <c r="AD116" s="59">
        <f>IF(AC116-AB116&lt;=4,0,IF(AND(AC116-AB116&gt;=4,AC116-AB116&lt;=5),0.25,IF(AND(AC116-AB116&gt;=6,AC116-AB116&lt;=7.9),0.5,IF(AND(AC116-AB116&gt;=8,AC116-AB116&lt;=10.99),0.75,IF(AND(AC116-AB116&gt;=11,AC116-AB116&lt;=15),1.25,0)))))</f>
        <v>0</v>
      </c>
      <c r="AE116" s="58">
        <f>AC116-AB116-AD116</f>
        <v>0</v>
      </c>
      <c r="AF116" s="9">
        <f>G116+K116+O116+S116+W116+AA116+AE116</f>
        <v>15.5</v>
      </c>
    </row>
    <row r="117" spans="1:32" ht="15.75" thickBot="1" x14ac:dyDescent="0.3">
      <c r="A117" s="90"/>
      <c r="B117" s="230"/>
      <c r="C117" s="231"/>
      <c r="D117" s="285">
        <f>SUM(G112:G116)</f>
        <v>31.25</v>
      </c>
      <c r="E117" s="286"/>
      <c r="F117" s="286"/>
      <c r="G117" s="287"/>
      <c r="H117" s="285">
        <f>SUM(K112:K116)</f>
        <v>30.5</v>
      </c>
      <c r="I117" s="286"/>
      <c r="J117" s="286"/>
      <c r="K117" s="287"/>
      <c r="L117" s="285">
        <f>SUM(O112:O116)</f>
        <v>23.25</v>
      </c>
      <c r="M117" s="286"/>
      <c r="N117" s="286"/>
      <c r="O117" s="287"/>
      <c r="P117" s="285">
        <f>SUM(S112:S116)</f>
        <v>23.25</v>
      </c>
      <c r="Q117" s="286"/>
      <c r="R117" s="286"/>
      <c r="S117" s="287"/>
      <c r="T117" s="285">
        <f>SUM(W112:W116)</f>
        <v>23.25</v>
      </c>
      <c r="U117" s="286"/>
      <c r="V117" s="286"/>
      <c r="W117" s="287"/>
      <c r="X117" s="285">
        <f>SUM(AA112:AA116)</f>
        <v>7.25</v>
      </c>
      <c r="Y117" s="286"/>
      <c r="Z117" s="286"/>
      <c r="AA117" s="287"/>
      <c r="AB117" s="285">
        <f>SUM(AE112:AE116)</f>
        <v>12.5</v>
      </c>
      <c r="AC117" s="286"/>
      <c r="AD117" s="286"/>
      <c r="AE117" s="287"/>
      <c r="AF117" s="6">
        <f>SUM(AF112:AF116)</f>
        <v>151.25</v>
      </c>
    </row>
    <row r="118" spans="1:32" ht="15.75" thickBot="1" x14ac:dyDescent="0.3">
      <c r="A118" s="119"/>
      <c r="D118" s="314">
        <f>SUM(D12+D19+D26+D37+D48+D60+D73+D80+D90+D105+D111+D117)</f>
        <v>378.5</v>
      </c>
      <c r="E118" s="315"/>
      <c r="F118" s="315"/>
      <c r="G118" s="316"/>
      <c r="H118" s="314">
        <f>SUM(H12+H19+H26+H37+H48+H60+H73+H80+H90+H105+H111+H117)</f>
        <v>441.5</v>
      </c>
      <c r="I118" s="315"/>
      <c r="J118" s="315"/>
      <c r="K118" s="316"/>
      <c r="L118" s="314">
        <f>SUM(L12+L19+L26+L37+L48+L60+L73+L80+L90+L105+L111+L117)</f>
        <v>338</v>
      </c>
      <c r="M118" s="315"/>
      <c r="N118" s="315"/>
      <c r="O118" s="316"/>
      <c r="P118" s="314">
        <f>SUM(P12+P19+P26+P37+P48+P60+P73+P80+P90+P105+P111+P117)</f>
        <v>390.25</v>
      </c>
      <c r="Q118" s="315"/>
      <c r="R118" s="315"/>
      <c r="S118" s="316"/>
      <c r="T118" s="314">
        <f>SUM(T12+T19+T26+T37+T48+T60+T73+T80+T90+T105+T111+T117)</f>
        <v>362.25</v>
      </c>
      <c r="U118" s="315"/>
      <c r="V118" s="315"/>
      <c r="W118" s="316"/>
      <c r="X118" s="314">
        <f>SUM(X12+X19+X26+X37+X48+X60+X73+X80+X90+X105+X111+X117)</f>
        <v>217.75</v>
      </c>
      <c r="Y118" s="315"/>
      <c r="Z118" s="315"/>
      <c r="AA118" s="316"/>
      <c r="AB118" s="314">
        <f>SUM(AB12+AB19+AB26+AB37+AB48+AB60+AB73+AB80+AB90+AB105+AB111+AB117)</f>
        <v>225.75</v>
      </c>
      <c r="AC118" s="315"/>
      <c r="AD118" s="315"/>
      <c r="AE118" s="316"/>
      <c r="AF118" s="223">
        <f>SUM(AF12+AF19+AF26+AF37+AF48+AF60+AF73+AF80+AF90+AF105+AF111+AF117)</f>
        <v>2392</v>
      </c>
    </row>
    <row r="120" spans="1:32" x14ac:dyDescent="0.25">
      <c r="A120" s="3" t="s">
        <v>111</v>
      </c>
    </row>
    <row r="121" spans="1:32" x14ac:dyDescent="0.25">
      <c r="A121" s="224" t="s">
        <v>112</v>
      </c>
    </row>
    <row r="122" spans="1:32" x14ac:dyDescent="0.25">
      <c r="A122" s="225" t="s">
        <v>113</v>
      </c>
    </row>
    <row r="123" spans="1:32" x14ac:dyDescent="0.25">
      <c r="A123" s="226" t="s">
        <v>114</v>
      </c>
    </row>
    <row r="124" spans="1:32" x14ac:dyDescent="0.25">
      <c r="A124" s="1" t="s">
        <v>115</v>
      </c>
    </row>
    <row r="125" spans="1:32" x14ac:dyDescent="0.25">
      <c r="A125" s="227" t="s">
        <v>116</v>
      </c>
    </row>
    <row r="126" spans="1:32" x14ac:dyDescent="0.25">
      <c r="A126" s="228" t="s">
        <v>117</v>
      </c>
    </row>
    <row r="127" spans="1:32" x14ac:dyDescent="0.25">
      <c r="A127" t="s">
        <v>140</v>
      </c>
    </row>
    <row r="128" spans="1:32" x14ac:dyDescent="0.25">
      <c r="A128" s="4" t="s">
        <v>118</v>
      </c>
    </row>
    <row r="151" spans="4:32" ht="15.75" thickBot="1" x14ac:dyDescent="0.3"/>
    <row r="152" spans="4:32" ht="15.75" thickBot="1" x14ac:dyDescent="0.3">
      <c r="D152" s="314">
        <f>SUM(D12+D19+D26+D37+D48+D60+D73+D80+D90+D105+D111+D117)</f>
        <v>378.5</v>
      </c>
      <c r="E152" s="315"/>
      <c r="F152" s="315"/>
      <c r="G152" s="316"/>
      <c r="H152" s="314">
        <f>SUM(H12+H19+H26+H37+H48+H60+H73+H80+H90+H105+H111+H117)</f>
        <v>441.5</v>
      </c>
      <c r="I152" s="315"/>
      <c r="J152" s="315"/>
      <c r="K152" s="316"/>
      <c r="L152" s="314">
        <f>SUM(L12+L19+L26+L37+L48+L60+L73+L80+L90+L105+L111+L117)</f>
        <v>338</v>
      </c>
      <c r="M152" s="315"/>
      <c r="N152" s="315"/>
      <c r="O152" s="316"/>
      <c r="P152" s="314">
        <f>SUM(P12+P19+P26+P37+P48+P60+P73+P80+P90+P105+P111+P117)</f>
        <v>390.25</v>
      </c>
      <c r="Q152" s="315"/>
      <c r="R152" s="315"/>
      <c r="S152" s="316"/>
      <c r="T152" s="314">
        <f>SUM(T12+T19+T26+T37+T48+T60+T73+T80+T90+T105+T111+T117)</f>
        <v>362.25</v>
      </c>
      <c r="U152" s="315"/>
      <c r="V152" s="315"/>
      <c r="W152" s="316"/>
      <c r="X152" s="314">
        <f>SUM(X12+X19+X26+X37+X48+X60+X73+X80+X90+X105+X111+X117)</f>
        <v>217.75</v>
      </c>
      <c r="Y152" s="315"/>
      <c r="Z152" s="315"/>
      <c r="AA152" s="316"/>
      <c r="AB152" s="314">
        <f>SUM(AB12+AB19+AB26+AB37+AB48+AB60+AB73+AB80+AB90+AB105+AB111+AB117)</f>
        <v>225.75</v>
      </c>
      <c r="AC152" s="315"/>
      <c r="AD152" s="315"/>
      <c r="AE152" s="316"/>
      <c r="AF152" s="223">
        <f>SUM(AF12+AF19+AF26+AF37+AF48+AF60+AF73+AF80+AF90+AF105+AF111+AF117)</f>
        <v>2392</v>
      </c>
    </row>
  </sheetData>
  <mergeCells count="122">
    <mergeCell ref="AB152:AE152"/>
    <mergeCell ref="D152:G152"/>
    <mergeCell ref="H152:K152"/>
    <mergeCell ref="L152:O152"/>
    <mergeCell ref="P152:S152"/>
    <mergeCell ref="T152:W152"/>
    <mergeCell ref="X152:AA152"/>
    <mergeCell ref="AB117:AE117"/>
    <mergeCell ref="D118:G118"/>
    <mergeCell ref="H118:K118"/>
    <mergeCell ref="L118:O118"/>
    <mergeCell ref="P118:S118"/>
    <mergeCell ref="T118:W118"/>
    <mergeCell ref="X118:AA118"/>
    <mergeCell ref="AB118:AE118"/>
    <mergeCell ref="D117:G117"/>
    <mergeCell ref="H117:K117"/>
    <mergeCell ref="L117:O117"/>
    <mergeCell ref="P117:S117"/>
    <mergeCell ref="T117:W117"/>
    <mergeCell ref="X117:AA117"/>
    <mergeCell ref="AB105:AE105"/>
    <mergeCell ref="D111:G111"/>
    <mergeCell ref="H111:K111"/>
    <mergeCell ref="L111:O111"/>
    <mergeCell ref="P111:S111"/>
    <mergeCell ref="T111:W111"/>
    <mergeCell ref="X111:AA111"/>
    <mergeCell ref="AB111:AE111"/>
    <mergeCell ref="D105:G105"/>
    <mergeCell ref="H105:K105"/>
    <mergeCell ref="L105:O105"/>
    <mergeCell ref="P105:S105"/>
    <mergeCell ref="T105:W105"/>
    <mergeCell ref="X105:AA105"/>
    <mergeCell ref="AB80:AE80"/>
    <mergeCell ref="D90:G90"/>
    <mergeCell ref="H90:K90"/>
    <mergeCell ref="L90:O90"/>
    <mergeCell ref="P90:S90"/>
    <mergeCell ref="T90:W90"/>
    <mergeCell ref="X90:AA90"/>
    <mergeCell ref="AB90:AE90"/>
    <mergeCell ref="D80:G80"/>
    <mergeCell ref="H80:K80"/>
    <mergeCell ref="L80:O80"/>
    <mergeCell ref="P80:S80"/>
    <mergeCell ref="T80:W80"/>
    <mergeCell ref="X80:AA80"/>
    <mergeCell ref="AB60:AE60"/>
    <mergeCell ref="D73:G73"/>
    <mergeCell ref="H73:K73"/>
    <mergeCell ref="L73:O73"/>
    <mergeCell ref="P73:S73"/>
    <mergeCell ref="T73:W73"/>
    <mergeCell ref="X73:AA73"/>
    <mergeCell ref="AB73:AE73"/>
    <mergeCell ref="D60:G60"/>
    <mergeCell ref="H60:K60"/>
    <mergeCell ref="L60:O60"/>
    <mergeCell ref="P60:S60"/>
    <mergeCell ref="T60:W60"/>
    <mergeCell ref="X60:AA60"/>
    <mergeCell ref="AB37:AE37"/>
    <mergeCell ref="D48:G48"/>
    <mergeCell ref="H48:K48"/>
    <mergeCell ref="L48:O48"/>
    <mergeCell ref="P48:S48"/>
    <mergeCell ref="T48:W48"/>
    <mergeCell ref="X48:AA48"/>
    <mergeCell ref="AB48:AE48"/>
    <mergeCell ref="D37:G37"/>
    <mergeCell ref="H37:K37"/>
    <mergeCell ref="L37:O37"/>
    <mergeCell ref="P37:S37"/>
    <mergeCell ref="T37:W37"/>
    <mergeCell ref="X37:AA37"/>
    <mergeCell ref="AB19:AE19"/>
    <mergeCell ref="D26:G26"/>
    <mergeCell ref="H26:K26"/>
    <mergeCell ref="L26:O26"/>
    <mergeCell ref="P26:S26"/>
    <mergeCell ref="T26:W26"/>
    <mergeCell ref="X26:AA26"/>
    <mergeCell ref="AB26:AE26"/>
    <mergeCell ref="D19:G19"/>
    <mergeCell ref="H19:K19"/>
    <mergeCell ref="L19:O19"/>
    <mergeCell ref="P19:S19"/>
    <mergeCell ref="T19:W19"/>
    <mergeCell ref="X19:AA19"/>
    <mergeCell ref="B5:C5"/>
    <mergeCell ref="D12:G12"/>
    <mergeCell ref="H12:K12"/>
    <mergeCell ref="L12:O12"/>
    <mergeCell ref="P12:S12"/>
    <mergeCell ref="T12:W12"/>
    <mergeCell ref="X12:AA12"/>
    <mergeCell ref="AB12:AE12"/>
    <mergeCell ref="D4:G4"/>
    <mergeCell ref="H4:K4"/>
    <mergeCell ref="L4:O4"/>
    <mergeCell ref="P4:S4"/>
    <mergeCell ref="T4:W4"/>
    <mergeCell ref="X4:AA4"/>
    <mergeCell ref="B1:C1"/>
    <mergeCell ref="D1:G1"/>
    <mergeCell ref="H1:K1"/>
    <mergeCell ref="L1:O1"/>
    <mergeCell ref="P1:S1"/>
    <mergeCell ref="T1:W1"/>
    <mergeCell ref="X1:AA1"/>
    <mergeCell ref="AB1:AE1"/>
    <mergeCell ref="AF1:AF4"/>
    <mergeCell ref="D2:G3"/>
    <mergeCell ref="H2:K3"/>
    <mergeCell ref="L2:O3"/>
    <mergeCell ref="P2:S3"/>
    <mergeCell ref="T2:W3"/>
    <mergeCell ref="X2:AA3"/>
    <mergeCell ref="AB2:AE3"/>
    <mergeCell ref="AB4:AE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9"/>
  <sheetViews>
    <sheetView tabSelected="1" workbookViewId="0">
      <pane ySplit="5" topLeftCell="A6" activePane="bottomLeft" state="frozen"/>
      <selection pane="bottomLeft" activeCell="AI15" sqref="AI15"/>
    </sheetView>
  </sheetViews>
  <sheetFormatPr defaultRowHeight="15" x14ac:dyDescent="0.25"/>
  <cols>
    <col min="1" max="1" width="24.5703125" bestFit="1" customWidth="1"/>
    <col min="2" max="31" width="6.42578125" customWidth="1"/>
    <col min="32" max="32" width="8.140625" bestFit="1" customWidth="1"/>
  </cols>
  <sheetData>
    <row r="1" spans="1:32" ht="15.75" thickBot="1" x14ac:dyDescent="0.3">
      <c r="A1" s="111" t="s">
        <v>104</v>
      </c>
      <c r="B1" s="312">
        <v>43080</v>
      </c>
      <c r="C1" s="323"/>
      <c r="D1" s="324" t="s">
        <v>103</v>
      </c>
      <c r="E1" s="325"/>
      <c r="F1" s="325"/>
      <c r="G1" s="326"/>
      <c r="H1" s="324" t="s">
        <v>102</v>
      </c>
      <c r="I1" s="325"/>
      <c r="J1" s="325"/>
      <c r="K1" s="326"/>
      <c r="L1" s="324" t="s">
        <v>101</v>
      </c>
      <c r="M1" s="325"/>
      <c r="N1" s="325"/>
      <c r="O1" s="326"/>
      <c r="P1" s="324" t="s">
        <v>100</v>
      </c>
      <c r="Q1" s="325"/>
      <c r="R1" s="325"/>
      <c r="S1" s="326"/>
      <c r="T1" s="324" t="s">
        <v>99</v>
      </c>
      <c r="U1" s="325"/>
      <c r="V1" s="325"/>
      <c r="W1" s="326"/>
      <c r="X1" s="324" t="s">
        <v>98</v>
      </c>
      <c r="Y1" s="325"/>
      <c r="Z1" s="325"/>
      <c r="AA1" s="326"/>
      <c r="AB1" s="324" t="s">
        <v>97</v>
      </c>
      <c r="AC1" s="325"/>
      <c r="AD1" s="325"/>
      <c r="AE1" s="326"/>
      <c r="AF1" s="327"/>
    </row>
    <row r="2" spans="1:32" ht="24.75" x14ac:dyDescent="0.25">
      <c r="A2" s="110"/>
      <c r="B2" s="109" t="s">
        <v>96</v>
      </c>
      <c r="C2" s="108"/>
      <c r="D2" s="329">
        <f>B1</f>
        <v>43080</v>
      </c>
      <c r="E2" s="330"/>
      <c r="F2" s="330"/>
      <c r="G2" s="331"/>
      <c r="H2" s="329">
        <f>D2+1</f>
        <v>43081</v>
      </c>
      <c r="I2" s="330"/>
      <c r="J2" s="330"/>
      <c r="K2" s="331"/>
      <c r="L2" s="329">
        <f>H2+1</f>
        <v>43082</v>
      </c>
      <c r="M2" s="330"/>
      <c r="N2" s="330"/>
      <c r="O2" s="331"/>
      <c r="P2" s="329">
        <f>L2+1</f>
        <v>43083</v>
      </c>
      <c r="Q2" s="330"/>
      <c r="R2" s="330"/>
      <c r="S2" s="331"/>
      <c r="T2" s="329">
        <f>P2+1</f>
        <v>43084</v>
      </c>
      <c r="U2" s="330"/>
      <c r="V2" s="330"/>
      <c r="W2" s="331"/>
      <c r="X2" s="329">
        <f>T2+1</f>
        <v>43085</v>
      </c>
      <c r="Y2" s="330"/>
      <c r="Z2" s="330"/>
      <c r="AA2" s="331"/>
      <c r="AB2" s="329">
        <f>X2+1</f>
        <v>43086</v>
      </c>
      <c r="AC2" s="330"/>
      <c r="AD2" s="330"/>
      <c r="AE2" s="331"/>
      <c r="AF2" s="328"/>
    </row>
    <row r="3" spans="1:32" ht="24.75" x14ac:dyDescent="0.25">
      <c r="A3" s="158"/>
      <c r="B3" s="159"/>
      <c r="C3" s="160"/>
      <c r="D3" s="306"/>
      <c r="E3" s="307"/>
      <c r="F3" s="307"/>
      <c r="G3" s="308"/>
      <c r="H3" s="306"/>
      <c r="I3" s="307"/>
      <c r="J3" s="307"/>
      <c r="K3" s="308"/>
      <c r="L3" s="306"/>
      <c r="M3" s="307"/>
      <c r="N3" s="307"/>
      <c r="O3" s="308"/>
      <c r="P3" s="306"/>
      <c r="Q3" s="307"/>
      <c r="R3" s="307"/>
      <c r="S3" s="308"/>
      <c r="T3" s="306"/>
      <c r="U3" s="307"/>
      <c r="V3" s="307"/>
      <c r="W3" s="308"/>
      <c r="X3" s="306"/>
      <c r="Y3" s="307"/>
      <c r="Z3" s="307"/>
      <c r="AA3" s="308"/>
      <c r="AB3" s="306"/>
      <c r="AC3" s="307"/>
      <c r="AD3" s="307"/>
      <c r="AE3" s="308"/>
      <c r="AF3" s="328"/>
    </row>
    <row r="4" spans="1:32" ht="25.5" thickBot="1" x14ac:dyDescent="0.3">
      <c r="A4" s="107"/>
      <c r="B4" s="106"/>
      <c r="C4" s="105"/>
      <c r="D4" s="320"/>
      <c r="E4" s="321"/>
      <c r="F4" s="321"/>
      <c r="G4" s="322"/>
      <c r="H4" s="320"/>
      <c r="I4" s="321"/>
      <c r="J4" s="321"/>
      <c r="K4" s="322"/>
      <c r="L4" s="320"/>
      <c r="M4" s="321"/>
      <c r="N4" s="321"/>
      <c r="O4" s="322"/>
      <c r="P4" s="320"/>
      <c r="Q4" s="321"/>
      <c r="R4" s="321"/>
      <c r="S4" s="322"/>
      <c r="T4" s="320"/>
      <c r="U4" s="321"/>
      <c r="V4" s="321"/>
      <c r="W4" s="322"/>
      <c r="X4" s="320"/>
      <c r="Y4" s="321"/>
      <c r="Z4" s="321"/>
      <c r="AA4" s="322"/>
      <c r="AB4" s="320"/>
      <c r="AC4" s="321"/>
      <c r="AD4" s="321"/>
      <c r="AE4" s="322"/>
      <c r="AF4" s="328"/>
    </row>
    <row r="5" spans="1:32" ht="15.75" thickBot="1" x14ac:dyDescent="0.3">
      <c r="A5" s="275" t="s">
        <v>95</v>
      </c>
      <c r="B5" s="318" t="s">
        <v>94</v>
      </c>
      <c r="C5" s="319"/>
      <c r="D5" s="104" t="s">
        <v>93</v>
      </c>
      <c r="E5" s="102" t="s">
        <v>92</v>
      </c>
      <c r="F5" s="102" t="s">
        <v>91</v>
      </c>
      <c r="G5" s="101" t="s">
        <v>90</v>
      </c>
      <c r="H5" s="103" t="s">
        <v>93</v>
      </c>
      <c r="I5" s="102" t="s">
        <v>92</v>
      </c>
      <c r="J5" s="102" t="s">
        <v>91</v>
      </c>
      <c r="K5" s="101" t="s">
        <v>90</v>
      </c>
      <c r="L5" s="103" t="s">
        <v>93</v>
      </c>
      <c r="M5" s="102" t="s">
        <v>92</v>
      </c>
      <c r="N5" s="102" t="s">
        <v>91</v>
      </c>
      <c r="O5" s="101" t="s">
        <v>90</v>
      </c>
      <c r="P5" s="103" t="s">
        <v>93</v>
      </c>
      <c r="Q5" s="102" t="s">
        <v>92</v>
      </c>
      <c r="R5" s="102" t="s">
        <v>91</v>
      </c>
      <c r="S5" s="101" t="s">
        <v>90</v>
      </c>
      <c r="T5" s="103" t="s">
        <v>93</v>
      </c>
      <c r="U5" s="102" t="s">
        <v>92</v>
      </c>
      <c r="V5" s="102" t="s">
        <v>91</v>
      </c>
      <c r="W5" s="101" t="s">
        <v>90</v>
      </c>
      <c r="X5" s="103" t="s">
        <v>93</v>
      </c>
      <c r="Y5" s="102" t="s">
        <v>92</v>
      </c>
      <c r="Z5" s="102" t="s">
        <v>91</v>
      </c>
      <c r="AA5" s="101" t="s">
        <v>90</v>
      </c>
      <c r="AB5" s="103" t="s">
        <v>93</v>
      </c>
      <c r="AC5" s="102" t="s">
        <v>92</v>
      </c>
      <c r="AD5" s="102" t="s">
        <v>91</v>
      </c>
      <c r="AE5" s="101" t="s">
        <v>90</v>
      </c>
      <c r="AF5" s="162" t="s">
        <v>89</v>
      </c>
    </row>
    <row r="6" spans="1:32" x14ac:dyDescent="0.25">
      <c r="A6" s="171" t="s">
        <v>119</v>
      </c>
      <c r="B6" s="61">
        <v>38</v>
      </c>
      <c r="C6" s="58">
        <v>38</v>
      </c>
      <c r="D6" s="165"/>
      <c r="E6" s="166"/>
      <c r="F6" s="59">
        <f t="shared" ref="F6:F11" si="0">IF(E6-D6&lt;=4,0,IF(AND(E6-D6&gt;=4,E6-D6&lt;=5),0.25,IF(AND(E6-D6&gt;=6,E6-D6&lt;=7.9),0.5,IF(AND(E6-D6&gt;=8,E6-D6&lt;=10.99),0.75,IF(AND(E6-D6&gt;=11,E6-D6&lt;=15),1.25,0)))))</f>
        <v>0</v>
      </c>
      <c r="G6" s="58">
        <f t="shared" ref="G6:G11" si="1">E6-D6-F6</f>
        <v>0</v>
      </c>
      <c r="H6" s="165"/>
      <c r="I6" s="166"/>
      <c r="J6" s="59">
        <f t="shared" ref="J6:J11" si="2">IF(I6-H6&lt;=4,0,IF(AND(I6-H6&gt;=4,I6-H6&lt;=5),0.25,IF(AND(I6-H6&gt;=6,I6-H6&lt;=7.9),0.5,IF(AND(I6-H6&gt;=8,I6-H6&lt;=10.99),0.75,IF(AND(I6-H6&gt;=11,I6-H6&lt;=15),1.25,0)))))</f>
        <v>0</v>
      </c>
      <c r="K6" s="58">
        <f t="shared" ref="K6:K11" si="3">I6-H6-J6</f>
        <v>0</v>
      </c>
      <c r="L6" s="165"/>
      <c r="M6" s="166"/>
      <c r="N6" s="59">
        <f t="shared" ref="N6:N11" si="4">IF(M6-L6&lt;=4,0,IF(AND(M6-L6&gt;=4,M6-L6&lt;=5),0.25,IF(AND(M6-L6&gt;=6,M6-L6&lt;=7.9),0.5,IF(AND(M6-L6&gt;=8,M6-L6&lt;=10.99),0.75,IF(AND(M6-L6&gt;=11,M6-L6&lt;=15),1.25,0)))))</f>
        <v>0</v>
      </c>
      <c r="O6" s="58">
        <f t="shared" ref="O6:O11" si="5">M6-L6-N6</f>
        <v>0</v>
      </c>
      <c r="P6" s="165"/>
      <c r="Q6" s="166"/>
      <c r="R6" s="59">
        <f t="shared" ref="R6:R11" si="6">IF(Q6-P6&lt;=4,0,IF(AND(Q6-P6&gt;=4,Q6-P6&lt;=5),0.25,IF(AND(Q6-P6&gt;=6,Q6-P6&lt;=7.9),0.5,IF(AND(Q6-P6&gt;=8,Q6-P6&lt;=10.99),0.75,IF(AND(Q6-P6&gt;=11,Q6-P6&lt;=15),1.25,0)))))</f>
        <v>0</v>
      </c>
      <c r="S6" s="58">
        <f t="shared" ref="S6:S11" si="7">Q6-P6-R6</f>
        <v>0</v>
      </c>
      <c r="T6" s="165"/>
      <c r="U6" s="166"/>
      <c r="V6" s="59">
        <f t="shared" ref="V6:V11" si="8">IF(U6-T6&lt;=4,0,IF(AND(U6-T6&gt;=4,U6-T6&lt;=5),0.25,IF(AND(U6-T6&gt;=6,U6-T6&lt;=7.9),0.5,IF(AND(U6-T6&gt;=8,U6-T6&lt;=10.99),0.75,IF(AND(U6-T6&gt;=11,U6-T6&lt;=15),1.25,0)))))</f>
        <v>0</v>
      </c>
      <c r="W6" s="58">
        <f t="shared" ref="W6:W11" si="9">U6-T6-V6</f>
        <v>0</v>
      </c>
      <c r="X6" s="167"/>
      <c r="Y6" s="168"/>
      <c r="Z6" s="59">
        <f t="shared" ref="Z6:Z11" si="10">IF(Y6-X6&lt;=4,0,IF(AND(Y6-X6&gt;=4,Y6-X6&lt;=5),0.25,IF(AND(Y6-X6&gt;=6,Y6-X6&lt;=7.9),0.5,IF(AND(Y6-X6&gt;=8,Y6-X6&lt;=10.99),0.75,IF(AND(Y6-X6&gt;=11,Y6-X6&lt;=15),1.25,0)))))</f>
        <v>0</v>
      </c>
      <c r="AA6" s="58">
        <f t="shared" ref="AA6:AA11" si="11">Y6-X6-Z6</f>
        <v>0</v>
      </c>
      <c r="AB6" s="169"/>
      <c r="AC6" s="168"/>
      <c r="AD6" s="59">
        <f t="shared" ref="AD6:AD11" si="12">IF(AC6-AB6&lt;=4,0,IF(AND(AC6-AB6&gt;=4,AC6-AB6&lt;=5),0.25,IF(AND(AC6-AB6&gt;=6,AC6-AB6&lt;=7.9),0.5,IF(AND(AC6-AB6&gt;=8,AC6-AB6&lt;=10.99),0.75,IF(AND(AC6-AB6&gt;=11,AC6-AB6&lt;=15),1.25,0)))))</f>
        <v>0</v>
      </c>
      <c r="AE6" s="58">
        <f t="shared" ref="AE6:AE11" si="13">AC6-AB6-AD6</f>
        <v>0</v>
      </c>
      <c r="AF6" s="170">
        <v>38</v>
      </c>
    </row>
    <row r="7" spans="1:32" x14ac:dyDescent="0.25">
      <c r="A7" s="171" t="s">
        <v>87</v>
      </c>
      <c r="B7" s="61">
        <v>38</v>
      </c>
      <c r="C7" s="58">
        <v>38</v>
      </c>
      <c r="D7" s="165">
        <v>9</v>
      </c>
      <c r="E7" s="166">
        <v>17</v>
      </c>
      <c r="F7" s="59">
        <v>0.5</v>
      </c>
      <c r="G7" s="58">
        <f t="shared" si="1"/>
        <v>7.5</v>
      </c>
      <c r="H7" s="165">
        <v>9</v>
      </c>
      <c r="I7" s="166">
        <v>17.5</v>
      </c>
      <c r="J7" s="59">
        <v>0.5</v>
      </c>
      <c r="K7" s="58">
        <f t="shared" si="3"/>
        <v>8</v>
      </c>
      <c r="L7" s="165">
        <v>9</v>
      </c>
      <c r="M7" s="166">
        <v>16.5</v>
      </c>
      <c r="N7" s="59">
        <v>0.5</v>
      </c>
      <c r="O7" s="58">
        <f t="shared" si="5"/>
        <v>7</v>
      </c>
      <c r="P7" s="165">
        <v>9</v>
      </c>
      <c r="Q7" s="166">
        <v>17.5</v>
      </c>
      <c r="R7" s="59">
        <v>0.5</v>
      </c>
      <c r="S7" s="58">
        <f t="shared" si="7"/>
        <v>8</v>
      </c>
      <c r="T7" s="165">
        <v>9</v>
      </c>
      <c r="U7" s="166">
        <v>17</v>
      </c>
      <c r="V7" s="59">
        <v>0.5</v>
      </c>
      <c r="W7" s="58">
        <f t="shared" si="9"/>
        <v>7.5</v>
      </c>
      <c r="X7" s="167"/>
      <c r="Y7" s="168"/>
      <c r="Z7" s="59">
        <f t="shared" si="10"/>
        <v>0</v>
      </c>
      <c r="AA7" s="58">
        <f t="shared" si="11"/>
        <v>0</v>
      </c>
      <c r="AB7" s="169"/>
      <c r="AC7" s="168"/>
      <c r="AD7" s="59">
        <f t="shared" si="12"/>
        <v>0</v>
      </c>
      <c r="AE7" s="58">
        <f t="shared" si="13"/>
        <v>0</v>
      </c>
      <c r="AF7" s="47">
        <f t="shared" ref="AF7:AF11" si="14">G7+K7+O7+S7+W7+AA7+AE7</f>
        <v>38</v>
      </c>
    </row>
    <row r="8" spans="1:32" x14ac:dyDescent="0.25">
      <c r="A8" s="229" t="s">
        <v>86</v>
      </c>
      <c r="B8" s="61">
        <v>38</v>
      </c>
      <c r="C8" s="58">
        <v>38</v>
      </c>
      <c r="D8" s="172">
        <v>10</v>
      </c>
      <c r="E8" s="173">
        <v>18</v>
      </c>
      <c r="F8" s="59">
        <f t="shared" si="0"/>
        <v>0.75</v>
      </c>
      <c r="G8" s="58">
        <f t="shared" si="1"/>
        <v>7.25</v>
      </c>
      <c r="H8" s="172">
        <v>9</v>
      </c>
      <c r="I8" s="173">
        <v>21.25</v>
      </c>
      <c r="J8" s="59">
        <f t="shared" si="2"/>
        <v>1.25</v>
      </c>
      <c r="K8" s="58">
        <f t="shared" si="3"/>
        <v>11</v>
      </c>
      <c r="L8" s="172"/>
      <c r="M8" s="173"/>
      <c r="N8" s="59">
        <f t="shared" si="4"/>
        <v>0</v>
      </c>
      <c r="O8" s="58">
        <f t="shared" si="5"/>
        <v>0</v>
      </c>
      <c r="P8" s="172">
        <v>10</v>
      </c>
      <c r="Q8" s="173">
        <v>18</v>
      </c>
      <c r="R8" s="59">
        <f t="shared" si="6"/>
        <v>0.75</v>
      </c>
      <c r="S8" s="58">
        <f t="shared" si="7"/>
        <v>7.25</v>
      </c>
      <c r="T8" s="172">
        <v>9</v>
      </c>
      <c r="U8" s="173">
        <v>17</v>
      </c>
      <c r="V8" s="59">
        <f t="shared" si="8"/>
        <v>0.75</v>
      </c>
      <c r="W8" s="58">
        <f t="shared" si="9"/>
        <v>7.25</v>
      </c>
      <c r="X8" s="167">
        <v>10</v>
      </c>
      <c r="Y8" s="168">
        <v>16</v>
      </c>
      <c r="Z8" s="59">
        <f t="shared" si="10"/>
        <v>0.5</v>
      </c>
      <c r="AA8" s="58">
        <f t="shared" si="11"/>
        <v>5.5</v>
      </c>
      <c r="AB8" s="169"/>
      <c r="AC8" s="168"/>
      <c r="AD8" s="59">
        <f t="shared" si="12"/>
        <v>0</v>
      </c>
      <c r="AE8" s="58">
        <f t="shared" si="13"/>
        <v>0</v>
      </c>
      <c r="AF8" s="47">
        <f t="shared" si="14"/>
        <v>38.25</v>
      </c>
    </row>
    <row r="9" spans="1:32" x14ac:dyDescent="0.25">
      <c r="A9" s="229" t="s">
        <v>75</v>
      </c>
      <c r="B9" s="61">
        <v>38</v>
      </c>
      <c r="C9" s="58">
        <v>38</v>
      </c>
      <c r="D9" s="172">
        <v>10</v>
      </c>
      <c r="E9" s="173">
        <v>18</v>
      </c>
      <c r="F9" s="59">
        <f t="shared" si="0"/>
        <v>0.75</v>
      </c>
      <c r="G9" s="58">
        <f t="shared" si="1"/>
        <v>7.25</v>
      </c>
      <c r="H9" s="172">
        <v>9</v>
      </c>
      <c r="I9" s="173">
        <v>17</v>
      </c>
      <c r="J9" s="59">
        <f t="shared" si="2"/>
        <v>0.75</v>
      </c>
      <c r="K9" s="58">
        <f t="shared" si="3"/>
        <v>7.25</v>
      </c>
      <c r="L9" s="172">
        <v>10</v>
      </c>
      <c r="M9" s="173">
        <v>21.25</v>
      </c>
      <c r="N9" s="59">
        <f t="shared" si="4"/>
        <v>1.25</v>
      </c>
      <c r="O9" s="58">
        <f t="shared" si="5"/>
        <v>10</v>
      </c>
      <c r="P9" s="172">
        <v>10</v>
      </c>
      <c r="Q9" s="173">
        <v>18</v>
      </c>
      <c r="R9" s="59">
        <f t="shared" si="6"/>
        <v>0.75</v>
      </c>
      <c r="S9" s="58">
        <f t="shared" si="7"/>
        <v>7.25</v>
      </c>
      <c r="T9" s="172"/>
      <c r="U9" s="173"/>
      <c r="V9" s="59">
        <f t="shared" si="8"/>
        <v>0</v>
      </c>
      <c r="W9" s="58">
        <f t="shared" si="9"/>
        <v>0</v>
      </c>
      <c r="X9" s="167"/>
      <c r="Y9" s="168"/>
      <c r="Z9" s="59">
        <f t="shared" si="10"/>
        <v>0</v>
      </c>
      <c r="AA9" s="58">
        <f t="shared" si="11"/>
        <v>0</v>
      </c>
      <c r="AB9" s="169">
        <v>11</v>
      </c>
      <c r="AC9" s="168">
        <v>18.25</v>
      </c>
      <c r="AD9" s="59">
        <f t="shared" si="12"/>
        <v>0.5</v>
      </c>
      <c r="AE9" s="58">
        <f t="shared" si="13"/>
        <v>6.75</v>
      </c>
      <c r="AF9" s="47">
        <f t="shared" si="14"/>
        <v>38.5</v>
      </c>
    </row>
    <row r="10" spans="1:32" x14ac:dyDescent="0.25">
      <c r="A10" s="229" t="s">
        <v>85</v>
      </c>
      <c r="B10" s="61">
        <v>38</v>
      </c>
      <c r="C10" s="58">
        <v>38</v>
      </c>
      <c r="D10" s="172">
        <v>9</v>
      </c>
      <c r="E10" s="173">
        <v>17.5</v>
      </c>
      <c r="F10" s="59">
        <v>0.5</v>
      </c>
      <c r="G10" s="58">
        <f t="shared" si="1"/>
        <v>8</v>
      </c>
      <c r="H10" s="172">
        <v>9</v>
      </c>
      <c r="I10" s="173">
        <v>17.5</v>
      </c>
      <c r="J10" s="59">
        <v>0.5</v>
      </c>
      <c r="K10" s="58">
        <f t="shared" si="3"/>
        <v>8</v>
      </c>
      <c r="L10" s="172">
        <v>9</v>
      </c>
      <c r="M10" s="173">
        <v>17.5</v>
      </c>
      <c r="N10" s="59">
        <v>0.5</v>
      </c>
      <c r="O10" s="58">
        <f t="shared" si="5"/>
        <v>8</v>
      </c>
      <c r="P10" s="172">
        <v>10</v>
      </c>
      <c r="Q10" s="173">
        <v>17.5</v>
      </c>
      <c r="R10" s="59">
        <v>0.5</v>
      </c>
      <c r="S10" s="58">
        <f t="shared" si="7"/>
        <v>7</v>
      </c>
      <c r="T10" s="172">
        <v>10</v>
      </c>
      <c r="U10" s="173">
        <v>17.5</v>
      </c>
      <c r="V10" s="59">
        <f t="shared" si="8"/>
        <v>0.5</v>
      </c>
      <c r="W10" s="58">
        <f t="shared" si="9"/>
        <v>7</v>
      </c>
      <c r="X10" s="167"/>
      <c r="Y10" s="168"/>
      <c r="Z10" s="59">
        <f t="shared" si="10"/>
        <v>0</v>
      </c>
      <c r="AA10" s="58">
        <f t="shared" si="11"/>
        <v>0</v>
      </c>
      <c r="AB10" s="169"/>
      <c r="AC10" s="168"/>
      <c r="AD10" s="59">
        <f t="shared" si="12"/>
        <v>0</v>
      </c>
      <c r="AE10" s="58">
        <f t="shared" si="13"/>
        <v>0</v>
      </c>
      <c r="AF10" s="47">
        <f t="shared" si="14"/>
        <v>38</v>
      </c>
    </row>
    <row r="11" spans="1:32" ht="15.75" thickBot="1" x14ac:dyDescent="0.3">
      <c r="A11" s="229" t="s">
        <v>120</v>
      </c>
      <c r="B11" s="61">
        <v>38</v>
      </c>
      <c r="C11" s="58">
        <v>38</v>
      </c>
      <c r="D11" s="172">
        <v>10</v>
      </c>
      <c r="E11" s="173">
        <v>18</v>
      </c>
      <c r="F11" s="59">
        <f t="shared" si="0"/>
        <v>0.75</v>
      </c>
      <c r="G11" s="58">
        <f t="shared" si="1"/>
        <v>7.25</v>
      </c>
      <c r="H11" s="172">
        <v>10</v>
      </c>
      <c r="I11" s="173">
        <v>21.25</v>
      </c>
      <c r="J11" s="59">
        <f t="shared" si="2"/>
        <v>1.25</v>
      </c>
      <c r="K11" s="58">
        <f t="shared" si="3"/>
        <v>10</v>
      </c>
      <c r="L11" s="172"/>
      <c r="M11" s="173"/>
      <c r="N11" s="59">
        <f t="shared" si="4"/>
        <v>0</v>
      </c>
      <c r="O11" s="58">
        <f t="shared" si="5"/>
        <v>0</v>
      </c>
      <c r="P11" s="172"/>
      <c r="Q11" s="173"/>
      <c r="R11" s="59">
        <f t="shared" si="6"/>
        <v>0</v>
      </c>
      <c r="S11" s="58">
        <f t="shared" si="7"/>
        <v>0</v>
      </c>
      <c r="T11" s="172">
        <v>10</v>
      </c>
      <c r="U11" s="173">
        <v>18</v>
      </c>
      <c r="V11" s="59">
        <f t="shared" si="8"/>
        <v>0.75</v>
      </c>
      <c r="W11" s="58">
        <f t="shared" si="9"/>
        <v>7.25</v>
      </c>
      <c r="X11" s="167">
        <v>9</v>
      </c>
      <c r="Y11" s="168">
        <v>18.5</v>
      </c>
      <c r="Z11" s="59">
        <f t="shared" si="10"/>
        <v>0.75</v>
      </c>
      <c r="AA11" s="58">
        <f t="shared" si="11"/>
        <v>8.75</v>
      </c>
      <c r="AB11" s="169">
        <v>11</v>
      </c>
      <c r="AC11" s="168">
        <v>18.5</v>
      </c>
      <c r="AD11" s="59">
        <f t="shared" si="12"/>
        <v>0.5</v>
      </c>
      <c r="AE11" s="58">
        <f t="shared" si="13"/>
        <v>7</v>
      </c>
      <c r="AF11" s="47">
        <f t="shared" si="14"/>
        <v>40.25</v>
      </c>
    </row>
    <row r="12" spans="1:32" ht="15.75" thickBot="1" x14ac:dyDescent="0.3">
      <c r="A12" s="90"/>
      <c r="B12" s="230"/>
      <c r="C12" s="231"/>
      <c r="D12" s="285">
        <f>SUM(G6:G11)</f>
        <v>37.25</v>
      </c>
      <c r="E12" s="286"/>
      <c r="F12" s="286"/>
      <c r="G12" s="287"/>
      <c r="H12" s="285">
        <f t="shared" ref="H12" si="15">SUM(K6:K11)</f>
        <v>44.25</v>
      </c>
      <c r="I12" s="286"/>
      <c r="J12" s="286"/>
      <c r="K12" s="287"/>
      <c r="L12" s="285">
        <f t="shared" ref="L12" si="16">SUM(O6:O11)</f>
        <v>25</v>
      </c>
      <c r="M12" s="286"/>
      <c r="N12" s="286"/>
      <c r="O12" s="287"/>
      <c r="P12" s="285">
        <f t="shared" ref="P12" si="17">SUM(S6:S11)</f>
        <v>29.5</v>
      </c>
      <c r="Q12" s="286"/>
      <c r="R12" s="286"/>
      <c r="S12" s="287"/>
      <c r="T12" s="285">
        <f t="shared" ref="T12" si="18">SUM(W6:W11)</f>
        <v>29</v>
      </c>
      <c r="U12" s="286"/>
      <c r="V12" s="286"/>
      <c r="W12" s="287"/>
      <c r="X12" s="285">
        <f t="shared" ref="X12" si="19">SUM(AA6:AA11)</f>
        <v>14.25</v>
      </c>
      <c r="Y12" s="286"/>
      <c r="Z12" s="286"/>
      <c r="AA12" s="287"/>
      <c r="AB12" s="285">
        <f t="shared" ref="AB12" si="20">SUM(AE6:AE11)</f>
        <v>13.75</v>
      </c>
      <c r="AC12" s="286"/>
      <c r="AD12" s="286"/>
      <c r="AE12" s="287"/>
      <c r="AF12" s="6">
        <f>SUM(AF6:AF11)</f>
        <v>231</v>
      </c>
    </row>
    <row r="13" spans="1:32" x14ac:dyDescent="0.25">
      <c r="A13" s="229" t="s">
        <v>121</v>
      </c>
      <c r="B13" s="61">
        <v>19</v>
      </c>
      <c r="C13" s="58">
        <v>19</v>
      </c>
      <c r="D13" s="172"/>
      <c r="E13" s="173"/>
      <c r="F13" s="59">
        <f t="shared" ref="F13:F18" si="21">IF(E13-D13&lt;=4,0,IF(AND(E13-D13&gt;=4,E13-D13&lt;=5),0.25,IF(AND(E13-D13&gt;=6,E13-D13&lt;=7.9),0.5,IF(AND(E13-D13&gt;=8,E13-D13&lt;=10.99),0.75,IF(AND(E13-D13&gt;=11,E13-D13&lt;=15),1.25,0)))))</f>
        <v>0</v>
      </c>
      <c r="G13" s="58">
        <f t="shared" ref="G13:G18" si="22">E13-D13-F13</f>
        <v>0</v>
      </c>
      <c r="H13" s="172">
        <v>9</v>
      </c>
      <c r="I13" s="173">
        <v>17</v>
      </c>
      <c r="J13" s="59">
        <f t="shared" ref="J13:J18" si="23">IF(I13-H13&lt;=4,0,IF(AND(I13-H13&gt;=4,I13-H13&lt;=5),0.25,IF(AND(I13-H13&gt;=6,I13-H13&lt;=7.9),0.5,IF(AND(I13-H13&gt;=8,I13-H13&lt;=10.99),0.75,IF(AND(I13-H13&gt;=11,I13-H13&lt;=15),1.25,0)))))</f>
        <v>0.75</v>
      </c>
      <c r="K13" s="58">
        <f t="shared" ref="K13:K18" si="24">I13-H13-J13</f>
        <v>7.25</v>
      </c>
      <c r="L13" s="172"/>
      <c r="M13" s="173"/>
      <c r="N13" s="59">
        <f t="shared" ref="N13:N18" si="25">IF(M13-L13&lt;=4,0,IF(AND(M13-L13&gt;=4,M13-L13&lt;=5),0.25,IF(AND(M13-L13&gt;=6,M13-L13&lt;=7.9),0.5,IF(AND(M13-L13&gt;=8,M13-L13&lt;=10.99),0.75,IF(AND(M13-L13&gt;=11,M13-L13&lt;=15),1.25,0)))))</f>
        <v>0</v>
      </c>
      <c r="O13" s="58">
        <f t="shared" ref="O13:O18" si="26">M13-L13-N13</f>
        <v>0</v>
      </c>
      <c r="P13" s="172">
        <v>9</v>
      </c>
      <c r="Q13" s="173">
        <v>17</v>
      </c>
      <c r="R13" s="59">
        <f t="shared" ref="R13:R18" si="27">IF(Q13-P13&lt;=4,0,IF(AND(Q13-P13&gt;=4,Q13-P13&lt;=5),0.25,IF(AND(Q13-P13&gt;=6,Q13-P13&lt;=7.9),0.5,IF(AND(Q13-P13&gt;=8,Q13-P13&lt;=10.99),0.75,IF(AND(Q13-P13&gt;=11,Q13-P13&lt;=15),1.25,0)))))</f>
        <v>0.75</v>
      </c>
      <c r="S13" s="58">
        <f t="shared" ref="S13:S18" si="28">Q13-P13-R13</f>
        <v>7.25</v>
      </c>
      <c r="T13" s="172">
        <v>9</v>
      </c>
      <c r="U13" s="173">
        <v>17</v>
      </c>
      <c r="V13" s="59">
        <f t="shared" ref="V13:V18" si="29">IF(U13-T13&lt;=4,0,IF(AND(U13-T13&gt;=4,U13-T13&lt;=5),0.25,IF(AND(U13-T13&gt;=6,U13-T13&lt;=7.9),0.5,IF(AND(U13-T13&gt;=8,U13-T13&lt;=10.99),0.75,IF(AND(U13-T13&gt;=11,U13-T13&lt;=15),1.25,0)))))</f>
        <v>0.75</v>
      </c>
      <c r="W13" s="58">
        <f t="shared" ref="W13:W18" si="30">U13-T13-V13</f>
        <v>7.25</v>
      </c>
      <c r="X13" s="167"/>
      <c r="Y13" s="168"/>
      <c r="Z13" s="59">
        <f t="shared" ref="Z13:Z18" si="31">IF(Y13-X13&lt;=4,0,IF(AND(Y13-X13&gt;=4,Y13-X13&lt;=5),0.25,IF(AND(Y13-X13&gt;=6,Y13-X13&lt;=7.9),0.5,IF(AND(Y13-X13&gt;=8,Y13-X13&lt;=10.99),0.75,IF(AND(Y13-X13&gt;=11,Y13-X13&lt;=15),1.25,0)))))</f>
        <v>0</v>
      </c>
      <c r="AA13" s="58">
        <f t="shared" ref="AA13:AA18" si="32">Y13-X13-Z13</f>
        <v>0</v>
      </c>
      <c r="AB13" s="169"/>
      <c r="AC13" s="168"/>
      <c r="AD13" s="59">
        <f t="shared" ref="AD13:AD18" si="33">IF(AC13-AB13&lt;=4,0,IF(AND(AC13-AB13&gt;=4,AC13-AB13&lt;=5),0.25,IF(AND(AC13-AB13&gt;=6,AC13-AB13&lt;=7.9),0.5,IF(AND(AC13-AB13&gt;=8,AC13-AB13&lt;=10.99),0.75,IF(AND(AC13-AB13&gt;=11,AC13-AB13&lt;=15),1.25,0)))))</f>
        <v>0</v>
      </c>
      <c r="AE13" s="58">
        <f t="shared" ref="AE13:AE18" si="34">AC13-AB13-AD13</f>
        <v>0</v>
      </c>
      <c r="AF13" s="174">
        <f t="shared" ref="AF13:AF18" si="35">G13+K13+O13+S13+W13+AA13+AE13</f>
        <v>21.75</v>
      </c>
    </row>
    <row r="14" spans="1:32" x14ac:dyDescent="0.25">
      <c r="A14" s="229" t="s">
        <v>122</v>
      </c>
      <c r="B14" s="61">
        <v>19</v>
      </c>
      <c r="C14" s="58">
        <v>19</v>
      </c>
      <c r="D14" s="172"/>
      <c r="E14" s="173"/>
      <c r="F14" s="59">
        <f t="shared" si="21"/>
        <v>0</v>
      </c>
      <c r="G14" s="58">
        <f t="shared" si="22"/>
        <v>0</v>
      </c>
      <c r="H14" s="172">
        <v>9</v>
      </c>
      <c r="I14" s="173">
        <v>17</v>
      </c>
      <c r="J14" s="59">
        <f t="shared" si="23"/>
        <v>0.75</v>
      </c>
      <c r="K14" s="58">
        <f t="shared" si="24"/>
        <v>7.25</v>
      </c>
      <c r="L14" s="172">
        <v>9</v>
      </c>
      <c r="M14" s="173">
        <v>17</v>
      </c>
      <c r="N14" s="59">
        <f t="shared" si="25"/>
        <v>0.75</v>
      </c>
      <c r="O14" s="58">
        <f t="shared" si="26"/>
        <v>7.25</v>
      </c>
      <c r="P14" s="172"/>
      <c r="Q14" s="173"/>
      <c r="R14" s="59">
        <f t="shared" si="27"/>
        <v>0</v>
      </c>
      <c r="S14" s="58">
        <f t="shared" si="28"/>
        <v>0</v>
      </c>
      <c r="T14" s="172"/>
      <c r="U14" s="173"/>
      <c r="V14" s="59">
        <f t="shared" si="29"/>
        <v>0</v>
      </c>
      <c r="W14" s="58">
        <f t="shared" si="30"/>
        <v>0</v>
      </c>
      <c r="X14" s="167"/>
      <c r="Y14" s="168"/>
      <c r="Z14" s="59">
        <f t="shared" si="31"/>
        <v>0</v>
      </c>
      <c r="AA14" s="58">
        <f t="shared" si="32"/>
        <v>0</v>
      </c>
      <c r="AB14" s="169"/>
      <c r="AC14" s="168"/>
      <c r="AD14" s="59">
        <f t="shared" si="33"/>
        <v>0</v>
      </c>
      <c r="AE14" s="58">
        <f t="shared" si="34"/>
        <v>0</v>
      </c>
      <c r="AF14" s="174">
        <f t="shared" si="35"/>
        <v>14.5</v>
      </c>
    </row>
    <row r="15" spans="1:32" x14ac:dyDescent="0.25">
      <c r="A15" s="229" t="s">
        <v>123</v>
      </c>
      <c r="B15" s="61">
        <v>19</v>
      </c>
      <c r="C15" s="58">
        <v>19</v>
      </c>
      <c r="D15" s="65"/>
      <c r="E15" s="63"/>
      <c r="F15" s="59">
        <f t="shared" si="21"/>
        <v>0</v>
      </c>
      <c r="G15" s="58">
        <f t="shared" si="22"/>
        <v>0</v>
      </c>
      <c r="H15" s="65">
        <v>9</v>
      </c>
      <c r="I15" s="63">
        <v>17</v>
      </c>
      <c r="J15" s="59">
        <f t="shared" si="23"/>
        <v>0.75</v>
      </c>
      <c r="K15" s="58">
        <f t="shared" si="24"/>
        <v>7.25</v>
      </c>
      <c r="L15" s="65"/>
      <c r="M15" s="63"/>
      <c r="N15" s="59">
        <f t="shared" si="25"/>
        <v>0</v>
      </c>
      <c r="O15" s="58">
        <f t="shared" si="26"/>
        <v>0</v>
      </c>
      <c r="P15" s="65">
        <v>9</v>
      </c>
      <c r="Q15" s="63">
        <v>17</v>
      </c>
      <c r="R15" s="59">
        <f t="shared" si="27"/>
        <v>0.75</v>
      </c>
      <c r="S15" s="58">
        <f t="shared" si="28"/>
        <v>7.25</v>
      </c>
      <c r="T15" s="61"/>
      <c r="U15" s="59"/>
      <c r="V15" s="59">
        <f t="shared" si="29"/>
        <v>0</v>
      </c>
      <c r="W15" s="58">
        <f t="shared" si="30"/>
        <v>0</v>
      </c>
      <c r="X15" s="61"/>
      <c r="Y15" s="59"/>
      <c r="Z15" s="59">
        <f t="shared" si="31"/>
        <v>0</v>
      </c>
      <c r="AA15" s="58">
        <f t="shared" si="32"/>
        <v>0</v>
      </c>
      <c r="AB15" s="60"/>
      <c r="AC15" s="59"/>
      <c r="AD15" s="59">
        <f t="shared" si="33"/>
        <v>0</v>
      </c>
      <c r="AE15" s="58">
        <f t="shared" si="34"/>
        <v>0</v>
      </c>
      <c r="AF15" s="174">
        <f t="shared" si="35"/>
        <v>14.5</v>
      </c>
    </row>
    <row r="16" spans="1:32" x14ac:dyDescent="0.25">
      <c r="A16" s="229" t="s">
        <v>124</v>
      </c>
      <c r="B16" s="61">
        <v>19</v>
      </c>
      <c r="C16" s="58">
        <v>19</v>
      </c>
      <c r="D16" s="64"/>
      <c r="E16" s="63"/>
      <c r="F16" s="59">
        <f t="shared" si="21"/>
        <v>0</v>
      </c>
      <c r="G16" s="58">
        <f t="shared" si="22"/>
        <v>0</v>
      </c>
      <c r="H16" s="64">
        <v>9</v>
      </c>
      <c r="I16" s="63">
        <v>17</v>
      </c>
      <c r="J16" s="59">
        <f t="shared" si="23"/>
        <v>0.75</v>
      </c>
      <c r="K16" s="58">
        <f t="shared" si="24"/>
        <v>7.25</v>
      </c>
      <c r="L16" s="65"/>
      <c r="M16" s="63"/>
      <c r="N16" s="59">
        <f t="shared" si="25"/>
        <v>0</v>
      </c>
      <c r="O16" s="58">
        <f t="shared" si="26"/>
        <v>0</v>
      </c>
      <c r="P16" s="64">
        <v>9</v>
      </c>
      <c r="Q16" s="63">
        <v>17</v>
      </c>
      <c r="R16" s="59">
        <f t="shared" si="27"/>
        <v>0.75</v>
      </c>
      <c r="S16" s="58">
        <f t="shared" si="28"/>
        <v>7.25</v>
      </c>
      <c r="T16" s="61">
        <v>9</v>
      </c>
      <c r="U16" s="59">
        <v>17</v>
      </c>
      <c r="V16" s="59">
        <f t="shared" si="29"/>
        <v>0.75</v>
      </c>
      <c r="W16" s="58">
        <f t="shared" si="30"/>
        <v>7.25</v>
      </c>
      <c r="X16" s="61"/>
      <c r="Y16" s="59"/>
      <c r="Z16" s="59">
        <f t="shared" si="31"/>
        <v>0</v>
      </c>
      <c r="AA16" s="58">
        <f t="shared" si="32"/>
        <v>0</v>
      </c>
      <c r="AB16" s="60"/>
      <c r="AC16" s="59"/>
      <c r="AD16" s="59">
        <f t="shared" si="33"/>
        <v>0</v>
      </c>
      <c r="AE16" s="58">
        <f t="shared" si="34"/>
        <v>0</v>
      </c>
      <c r="AF16" s="174">
        <f t="shared" si="35"/>
        <v>21.75</v>
      </c>
    </row>
    <row r="17" spans="1:32" x14ac:dyDescent="0.25">
      <c r="A17" s="229" t="s">
        <v>125</v>
      </c>
      <c r="B17" s="61">
        <v>19</v>
      </c>
      <c r="C17" s="58">
        <v>19</v>
      </c>
      <c r="D17" s="64"/>
      <c r="E17" s="63"/>
      <c r="F17" s="59">
        <f t="shared" si="21"/>
        <v>0</v>
      </c>
      <c r="G17" s="58">
        <f t="shared" si="22"/>
        <v>0</v>
      </c>
      <c r="H17" s="64">
        <v>9</v>
      </c>
      <c r="I17" s="63">
        <v>17</v>
      </c>
      <c r="J17" s="59">
        <f t="shared" si="23"/>
        <v>0.75</v>
      </c>
      <c r="K17" s="58">
        <f t="shared" si="24"/>
        <v>7.25</v>
      </c>
      <c r="L17" s="65">
        <v>9</v>
      </c>
      <c r="M17" s="63">
        <v>17</v>
      </c>
      <c r="N17" s="59">
        <f t="shared" si="25"/>
        <v>0.75</v>
      </c>
      <c r="O17" s="58">
        <f t="shared" si="26"/>
        <v>7.25</v>
      </c>
      <c r="P17" s="64"/>
      <c r="Q17" s="63"/>
      <c r="R17" s="59">
        <f t="shared" si="27"/>
        <v>0</v>
      </c>
      <c r="S17" s="58">
        <f t="shared" si="28"/>
        <v>0</v>
      </c>
      <c r="T17" s="61"/>
      <c r="U17" s="59"/>
      <c r="V17" s="59">
        <f t="shared" si="29"/>
        <v>0</v>
      </c>
      <c r="W17" s="58">
        <f t="shared" si="30"/>
        <v>0</v>
      </c>
      <c r="X17" s="61"/>
      <c r="Y17" s="59"/>
      <c r="Z17" s="59">
        <f t="shared" si="31"/>
        <v>0</v>
      </c>
      <c r="AA17" s="58">
        <f t="shared" si="32"/>
        <v>0</v>
      </c>
      <c r="AB17" s="60"/>
      <c r="AC17" s="59"/>
      <c r="AD17" s="59">
        <f t="shared" si="33"/>
        <v>0</v>
      </c>
      <c r="AE17" s="58">
        <f t="shared" si="34"/>
        <v>0</v>
      </c>
      <c r="AF17" s="174">
        <f t="shared" si="35"/>
        <v>14.5</v>
      </c>
    </row>
    <row r="18" spans="1:32" ht="15.75" thickBot="1" x14ac:dyDescent="0.3">
      <c r="A18" s="171" t="s">
        <v>126</v>
      </c>
      <c r="B18" s="61">
        <v>19</v>
      </c>
      <c r="C18" s="58">
        <v>19</v>
      </c>
      <c r="D18" s="64"/>
      <c r="E18" s="63"/>
      <c r="F18" s="59">
        <f t="shared" si="21"/>
        <v>0</v>
      </c>
      <c r="G18" s="58">
        <f t="shared" si="22"/>
        <v>0</v>
      </c>
      <c r="H18" s="64"/>
      <c r="I18" s="63"/>
      <c r="J18" s="59">
        <f t="shared" si="23"/>
        <v>0</v>
      </c>
      <c r="K18" s="58">
        <f t="shared" si="24"/>
        <v>0</v>
      </c>
      <c r="L18" s="65">
        <v>9</v>
      </c>
      <c r="M18" s="63">
        <v>17</v>
      </c>
      <c r="N18" s="59">
        <f t="shared" si="25"/>
        <v>0.75</v>
      </c>
      <c r="O18" s="58">
        <f t="shared" si="26"/>
        <v>7.25</v>
      </c>
      <c r="P18" s="64"/>
      <c r="Q18" s="63"/>
      <c r="R18" s="59">
        <f t="shared" si="27"/>
        <v>0</v>
      </c>
      <c r="S18" s="58">
        <f t="shared" si="28"/>
        <v>0</v>
      </c>
      <c r="T18" s="61">
        <v>9</v>
      </c>
      <c r="U18" s="59">
        <v>17</v>
      </c>
      <c r="V18" s="59">
        <f t="shared" si="29"/>
        <v>0.75</v>
      </c>
      <c r="W18" s="58">
        <f t="shared" si="30"/>
        <v>7.25</v>
      </c>
      <c r="X18" s="61"/>
      <c r="Y18" s="59"/>
      <c r="Z18" s="59">
        <f t="shared" si="31"/>
        <v>0</v>
      </c>
      <c r="AA18" s="58">
        <f t="shared" si="32"/>
        <v>0</v>
      </c>
      <c r="AB18" s="60"/>
      <c r="AC18" s="59"/>
      <c r="AD18" s="59">
        <f t="shared" si="33"/>
        <v>0</v>
      </c>
      <c r="AE18" s="58">
        <f t="shared" si="34"/>
        <v>0</v>
      </c>
      <c r="AF18" s="174">
        <f t="shared" si="35"/>
        <v>14.5</v>
      </c>
    </row>
    <row r="19" spans="1:32" ht="15.75" thickBot="1" x14ac:dyDescent="0.3">
      <c r="A19" s="90"/>
      <c r="B19" s="230"/>
      <c r="C19" s="231"/>
      <c r="D19" s="285">
        <f>SUM(G13:G18)</f>
        <v>0</v>
      </c>
      <c r="E19" s="286"/>
      <c r="F19" s="286"/>
      <c r="G19" s="287"/>
      <c r="H19" s="285">
        <f>SUM(K13:K18)</f>
        <v>36.25</v>
      </c>
      <c r="I19" s="286"/>
      <c r="J19" s="286"/>
      <c r="K19" s="287"/>
      <c r="L19" s="285">
        <f>SUM(O13:O18)</f>
        <v>21.75</v>
      </c>
      <c r="M19" s="286"/>
      <c r="N19" s="286"/>
      <c r="O19" s="287"/>
      <c r="P19" s="285">
        <f>SUM(S13:S18)</f>
        <v>21.75</v>
      </c>
      <c r="Q19" s="286"/>
      <c r="R19" s="286"/>
      <c r="S19" s="287"/>
      <c r="T19" s="285">
        <f>SUM(W13:W18)</f>
        <v>21.75</v>
      </c>
      <c r="U19" s="286"/>
      <c r="V19" s="286"/>
      <c r="W19" s="287"/>
      <c r="X19" s="285">
        <f>SUM(AA13:AA18)</f>
        <v>0</v>
      </c>
      <c r="Y19" s="286"/>
      <c r="Z19" s="286"/>
      <c r="AA19" s="287"/>
      <c r="AB19" s="285">
        <f>SUM(AE13:AE18)</f>
        <v>0</v>
      </c>
      <c r="AC19" s="286"/>
      <c r="AD19" s="286"/>
      <c r="AE19" s="287"/>
      <c r="AF19" s="6">
        <f>SUM(AF13:AF18)</f>
        <v>101.5</v>
      </c>
    </row>
    <row r="20" spans="1:32" x14ac:dyDescent="0.25">
      <c r="A20" s="229" t="s">
        <v>127</v>
      </c>
      <c r="B20" s="61">
        <v>13</v>
      </c>
      <c r="C20" s="58">
        <v>32</v>
      </c>
      <c r="D20" s="64">
        <v>9</v>
      </c>
      <c r="E20" s="63">
        <v>17</v>
      </c>
      <c r="F20" s="59">
        <f t="shared" ref="F20:F25" si="36">IF(E20-D20&lt;=4,0,IF(AND(E20-D20&gt;=4,E20-D20&lt;=5),0.25,IF(AND(E20-D20&gt;=6,E20-D20&lt;=7.9),0.5,IF(AND(E20-D20&gt;=8,E20-D20&lt;=10.99),0.75,IF(AND(E20-D20&gt;=11,E20-D20&lt;=15),1.25,0)))))</f>
        <v>0.75</v>
      </c>
      <c r="G20" s="58">
        <f t="shared" ref="G20:G25" si="37">E20-D20-F20</f>
        <v>7.25</v>
      </c>
      <c r="H20" s="64">
        <v>9</v>
      </c>
      <c r="I20" s="63">
        <v>17</v>
      </c>
      <c r="J20" s="59">
        <f t="shared" ref="J20:J25" si="38">IF(I20-H20&lt;=4,0,IF(AND(I20-H20&gt;=4,I20-H20&lt;=5),0.25,IF(AND(I20-H20&gt;=6,I20-H20&lt;=7.9),0.5,IF(AND(I20-H20&gt;=8,I20-H20&lt;=10.99),0.75,IF(AND(I20-H20&gt;=11,I20-H20&lt;=15),1.25,0)))))</f>
        <v>0.75</v>
      </c>
      <c r="K20" s="58">
        <f t="shared" ref="K20:K25" si="39">I20-H20-J20</f>
        <v>7.25</v>
      </c>
      <c r="L20" s="65">
        <v>9</v>
      </c>
      <c r="M20" s="63">
        <v>12</v>
      </c>
      <c r="N20" s="59">
        <f t="shared" ref="N20:N25" si="40">IF(M20-L20&lt;=4,0,IF(AND(M20-L20&gt;=4,M20-L20&lt;=5),0.25,IF(AND(M20-L20&gt;=6,M20-L20&lt;=7.9),0.5,IF(AND(M20-L20&gt;=8,M20-L20&lt;=10.99),0.75,IF(AND(M20-L20&gt;=11,M20-L20&lt;=15),1.25,0)))))</f>
        <v>0</v>
      </c>
      <c r="O20" s="58">
        <f t="shared" ref="O20:O25" si="41">M20-L20-N20</f>
        <v>3</v>
      </c>
      <c r="P20" s="64">
        <v>9</v>
      </c>
      <c r="Q20" s="63">
        <v>17</v>
      </c>
      <c r="R20" s="59">
        <f t="shared" ref="R20:R25" si="42">IF(Q20-P20&lt;=4,0,IF(AND(Q20-P20&gt;=4,Q20-P20&lt;=5),0.25,IF(AND(Q20-P20&gt;=6,Q20-P20&lt;=7.9),0.5,IF(AND(Q20-P20&gt;=8,Q20-P20&lt;=10.99),0.75,IF(AND(Q20-P20&gt;=11,Q20-P20&lt;=15),1.25,0)))))</f>
        <v>0.75</v>
      </c>
      <c r="S20" s="58">
        <f t="shared" ref="S20:S25" si="43">Q20-P20-R20</f>
        <v>7.25</v>
      </c>
      <c r="T20" s="61">
        <v>9</v>
      </c>
      <c r="U20" s="59">
        <v>12</v>
      </c>
      <c r="V20" s="59">
        <f t="shared" ref="V20:V25" si="44">IF(U20-T20&lt;=4,0,IF(AND(U20-T20&gt;=4,U20-T20&lt;=5),0.25,IF(AND(U20-T20&gt;=6,U20-T20&lt;=7.9),0.5,IF(AND(U20-T20&gt;=8,U20-T20&lt;=10.99),0.75,IF(AND(U20-T20&gt;=11,U20-T20&lt;=15),1.25,0)))))</f>
        <v>0</v>
      </c>
      <c r="W20" s="58">
        <f t="shared" ref="W20:W25" si="45">U20-T20-V20</f>
        <v>3</v>
      </c>
      <c r="X20" s="61"/>
      <c r="Y20" s="59"/>
      <c r="Z20" s="59">
        <f t="shared" ref="Z20:Z25" si="46">IF(Y20-X20&lt;=4,0,IF(AND(Y20-X20&gt;=4,Y20-X20&lt;=5),0.25,IF(AND(Y20-X20&gt;=6,Y20-X20&lt;=7.9),0.5,IF(AND(Y20-X20&gt;=8,Y20-X20&lt;=10.99),0.75,IF(AND(Y20-X20&gt;=11,Y20-X20&lt;=15),1.25,0)))))</f>
        <v>0</v>
      </c>
      <c r="AA20" s="58">
        <f t="shared" ref="AA20:AA25" si="47">Y20-X20-Z20</f>
        <v>0</v>
      </c>
      <c r="AB20" s="60"/>
      <c r="AC20" s="59"/>
      <c r="AD20" s="59">
        <f t="shared" ref="AD20:AD25" si="48">IF(AC20-AB20&lt;=4,0,IF(AND(AC20-AB20&gt;=4,AC20-AB20&lt;=5),0.25,IF(AND(AC20-AB20&gt;=6,AC20-AB20&lt;=7.9),0.5,IF(AND(AC20-AB20&gt;=8,AC20-AB20&lt;=10.99),0.75,IF(AND(AC20-AB20&gt;=11,AC20-AB20&lt;=15),1.25,0)))))</f>
        <v>0</v>
      </c>
      <c r="AE20" s="58">
        <f t="shared" ref="AE20:AE25" si="49">AC20-AB20-AD20</f>
        <v>0</v>
      </c>
      <c r="AF20" s="174">
        <f t="shared" ref="AF20:AF25" si="50">G20+K20+O20+S20+W20+AA20+AE20</f>
        <v>27.75</v>
      </c>
    </row>
    <row r="21" spans="1:32" x14ac:dyDescent="0.25">
      <c r="A21" s="229" t="s">
        <v>128</v>
      </c>
      <c r="B21" s="61">
        <v>19</v>
      </c>
      <c r="C21" s="58">
        <v>19</v>
      </c>
      <c r="D21" s="64"/>
      <c r="E21" s="63"/>
      <c r="F21" s="59">
        <f t="shared" si="36"/>
        <v>0</v>
      </c>
      <c r="G21" s="58">
        <f t="shared" si="37"/>
        <v>0</v>
      </c>
      <c r="H21" s="64">
        <v>9</v>
      </c>
      <c r="I21" s="63">
        <v>18</v>
      </c>
      <c r="J21" s="59">
        <f t="shared" si="38"/>
        <v>0.75</v>
      </c>
      <c r="K21" s="58">
        <f t="shared" si="39"/>
        <v>8.25</v>
      </c>
      <c r="L21" s="65"/>
      <c r="M21" s="63"/>
      <c r="N21" s="59">
        <f t="shared" si="40"/>
        <v>0</v>
      </c>
      <c r="O21" s="58">
        <f t="shared" si="41"/>
        <v>0</v>
      </c>
      <c r="P21" s="64">
        <v>9</v>
      </c>
      <c r="Q21" s="63">
        <v>18</v>
      </c>
      <c r="R21" s="59">
        <f t="shared" si="42"/>
        <v>0.75</v>
      </c>
      <c r="S21" s="58">
        <f t="shared" si="43"/>
        <v>8.25</v>
      </c>
      <c r="T21" s="61"/>
      <c r="U21" s="59"/>
      <c r="V21" s="59">
        <f t="shared" si="44"/>
        <v>0</v>
      </c>
      <c r="W21" s="58">
        <f t="shared" si="45"/>
        <v>0</v>
      </c>
      <c r="X21" s="61"/>
      <c r="Y21" s="59"/>
      <c r="Z21" s="59">
        <f t="shared" si="46"/>
        <v>0</v>
      </c>
      <c r="AA21" s="58">
        <f t="shared" si="47"/>
        <v>0</v>
      </c>
      <c r="AB21" s="60"/>
      <c r="AC21" s="59"/>
      <c r="AD21" s="59">
        <f t="shared" si="48"/>
        <v>0</v>
      </c>
      <c r="AE21" s="58">
        <f t="shared" si="49"/>
        <v>0</v>
      </c>
      <c r="AF21" s="174">
        <f t="shared" si="50"/>
        <v>16.5</v>
      </c>
    </row>
    <row r="22" spans="1:32" x14ac:dyDescent="0.25">
      <c r="A22" s="229" t="s">
        <v>129</v>
      </c>
      <c r="B22" s="61">
        <v>38</v>
      </c>
      <c r="C22" s="58">
        <v>38</v>
      </c>
      <c r="D22" s="64">
        <v>9</v>
      </c>
      <c r="E22" s="63">
        <v>17.5</v>
      </c>
      <c r="F22" s="59">
        <f t="shared" si="36"/>
        <v>0.75</v>
      </c>
      <c r="G22" s="58">
        <f t="shared" si="37"/>
        <v>7.75</v>
      </c>
      <c r="H22" s="276"/>
      <c r="I22" s="218"/>
      <c r="J22" s="219">
        <f t="shared" si="38"/>
        <v>0</v>
      </c>
      <c r="K22" s="220">
        <v>7</v>
      </c>
      <c r="L22" s="217"/>
      <c r="M22" s="218"/>
      <c r="N22" s="219">
        <f t="shared" si="40"/>
        <v>0</v>
      </c>
      <c r="O22" s="220">
        <v>7</v>
      </c>
      <c r="P22" s="64">
        <v>9</v>
      </c>
      <c r="Q22" s="63">
        <v>17.5</v>
      </c>
      <c r="R22" s="59">
        <f t="shared" si="42"/>
        <v>0.75</v>
      </c>
      <c r="S22" s="58">
        <f t="shared" si="43"/>
        <v>7.75</v>
      </c>
      <c r="T22" s="61">
        <v>9</v>
      </c>
      <c r="U22" s="59">
        <v>17.5</v>
      </c>
      <c r="V22" s="59">
        <f t="shared" si="44"/>
        <v>0.75</v>
      </c>
      <c r="W22" s="58">
        <f t="shared" si="45"/>
        <v>7.75</v>
      </c>
      <c r="X22" s="61"/>
      <c r="Y22" s="59"/>
      <c r="Z22" s="59">
        <f t="shared" si="46"/>
        <v>0</v>
      </c>
      <c r="AA22" s="58">
        <f t="shared" si="47"/>
        <v>0</v>
      </c>
      <c r="AB22" s="60"/>
      <c r="AC22" s="59"/>
      <c r="AD22" s="59">
        <f t="shared" si="48"/>
        <v>0</v>
      </c>
      <c r="AE22" s="58">
        <f t="shared" si="49"/>
        <v>0</v>
      </c>
      <c r="AF22" s="174">
        <f t="shared" si="50"/>
        <v>37.25</v>
      </c>
    </row>
    <row r="23" spans="1:32" x14ac:dyDescent="0.25">
      <c r="A23" s="229" t="s">
        <v>130</v>
      </c>
      <c r="B23" s="61">
        <v>38</v>
      </c>
      <c r="C23" s="58">
        <v>38</v>
      </c>
      <c r="D23" s="64">
        <v>9</v>
      </c>
      <c r="E23" s="63">
        <v>17</v>
      </c>
      <c r="F23" s="59">
        <f t="shared" si="36"/>
        <v>0.75</v>
      </c>
      <c r="G23" s="58">
        <f t="shared" si="37"/>
        <v>7.25</v>
      </c>
      <c r="H23" s="64">
        <v>9</v>
      </c>
      <c r="I23" s="63">
        <v>17.5</v>
      </c>
      <c r="J23" s="59">
        <f t="shared" si="38"/>
        <v>0.75</v>
      </c>
      <c r="K23" s="58">
        <f t="shared" si="39"/>
        <v>7.75</v>
      </c>
      <c r="L23" s="65">
        <v>9</v>
      </c>
      <c r="M23" s="63">
        <v>17</v>
      </c>
      <c r="N23" s="59">
        <f t="shared" si="40"/>
        <v>0.75</v>
      </c>
      <c r="O23" s="58">
        <f t="shared" si="41"/>
        <v>7.25</v>
      </c>
      <c r="P23" s="64">
        <v>9</v>
      </c>
      <c r="Q23" s="63">
        <v>17</v>
      </c>
      <c r="R23" s="59">
        <f t="shared" si="42"/>
        <v>0.75</v>
      </c>
      <c r="S23" s="58">
        <f t="shared" si="43"/>
        <v>7.25</v>
      </c>
      <c r="T23" s="61">
        <v>9</v>
      </c>
      <c r="U23" s="59">
        <v>17</v>
      </c>
      <c r="V23" s="59">
        <f t="shared" si="44"/>
        <v>0.75</v>
      </c>
      <c r="W23" s="58">
        <f t="shared" si="45"/>
        <v>7.25</v>
      </c>
      <c r="X23" s="61"/>
      <c r="Y23" s="59"/>
      <c r="Z23" s="59">
        <f t="shared" si="46"/>
        <v>0</v>
      </c>
      <c r="AA23" s="58">
        <f t="shared" si="47"/>
        <v>0</v>
      </c>
      <c r="AB23" s="60"/>
      <c r="AC23" s="59"/>
      <c r="AD23" s="59">
        <f t="shared" si="48"/>
        <v>0</v>
      </c>
      <c r="AE23" s="58">
        <f t="shared" si="49"/>
        <v>0</v>
      </c>
      <c r="AF23" s="174">
        <f t="shared" si="50"/>
        <v>36.75</v>
      </c>
    </row>
    <row r="24" spans="1:32" x14ac:dyDescent="0.25">
      <c r="A24" s="229" t="s">
        <v>131</v>
      </c>
      <c r="B24" s="61">
        <v>38</v>
      </c>
      <c r="C24" s="58">
        <v>38</v>
      </c>
      <c r="D24" s="64">
        <v>9</v>
      </c>
      <c r="E24" s="63">
        <v>16.5</v>
      </c>
      <c r="F24" s="59">
        <f t="shared" si="36"/>
        <v>0.5</v>
      </c>
      <c r="G24" s="58">
        <f t="shared" si="37"/>
        <v>7</v>
      </c>
      <c r="H24" s="64">
        <v>9</v>
      </c>
      <c r="I24" s="63">
        <v>17.25</v>
      </c>
      <c r="J24" s="59">
        <f t="shared" si="38"/>
        <v>0.75</v>
      </c>
      <c r="K24" s="58">
        <f t="shared" si="39"/>
        <v>7.5</v>
      </c>
      <c r="L24" s="65">
        <v>9</v>
      </c>
      <c r="M24" s="63">
        <v>17.25</v>
      </c>
      <c r="N24" s="59">
        <f t="shared" si="40"/>
        <v>0.75</v>
      </c>
      <c r="O24" s="58">
        <f t="shared" si="41"/>
        <v>7.5</v>
      </c>
      <c r="P24" s="64">
        <v>9</v>
      </c>
      <c r="Q24" s="63">
        <v>17.25</v>
      </c>
      <c r="R24" s="59">
        <f t="shared" si="42"/>
        <v>0.75</v>
      </c>
      <c r="S24" s="58">
        <f t="shared" si="43"/>
        <v>7.5</v>
      </c>
      <c r="T24" s="61">
        <v>9</v>
      </c>
      <c r="U24" s="59">
        <v>17.25</v>
      </c>
      <c r="V24" s="59">
        <f t="shared" si="44"/>
        <v>0.75</v>
      </c>
      <c r="W24" s="58">
        <f t="shared" si="45"/>
        <v>7.5</v>
      </c>
      <c r="X24" s="61"/>
      <c r="Y24" s="59"/>
      <c r="Z24" s="59">
        <f t="shared" si="46"/>
        <v>0</v>
      </c>
      <c r="AA24" s="58">
        <f t="shared" si="47"/>
        <v>0</v>
      </c>
      <c r="AB24" s="60"/>
      <c r="AC24" s="59"/>
      <c r="AD24" s="59">
        <f t="shared" si="48"/>
        <v>0</v>
      </c>
      <c r="AE24" s="58">
        <f t="shared" si="49"/>
        <v>0</v>
      </c>
      <c r="AF24" s="174">
        <f t="shared" si="50"/>
        <v>37</v>
      </c>
    </row>
    <row r="25" spans="1:32" ht="15.75" thickBot="1" x14ac:dyDescent="0.3">
      <c r="A25" s="171" t="s">
        <v>132</v>
      </c>
      <c r="B25" s="61">
        <v>13</v>
      </c>
      <c r="C25" s="58">
        <v>32</v>
      </c>
      <c r="D25" s="64">
        <v>9</v>
      </c>
      <c r="E25" s="63">
        <v>12.25</v>
      </c>
      <c r="F25" s="59">
        <f t="shared" si="36"/>
        <v>0</v>
      </c>
      <c r="G25" s="58">
        <f t="shared" si="37"/>
        <v>3.25</v>
      </c>
      <c r="H25" s="64">
        <v>9</v>
      </c>
      <c r="I25" s="63">
        <v>12</v>
      </c>
      <c r="J25" s="59">
        <f t="shared" si="38"/>
        <v>0</v>
      </c>
      <c r="K25" s="58">
        <f t="shared" si="39"/>
        <v>3</v>
      </c>
      <c r="L25" s="65">
        <v>9</v>
      </c>
      <c r="M25" s="63">
        <v>12</v>
      </c>
      <c r="N25" s="59">
        <f t="shared" si="40"/>
        <v>0</v>
      </c>
      <c r="O25" s="58">
        <f t="shared" si="41"/>
        <v>3</v>
      </c>
      <c r="P25" s="64">
        <v>9</v>
      </c>
      <c r="Q25" s="63">
        <v>12</v>
      </c>
      <c r="R25" s="59">
        <f t="shared" si="42"/>
        <v>0</v>
      </c>
      <c r="S25" s="58">
        <f t="shared" si="43"/>
        <v>3</v>
      </c>
      <c r="T25" s="61">
        <v>9</v>
      </c>
      <c r="U25" s="59">
        <v>12</v>
      </c>
      <c r="V25" s="59">
        <f t="shared" si="44"/>
        <v>0</v>
      </c>
      <c r="W25" s="58">
        <f t="shared" si="45"/>
        <v>3</v>
      </c>
      <c r="X25" s="61"/>
      <c r="Y25" s="59"/>
      <c r="Z25" s="59">
        <f t="shared" si="46"/>
        <v>0</v>
      </c>
      <c r="AA25" s="58">
        <f t="shared" si="47"/>
        <v>0</v>
      </c>
      <c r="AB25" s="60"/>
      <c r="AC25" s="59"/>
      <c r="AD25" s="59">
        <f t="shared" si="48"/>
        <v>0</v>
      </c>
      <c r="AE25" s="58">
        <f t="shared" si="49"/>
        <v>0</v>
      </c>
      <c r="AF25" s="174">
        <f t="shared" si="50"/>
        <v>15.25</v>
      </c>
    </row>
    <row r="26" spans="1:32" ht="15.75" thickBot="1" x14ac:dyDescent="0.3">
      <c r="A26" s="90"/>
      <c r="B26" s="230"/>
      <c r="C26" s="231"/>
      <c r="D26" s="285">
        <f>SUM(G20:G25)</f>
        <v>32.5</v>
      </c>
      <c r="E26" s="286"/>
      <c r="F26" s="286"/>
      <c r="G26" s="287"/>
      <c r="H26" s="285">
        <f t="shared" ref="H26" si="51">SUM(K20:K25)</f>
        <v>40.75</v>
      </c>
      <c r="I26" s="286"/>
      <c r="J26" s="286"/>
      <c r="K26" s="287"/>
      <c r="L26" s="285">
        <f t="shared" ref="L26" si="52">SUM(O20:O25)</f>
        <v>27.75</v>
      </c>
      <c r="M26" s="286"/>
      <c r="N26" s="286"/>
      <c r="O26" s="287"/>
      <c r="P26" s="285">
        <f t="shared" ref="P26" si="53">SUM(S20:S25)</f>
        <v>41</v>
      </c>
      <c r="Q26" s="286"/>
      <c r="R26" s="286"/>
      <c r="S26" s="287"/>
      <c r="T26" s="285">
        <f t="shared" ref="T26" si="54">SUM(W20:W25)</f>
        <v>28.5</v>
      </c>
      <c r="U26" s="286"/>
      <c r="V26" s="286"/>
      <c r="W26" s="287"/>
      <c r="X26" s="285">
        <f t="shared" ref="X26" si="55">SUM(AA20:AA25)</f>
        <v>0</v>
      </c>
      <c r="Y26" s="286"/>
      <c r="Z26" s="286"/>
      <c r="AA26" s="287"/>
      <c r="AB26" s="285">
        <f t="shared" ref="AB26" si="56">SUM(AE20:AE25)</f>
        <v>0</v>
      </c>
      <c r="AC26" s="286"/>
      <c r="AD26" s="286"/>
      <c r="AE26" s="287"/>
      <c r="AF26" s="6">
        <f>SUM(AF20:AF25)</f>
        <v>170.5</v>
      </c>
    </row>
    <row r="27" spans="1:32" x14ac:dyDescent="0.25">
      <c r="A27" s="229" t="s">
        <v>83</v>
      </c>
      <c r="B27" s="61">
        <v>38</v>
      </c>
      <c r="C27" s="58">
        <v>38</v>
      </c>
      <c r="D27" s="65"/>
      <c r="E27" s="63"/>
      <c r="F27" s="59">
        <f t="shared" ref="F27:F36" si="57">IF(E27-D27&lt;=4,0,IF(AND(E27-D27&gt;=4,E27-D27&lt;=5),0.25,IF(AND(E27-D27&gt;=6,E27-D27&lt;=7.9),0.5,IF(AND(E27-D27&gt;=8,E27-D27&lt;=10.99),0.75,IF(AND(E27-D27&gt;=11,E27-D27&lt;=15),1.25,0)))))</f>
        <v>0</v>
      </c>
      <c r="G27" s="58">
        <f t="shared" ref="G27:G36" si="58">E27-D27-F27</f>
        <v>0</v>
      </c>
      <c r="H27" s="64">
        <v>9</v>
      </c>
      <c r="I27" s="63">
        <v>16.5</v>
      </c>
      <c r="J27" s="59">
        <f t="shared" ref="J27:J36" si="59">IF(I27-H27&lt;=4,0,IF(AND(I27-H27&gt;=4,I27-H27&lt;=5),0.25,IF(AND(I27-H27&gt;=6,I27-H27&lt;=7.9),0.5,IF(AND(I27-H27&gt;=8,I27-H27&lt;=10.99),0.75,IF(AND(I27-H27&gt;=11,I27-H27&lt;=15),1.25,0)))))</f>
        <v>0.5</v>
      </c>
      <c r="K27" s="58">
        <f t="shared" ref="K27:K36" si="60">I27-H27-J27</f>
        <v>7</v>
      </c>
      <c r="L27" s="61">
        <v>10</v>
      </c>
      <c r="M27" s="59">
        <v>18</v>
      </c>
      <c r="N27" s="59">
        <f t="shared" ref="N27:N36" si="61">IF(M27-L27&lt;=4,0,IF(AND(M27-L27&gt;=4,M27-L27&lt;=5),0.25,IF(AND(M27-L27&gt;=6,M27-L27&lt;=7.9),0.5,IF(AND(M27-L27&gt;=8,M27-L27&lt;=10.99),0.75,IF(AND(M27-L27&gt;=11,M27-L27&lt;=15),1.25,0)))))</f>
        <v>0.75</v>
      </c>
      <c r="O27" s="58">
        <f t="shared" ref="O27:O36" si="62">M27-L27-N27</f>
        <v>7.25</v>
      </c>
      <c r="P27" s="60">
        <v>10</v>
      </c>
      <c r="Q27" s="59">
        <v>18</v>
      </c>
      <c r="R27" s="59">
        <f t="shared" ref="R27:R36" si="63">IF(Q27-P27&lt;=4,0,IF(AND(Q27-P27&gt;=4,Q27-P27&lt;=5),0.25,IF(AND(Q27-P27&gt;=6,Q27-P27&lt;=7.9),0.5,IF(AND(Q27-P27&gt;=8,Q27-P27&lt;=10.99),0.75,IF(AND(Q27-P27&gt;=11,Q27-P27&lt;=15),1.25,0)))))</f>
        <v>0.75</v>
      </c>
      <c r="S27" s="58">
        <f t="shared" ref="S27:S36" si="64">Q27-P27-R27</f>
        <v>7.25</v>
      </c>
      <c r="T27" s="61">
        <v>10</v>
      </c>
      <c r="U27" s="59">
        <v>21.25</v>
      </c>
      <c r="V27" s="59">
        <f t="shared" ref="V27:V36" si="65">IF(U27-T27&lt;=4,0,IF(AND(U27-T27&gt;=4,U27-T27&lt;=5),0.25,IF(AND(U27-T27&gt;=6,U27-T27&lt;=7.9),0.5,IF(AND(U27-T27&gt;=8,U27-T27&lt;=10.99),0.75,IF(AND(U27-T27&gt;=11,U27-T27&lt;=15),1.25,0)))))</f>
        <v>1.25</v>
      </c>
      <c r="W27" s="62">
        <f t="shared" ref="W27:W36" si="66">U27-T27-V27</f>
        <v>10</v>
      </c>
      <c r="X27" s="61">
        <v>9</v>
      </c>
      <c r="Y27" s="59">
        <v>16</v>
      </c>
      <c r="Z27" s="59">
        <f t="shared" ref="Z27:Z36" si="67">IF(Y27-X27&lt;=4,0,IF(AND(Y27-X27&gt;=4,Y27-X27&lt;=5),0.25,IF(AND(Y27-X27&gt;=6,Y27-X27&lt;=7.9),0.5,IF(AND(Y27-X27&gt;=8,Y27-X27&lt;=10.99),0.75,IF(AND(Y27-X27&gt;=11,Y27-X27&lt;=15),1.25,0)))))</f>
        <v>0.5</v>
      </c>
      <c r="AA27" s="58">
        <f t="shared" ref="AA27:AA36" si="68">Y27-X27-Z27</f>
        <v>6.5</v>
      </c>
      <c r="AB27" s="60"/>
      <c r="AC27" s="59"/>
      <c r="AD27" s="59">
        <f t="shared" ref="AD27:AD36" si="69">IF(AC27-AB27&lt;=4,0,IF(AND(AC27-AB27&gt;=4,AC27-AB27&lt;=5),0.25,IF(AND(AC27-AB27&gt;=6,AC27-AB27&lt;=7.9),0.5,IF(AND(AC27-AB27&gt;=8,AC27-AB27&lt;=10.99),0.75,IF(AND(AC27-AB27&gt;=11,AC27-AB27&lt;=15),1.25,0)))))</f>
        <v>0</v>
      </c>
      <c r="AE27" s="58">
        <f t="shared" ref="AE27:AE36" si="70">AC27-AB27-AD27</f>
        <v>0</v>
      </c>
      <c r="AF27" s="170">
        <f t="shared" ref="AF27:AF36" si="71">G27+K27+O27+S27+W27+AA27+AE27</f>
        <v>38</v>
      </c>
    </row>
    <row r="28" spans="1:32" x14ac:dyDescent="0.25">
      <c r="A28" s="229" t="s">
        <v>82</v>
      </c>
      <c r="B28" s="61">
        <v>38</v>
      </c>
      <c r="C28" s="58">
        <v>38</v>
      </c>
      <c r="D28" s="65">
        <v>10</v>
      </c>
      <c r="E28" s="63">
        <v>21</v>
      </c>
      <c r="F28" s="59">
        <f t="shared" si="57"/>
        <v>1.25</v>
      </c>
      <c r="G28" s="58">
        <f t="shared" si="58"/>
        <v>9.75</v>
      </c>
      <c r="H28" s="117">
        <v>9</v>
      </c>
      <c r="I28" s="63">
        <v>18</v>
      </c>
      <c r="J28" s="59">
        <f t="shared" si="59"/>
        <v>0.75</v>
      </c>
      <c r="K28" s="58">
        <f t="shared" si="60"/>
        <v>8.25</v>
      </c>
      <c r="L28" s="61">
        <v>13</v>
      </c>
      <c r="M28" s="59">
        <v>21</v>
      </c>
      <c r="N28" s="59">
        <f t="shared" si="61"/>
        <v>0.75</v>
      </c>
      <c r="O28" s="58">
        <f t="shared" si="62"/>
        <v>7.25</v>
      </c>
      <c r="P28" s="60"/>
      <c r="Q28" s="59"/>
      <c r="R28" s="59">
        <f t="shared" si="63"/>
        <v>0</v>
      </c>
      <c r="S28" s="58">
        <f t="shared" si="64"/>
        <v>0</v>
      </c>
      <c r="T28" s="61">
        <v>10</v>
      </c>
      <c r="U28" s="59">
        <v>18</v>
      </c>
      <c r="V28" s="59">
        <f t="shared" si="65"/>
        <v>0.75</v>
      </c>
      <c r="W28" s="62">
        <f t="shared" si="66"/>
        <v>7.25</v>
      </c>
      <c r="X28" s="61"/>
      <c r="Y28" s="59"/>
      <c r="Z28" s="59">
        <f t="shared" si="67"/>
        <v>0</v>
      </c>
      <c r="AA28" s="58">
        <f t="shared" si="68"/>
        <v>0</v>
      </c>
      <c r="AB28" s="60">
        <v>11</v>
      </c>
      <c r="AC28" s="59">
        <v>17</v>
      </c>
      <c r="AD28" s="59">
        <f t="shared" si="69"/>
        <v>0.5</v>
      </c>
      <c r="AE28" s="58">
        <f t="shared" si="70"/>
        <v>5.5</v>
      </c>
      <c r="AF28" s="170">
        <f t="shared" si="71"/>
        <v>38</v>
      </c>
    </row>
    <row r="29" spans="1:32" x14ac:dyDescent="0.25">
      <c r="A29" s="229" t="s">
        <v>80</v>
      </c>
      <c r="B29" s="61">
        <v>13</v>
      </c>
      <c r="C29" s="58">
        <v>32</v>
      </c>
      <c r="D29" s="65">
        <v>10</v>
      </c>
      <c r="E29" s="63">
        <v>18</v>
      </c>
      <c r="F29" s="59">
        <f t="shared" si="57"/>
        <v>0.75</v>
      </c>
      <c r="G29" s="58">
        <f t="shared" si="58"/>
        <v>7.25</v>
      </c>
      <c r="H29" s="64">
        <v>13</v>
      </c>
      <c r="I29" s="63">
        <v>21</v>
      </c>
      <c r="J29" s="59">
        <f t="shared" si="59"/>
        <v>0.75</v>
      </c>
      <c r="K29" s="58">
        <f t="shared" si="60"/>
        <v>7.25</v>
      </c>
      <c r="L29" s="61"/>
      <c r="M29" s="59"/>
      <c r="N29" s="59">
        <f t="shared" si="61"/>
        <v>0</v>
      </c>
      <c r="O29" s="58">
        <f t="shared" si="62"/>
        <v>0</v>
      </c>
      <c r="P29" s="60">
        <v>10</v>
      </c>
      <c r="Q29" s="59">
        <v>21</v>
      </c>
      <c r="R29" s="59">
        <f t="shared" si="63"/>
        <v>1.25</v>
      </c>
      <c r="S29" s="58">
        <f t="shared" si="64"/>
        <v>9.75</v>
      </c>
      <c r="T29" s="61"/>
      <c r="U29" s="59"/>
      <c r="V29" s="59">
        <f t="shared" si="65"/>
        <v>0</v>
      </c>
      <c r="W29" s="62">
        <f t="shared" si="66"/>
        <v>0</v>
      </c>
      <c r="X29" s="61">
        <v>10</v>
      </c>
      <c r="Y29" s="59">
        <v>18</v>
      </c>
      <c r="Z29" s="59">
        <f t="shared" si="67"/>
        <v>0.75</v>
      </c>
      <c r="AA29" s="58">
        <f t="shared" si="68"/>
        <v>7.25</v>
      </c>
      <c r="AB29" s="60"/>
      <c r="AC29" s="59"/>
      <c r="AD29" s="59">
        <f t="shared" si="69"/>
        <v>0</v>
      </c>
      <c r="AE29" s="58">
        <f t="shared" si="70"/>
        <v>0</v>
      </c>
      <c r="AF29" s="47">
        <f t="shared" si="71"/>
        <v>31.5</v>
      </c>
    </row>
    <row r="30" spans="1:32" x14ac:dyDescent="0.25">
      <c r="A30" s="229" t="s">
        <v>79</v>
      </c>
      <c r="B30" s="61">
        <v>3</v>
      </c>
      <c r="C30" s="58">
        <v>12</v>
      </c>
      <c r="D30" s="65"/>
      <c r="E30" s="63"/>
      <c r="F30" s="59">
        <f t="shared" si="57"/>
        <v>0</v>
      </c>
      <c r="G30" s="58">
        <f t="shared" si="58"/>
        <v>0</v>
      </c>
      <c r="H30" s="64"/>
      <c r="I30" s="63"/>
      <c r="J30" s="59">
        <f t="shared" si="59"/>
        <v>0</v>
      </c>
      <c r="K30" s="58">
        <f t="shared" si="60"/>
        <v>0</v>
      </c>
      <c r="L30" s="61"/>
      <c r="M30" s="59"/>
      <c r="N30" s="59">
        <f t="shared" si="61"/>
        <v>0</v>
      </c>
      <c r="O30" s="58">
        <f t="shared" si="62"/>
        <v>0</v>
      </c>
      <c r="P30" s="60"/>
      <c r="Q30" s="59"/>
      <c r="R30" s="59">
        <f t="shared" si="63"/>
        <v>0</v>
      </c>
      <c r="S30" s="58">
        <f t="shared" si="64"/>
        <v>0</v>
      </c>
      <c r="T30" s="61"/>
      <c r="U30" s="59"/>
      <c r="V30" s="59">
        <f t="shared" si="65"/>
        <v>0</v>
      </c>
      <c r="W30" s="62">
        <f t="shared" si="66"/>
        <v>0</v>
      </c>
      <c r="X30" s="61"/>
      <c r="Y30" s="59"/>
      <c r="Z30" s="59">
        <f t="shared" si="67"/>
        <v>0</v>
      </c>
      <c r="AA30" s="58">
        <f t="shared" si="68"/>
        <v>0</v>
      </c>
      <c r="AB30" s="60">
        <v>12</v>
      </c>
      <c r="AC30" s="59">
        <v>18</v>
      </c>
      <c r="AD30" s="59">
        <f t="shared" si="69"/>
        <v>0.5</v>
      </c>
      <c r="AE30" s="58">
        <f t="shared" si="70"/>
        <v>5.5</v>
      </c>
      <c r="AF30" s="47">
        <f t="shared" si="71"/>
        <v>5.5</v>
      </c>
    </row>
    <row r="31" spans="1:32" x14ac:dyDescent="0.25">
      <c r="A31" s="229" t="s">
        <v>81</v>
      </c>
      <c r="B31" s="61">
        <v>3</v>
      </c>
      <c r="C31" s="58">
        <v>12</v>
      </c>
      <c r="D31" s="65"/>
      <c r="E31" s="63"/>
      <c r="F31" s="59">
        <f t="shared" si="57"/>
        <v>0</v>
      </c>
      <c r="G31" s="58">
        <f t="shared" si="58"/>
        <v>0</v>
      </c>
      <c r="H31" s="64"/>
      <c r="I31" s="63"/>
      <c r="J31" s="59">
        <f t="shared" si="59"/>
        <v>0</v>
      </c>
      <c r="K31" s="58">
        <f t="shared" si="60"/>
        <v>0</v>
      </c>
      <c r="L31" s="61"/>
      <c r="M31" s="59"/>
      <c r="N31" s="59">
        <f t="shared" si="61"/>
        <v>0</v>
      </c>
      <c r="O31" s="58">
        <f t="shared" si="62"/>
        <v>0</v>
      </c>
      <c r="P31" s="60"/>
      <c r="Q31" s="59"/>
      <c r="R31" s="59">
        <f t="shared" si="63"/>
        <v>0</v>
      </c>
      <c r="S31" s="58">
        <f t="shared" si="64"/>
        <v>0</v>
      </c>
      <c r="T31" s="61"/>
      <c r="U31" s="59"/>
      <c r="V31" s="59">
        <f t="shared" si="65"/>
        <v>0</v>
      </c>
      <c r="W31" s="62">
        <f t="shared" si="66"/>
        <v>0</v>
      </c>
      <c r="X31" s="61"/>
      <c r="Y31" s="59"/>
      <c r="Z31" s="59">
        <f t="shared" si="67"/>
        <v>0</v>
      </c>
      <c r="AA31" s="58">
        <f t="shared" si="68"/>
        <v>0</v>
      </c>
      <c r="AB31" s="60">
        <v>12</v>
      </c>
      <c r="AC31" s="59">
        <v>18</v>
      </c>
      <c r="AD31" s="59">
        <f t="shared" si="69"/>
        <v>0.5</v>
      </c>
      <c r="AE31" s="58">
        <f t="shared" si="70"/>
        <v>5.5</v>
      </c>
      <c r="AF31" s="47">
        <f t="shared" si="71"/>
        <v>5.5</v>
      </c>
    </row>
    <row r="32" spans="1:32" x14ac:dyDescent="0.25">
      <c r="A32" s="229" t="s">
        <v>135</v>
      </c>
      <c r="B32" s="61">
        <v>3</v>
      </c>
      <c r="C32" s="58">
        <v>12</v>
      </c>
      <c r="D32" s="65"/>
      <c r="E32" s="63"/>
      <c r="F32" s="59">
        <f t="shared" si="57"/>
        <v>0</v>
      </c>
      <c r="G32" s="58">
        <f t="shared" si="58"/>
        <v>0</v>
      </c>
      <c r="H32" s="64"/>
      <c r="I32" s="63"/>
      <c r="J32" s="59">
        <f t="shared" si="59"/>
        <v>0</v>
      </c>
      <c r="K32" s="58">
        <f t="shared" si="60"/>
        <v>0</v>
      </c>
      <c r="L32" s="61"/>
      <c r="M32" s="59"/>
      <c r="N32" s="59">
        <f t="shared" si="61"/>
        <v>0</v>
      </c>
      <c r="O32" s="58">
        <f t="shared" si="62"/>
        <v>0</v>
      </c>
      <c r="P32" s="60"/>
      <c r="Q32" s="59"/>
      <c r="R32" s="59">
        <f t="shared" si="63"/>
        <v>0</v>
      </c>
      <c r="S32" s="58">
        <f t="shared" si="64"/>
        <v>0</v>
      </c>
      <c r="T32" s="61"/>
      <c r="U32" s="59"/>
      <c r="V32" s="59">
        <f t="shared" si="65"/>
        <v>0</v>
      </c>
      <c r="W32" s="62">
        <f t="shared" si="66"/>
        <v>0</v>
      </c>
      <c r="X32" s="61">
        <v>11</v>
      </c>
      <c r="Y32" s="59">
        <v>17</v>
      </c>
      <c r="Z32" s="59">
        <f t="shared" si="67"/>
        <v>0.5</v>
      </c>
      <c r="AA32" s="58">
        <f t="shared" si="68"/>
        <v>5.5</v>
      </c>
      <c r="AB32" s="60"/>
      <c r="AC32" s="59"/>
      <c r="AD32" s="59">
        <f t="shared" si="69"/>
        <v>0</v>
      </c>
      <c r="AE32" s="58">
        <f t="shared" si="70"/>
        <v>0</v>
      </c>
      <c r="AF32" s="47">
        <f t="shared" si="71"/>
        <v>5.5</v>
      </c>
    </row>
    <row r="33" spans="1:32" x14ac:dyDescent="0.25">
      <c r="A33" s="229" t="s">
        <v>13</v>
      </c>
      <c r="B33" s="61">
        <v>38</v>
      </c>
      <c r="C33" s="58">
        <v>38</v>
      </c>
      <c r="D33" s="65"/>
      <c r="E33" s="63"/>
      <c r="F33" s="59">
        <f t="shared" si="57"/>
        <v>0</v>
      </c>
      <c r="G33" s="58">
        <f t="shared" si="58"/>
        <v>0</v>
      </c>
      <c r="H33" s="64">
        <v>10</v>
      </c>
      <c r="I33" s="63">
        <v>18</v>
      </c>
      <c r="J33" s="59">
        <f t="shared" si="59"/>
        <v>0.75</v>
      </c>
      <c r="K33" s="58">
        <f t="shared" si="60"/>
        <v>7.25</v>
      </c>
      <c r="L33" s="61">
        <v>10</v>
      </c>
      <c r="M33" s="59">
        <v>18</v>
      </c>
      <c r="N33" s="59">
        <f t="shared" si="61"/>
        <v>0.75</v>
      </c>
      <c r="O33" s="58">
        <f t="shared" si="62"/>
        <v>7.25</v>
      </c>
      <c r="P33" s="60">
        <v>10</v>
      </c>
      <c r="Q33" s="59">
        <v>18</v>
      </c>
      <c r="R33" s="59">
        <f t="shared" si="63"/>
        <v>0.75</v>
      </c>
      <c r="S33" s="58">
        <f t="shared" si="64"/>
        <v>7.25</v>
      </c>
      <c r="T33" s="61">
        <v>10</v>
      </c>
      <c r="U33" s="59">
        <v>21</v>
      </c>
      <c r="V33" s="59">
        <f t="shared" si="65"/>
        <v>1.25</v>
      </c>
      <c r="W33" s="62">
        <f t="shared" si="66"/>
        <v>9.75</v>
      </c>
      <c r="X33" s="61">
        <v>10</v>
      </c>
      <c r="Y33" s="59">
        <v>17</v>
      </c>
      <c r="Z33" s="59">
        <f t="shared" si="67"/>
        <v>0.5</v>
      </c>
      <c r="AA33" s="58">
        <f t="shared" si="68"/>
        <v>6.5</v>
      </c>
      <c r="AB33" s="60"/>
      <c r="AC33" s="59"/>
      <c r="AD33" s="59">
        <f t="shared" si="69"/>
        <v>0</v>
      </c>
      <c r="AE33" s="58">
        <f t="shared" si="70"/>
        <v>0</v>
      </c>
      <c r="AF33" s="47">
        <f t="shared" si="71"/>
        <v>38</v>
      </c>
    </row>
    <row r="34" spans="1:32" x14ac:dyDescent="0.25">
      <c r="A34" s="229" t="s">
        <v>78</v>
      </c>
      <c r="B34" s="61">
        <v>13</v>
      </c>
      <c r="C34" s="58">
        <v>32</v>
      </c>
      <c r="D34" s="65">
        <v>10</v>
      </c>
      <c r="E34" s="63">
        <v>18</v>
      </c>
      <c r="F34" s="59">
        <f t="shared" si="57"/>
        <v>0.75</v>
      </c>
      <c r="G34" s="58">
        <f t="shared" si="58"/>
        <v>7.25</v>
      </c>
      <c r="H34" s="64">
        <v>13</v>
      </c>
      <c r="I34" s="63">
        <v>21</v>
      </c>
      <c r="J34" s="59">
        <f t="shared" si="59"/>
        <v>0.75</v>
      </c>
      <c r="K34" s="58">
        <f t="shared" si="60"/>
        <v>7.25</v>
      </c>
      <c r="L34" s="61"/>
      <c r="M34" s="59"/>
      <c r="N34" s="59">
        <f t="shared" si="61"/>
        <v>0</v>
      </c>
      <c r="O34" s="58">
        <f t="shared" si="62"/>
        <v>0</v>
      </c>
      <c r="P34" s="60"/>
      <c r="Q34" s="59"/>
      <c r="R34" s="59">
        <f t="shared" si="63"/>
        <v>0</v>
      </c>
      <c r="S34" s="58">
        <f t="shared" si="64"/>
        <v>0</v>
      </c>
      <c r="T34" s="61"/>
      <c r="U34" s="59"/>
      <c r="V34" s="59">
        <f t="shared" si="65"/>
        <v>0</v>
      </c>
      <c r="W34" s="62">
        <f t="shared" si="66"/>
        <v>0</v>
      </c>
      <c r="X34" s="61">
        <v>11</v>
      </c>
      <c r="Y34" s="59">
        <v>16</v>
      </c>
      <c r="Z34" s="59">
        <f t="shared" si="67"/>
        <v>0.25</v>
      </c>
      <c r="AA34" s="58">
        <f t="shared" si="68"/>
        <v>4.75</v>
      </c>
      <c r="AB34" s="60"/>
      <c r="AC34" s="59"/>
      <c r="AD34" s="59">
        <f t="shared" si="69"/>
        <v>0</v>
      </c>
      <c r="AE34" s="58">
        <f t="shared" si="70"/>
        <v>0</v>
      </c>
      <c r="AF34" s="47">
        <f t="shared" si="71"/>
        <v>19.25</v>
      </c>
    </row>
    <row r="35" spans="1:32" x14ac:dyDescent="0.25">
      <c r="A35" s="229" t="s">
        <v>77</v>
      </c>
      <c r="B35" s="61">
        <v>13</v>
      </c>
      <c r="C35" s="58">
        <v>32</v>
      </c>
      <c r="D35" s="65">
        <v>13</v>
      </c>
      <c r="E35" s="63">
        <v>21</v>
      </c>
      <c r="F35" s="59">
        <f t="shared" si="57"/>
        <v>0.75</v>
      </c>
      <c r="G35" s="58">
        <f t="shared" si="58"/>
        <v>7.25</v>
      </c>
      <c r="H35" s="64"/>
      <c r="I35" s="63"/>
      <c r="J35" s="59">
        <f t="shared" si="59"/>
        <v>0</v>
      </c>
      <c r="K35" s="58">
        <f t="shared" si="60"/>
        <v>0</v>
      </c>
      <c r="L35" s="61">
        <v>18</v>
      </c>
      <c r="M35" s="59">
        <v>21</v>
      </c>
      <c r="N35" s="59">
        <f t="shared" si="61"/>
        <v>0</v>
      </c>
      <c r="O35" s="58">
        <f t="shared" si="62"/>
        <v>3</v>
      </c>
      <c r="P35" s="60">
        <v>13</v>
      </c>
      <c r="Q35" s="59">
        <v>21</v>
      </c>
      <c r="R35" s="59">
        <f t="shared" si="63"/>
        <v>0.75</v>
      </c>
      <c r="S35" s="58">
        <f t="shared" si="64"/>
        <v>7.25</v>
      </c>
      <c r="T35" s="61"/>
      <c r="U35" s="59"/>
      <c r="V35" s="59">
        <f t="shared" si="65"/>
        <v>0</v>
      </c>
      <c r="W35" s="62">
        <f t="shared" si="66"/>
        <v>0</v>
      </c>
      <c r="X35" s="61">
        <v>12</v>
      </c>
      <c r="Y35" s="59">
        <v>18</v>
      </c>
      <c r="Z35" s="59">
        <f t="shared" si="67"/>
        <v>0.5</v>
      </c>
      <c r="AA35" s="58">
        <f t="shared" si="68"/>
        <v>5.5</v>
      </c>
      <c r="AB35" s="60">
        <v>12</v>
      </c>
      <c r="AC35" s="59">
        <v>18</v>
      </c>
      <c r="AD35" s="59">
        <f t="shared" si="69"/>
        <v>0.5</v>
      </c>
      <c r="AE35" s="58">
        <f t="shared" si="70"/>
        <v>5.5</v>
      </c>
      <c r="AF35" s="47">
        <f t="shared" si="71"/>
        <v>28.5</v>
      </c>
    </row>
    <row r="36" spans="1:32" ht="15.75" thickBot="1" x14ac:dyDescent="0.3">
      <c r="A36" s="229" t="s">
        <v>107</v>
      </c>
      <c r="B36" s="206">
        <v>3</v>
      </c>
      <c r="C36" s="205">
        <v>12</v>
      </c>
      <c r="D36" s="65"/>
      <c r="E36" s="63"/>
      <c r="F36" s="59">
        <f t="shared" si="57"/>
        <v>0</v>
      </c>
      <c r="G36" s="58">
        <f t="shared" si="58"/>
        <v>0</v>
      </c>
      <c r="H36" s="64"/>
      <c r="I36" s="63"/>
      <c r="J36" s="59">
        <f t="shared" si="59"/>
        <v>0</v>
      </c>
      <c r="K36" s="58">
        <f t="shared" si="60"/>
        <v>0</v>
      </c>
      <c r="L36" s="61"/>
      <c r="M36" s="59"/>
      <c r="N36" s="59">
        <f t="shared" si="61"/>
        <v>0</v>
      </c>
      <c r="O36" s="58">
        <f t="shared" si="62"/>
        <v>0</v>
      </c>
      <c r="P36" s="60"/>
      <c r="Q36" s="59"/>
      <c r="R36" s="59">
        <f t="shared" si="63"/>
        <v>0</v>
      </c>
      <c r="S36" s="58">
        <f t="shared" si="64"/>
        <v>0</v>
      </c>
      <c r="T36" s="61">
        <v>18</v>
      </c>
      <c r="U36" s="59">
        <v>21</v>
      </c>
      <c r="V36" s="59">
        <f t="shared" si="65"/>
        <v>0</v>
      </c>
      <c r="W36" s="62">
        <f t="shared" si="66"/>
        <v>3</v>
      </c>
      <c r="X36" s="61"/>
      <c r="Y36" s="59"/>
      <c r="Z36" s="59">
        <f t="shared" si="67"/>
        <v>0</v>
      </c>
      <c r="AA36" s="58">
        <f t="shared" si="68"/>
        <v>0</v>
      </c>
      <c r="AB36" s="60">
        <v>11</v>
      </c>
      <c r="AC36" s="59">
        <v>17</v>
      </c>
      <c r="AD36" s="59">
        <f t="shared" si="69"/>
        <v>0.5</v>
      </c>
      <c r="AE36" s="58">
        <f t="shared" si="70"/>
        <v>5.5</v>
      </c>
      <c r="AF36" s="47">
        <f t="shared" si="71"/>
        <v>8.5</v>
      </c>
    </row>
    <row r="37" spans="1:32" ht="15.75" thickBot="1" x14ac:dyDescent="0.3">
      <c r="A37" s="90"/>
      <c r="B37" s="230"/>
      <c r="C37" s="231"/>
      <c r="D37" s="285">
        <f>SUM(G27:G36)</f>
        <v>31.5</v>
      </c>
      <c r="E37" s="286"/>
      <c r="F37" s="286"/>
      <c r="G37" s="287"/>
      <c r="H37" s="285">
        <f>SUM(K27:K36)</f>
        <v>37</v>
      </c>
      <c r="I37" s="286"/>
      <c r="J37" s="286"/>
      <c r="K37" s="287"/>
      <c r="L37" s="285">
        <f>SUM(O27:O36)</f>
        <v>24.75</v>
      </c>
      <c r="M37" s="286"/>
      <c r="N37" s="286"/>
      <c r="O37" s="287"/>
      <c r="P37" s="285">
        <f>SUM(S27:S36)</f>
        <v>31.5</v>
      </c>
      <c r="Q37" s="286"/>
      <c r="R37" s="286"/>
      <c r="S37" s="287"/>
      <c r="T37" s="285">
        <f>SUM(W27:W36)</f>
        <v>30</v>
      </c>
      <c r="U37" s="286"/>
      <c r="V37" s="286"/>
      <c r="W37" s="287"/>
      <c r="X37" s="285">
        <f>SUM(AA27:AA36)</f>
        <v>36</v>
      </c>
      <c r="Y37" s="286"/>
      <c r="Z37" s="286"/>
      <c r="AA37" s="287"/>
      <c r="AB37" s="285">
        <f>SUM(AE27:AE36)</f>
        <v>27.5</v>
      </c>
      <c r="AC37" s="286"/>
      <c r="AD37" s="286"/>
      <c r="AE37" s="287"/>
      <c r="AF37" s="94">
        <f>SUM(AF27:AF36)</f>
        <v>218.25</v>
      </c>
    </row>
    <row r="38" spans="1:32" x14ac:dyDescent="0.25">
      <c r="A38" s="229" t="s">
        <v>19</v>
      </c>
      <c r="B38" s="61">
        <v>38</v>
      </c>
      <c r="C38" s="58">
        <v>38</v>
      </c>
      <c r="D38" s="65">
        <v>10</v>
      </c>
      <c r="E38" s="63">
        <v>18</v>
      </c>
      <c r="F38" s="59">
        <f t="shared" ref="F38:F47" si="72">IF(E38-D38&lt;=4,0,IF(AND(E38-D38&gt;=4,E38-D38&lt;=5),0.25,IF(AND(E38-D38&gt;=6,E38-D38&lt;=7.9),0.5,IF(AND(E38-D38&gt;=8,E38-D38&lt;=10.99),0.75,IF(AND(E38-D38&gt;=11,E38-D38&lt;=15),1.25,0)))))</f>
        <v>0.75</v>
      </c>
      <c r="G38" s="58">
        <f t="shared" ref="G38:G47" si="73">E38-D38-F38</f>
        <v>7.25</v>
      </c>
      <c r="H38" s="65">
        <v>9</v>
      </c>
      <c r="I38" s="63">
        <v>20</v>
      </c>
      <c r="J38" s="59">
        <f t="shared" ref="J38:J47" si="74">IF(I38-H38&lt;=4,0,IF(AND(I38-H38&gt;=4,I38-H38&lt;=5),0.25,IF(AND(I38-H38&gt;=6,I38-H38&lt;=7.9),0.5,IF(AND(I38-H38&gt;=8,I38-H38&lt;=10.99),0.75,IF(AND(I38-H38&gt;=11,I38-H38&lt;=15),1.25,0)))))</f>
        <v>1.25</v>
      </c>
      <c r="K38" s="58">
        <f t="shared" ref="K38:K47" si="75">I38-H38-J38</f>
        <v>9.75</v>
      </c>
      <c r="L38" s="65"/>
      <c r="M38" s="63"/>
      <c r="N38" s="59">
        <f t="shared" ref="N38:N47" si="76">IF(M38-L38&lt;=4,0,IF(AND(M38-L38&gt;=4,M38-L38&lt;=5),0.25,IF(AND(M38-L38&gt;=6,M38-L38&lt;=7.9),0.5,IF(AND(M38-L38&gt;=8,M38-L38&lt;=10.99),0.75,IF(AND(M38-L38&gt;=11,M38-L38&lt;=15),1.25,0)))))</f>
        <v>0</v>
      </c>
      <c r="O38" s="58">
        <f t="shared" ref="O38:O47" si="77">M38-L38-N38</f>
        <v>0</v>
      </c>
      <c r="P38" s="65">
        <v>13</v>
      </c>
      <c r="Q38" s="63">
        <v>21</v>
      </c>
      <c r="R38" s="59">
        <f t="shared" ref="R38:R47" si="78">IF(Q38-P38&lt;=4,0,IF(AND(Q38-P38&gt;=4,Q38-P38&lt;=5),0.25,IF(AND(Q38-P38&gt;=6,Q38-P38&lt;=7.9),0.5,IF(AND(Q38-P38&gt;=8,Q38-P38&lt;=10.99),0.75,IF(AND(Q38-P38&gt;=11,Q38-P38&lt;=15),1.25,0)))))</f>
        <v>0.75</v>
      </c>
      <c r="S38" s="58">
        <f t="shared" ref="S38:S47" si="79">Q38-P38-R38</f>
        <v>7.25</v>
      </c>
      <c r="T38" s="61">
        <v>10</v>
      </c>
      <c r="U38" s="59">
        <v>18</v>
      </c>
      <c r="V38" s="59">
        <f t="shared" ref="V38:V47" si="80">IF(U38-T38&lt;=4,0,IF(AND(U38-T38&gt;=4,U38-T38&lt;=5),0.25,IF(AND(U38-T38&gt;=6,U38-T38&lt;=7.9),0.5,IF(AND(U38-T38&gt;=8,U38-T38&lt;=10.99),0.75,IF(AND(U38-T38&gt;=11,U38-T38&lt;=15),1.25,0)))))</f>
        <v>0.75</v>
      </c>
      <c r="W38" s="58">
        <f t="shared" ref="W38:W47" si="81">U38-T38-V38</f>
        <v>7.25</v>
      </c>
      <c r="X38" s="60"/>
      <c r="Y38" s="59"/>
      <c r="Z38" s="59">
        <f t="shared" ref="Z38:Z47" si="82">IF(Y38-X38&lt;=4,0,IF(AND(Y38-X38&gt;=4,Y38-X38&lt;=5),0.25,IF(AND(Y38-X38&gt;=6,Y38-X38&lt;=7.9),0.5,IF(AND(Y38-X38&gt;=8,Y38-X38&lt;=10.99),0.75,IF(AND(Y38-X38&gt;=11,Y38-X38&lt;=15),1.25,0)))))</f>
        <v>0</v>
      </c>
      <c r="AA38" s="58">
        <f t="shared" ref="AA38:AA47" si="83">Y38-X38-Z38</f>
        <v>0</v>
      </c>
      <c r="AB38" s="60">
        <v>11</v>
      </c>
      <c r="AC38" s="59">
        <v>18</v>
      </c>
      <c r="AD38" s="59">
        <f t="shared" ref="AD38:AD47" si="84">IF(AC38-AB38&lt;=4,0,IF(AND(AC38-AB38&gt;=4,AC38-AB38&lt;=5),0.25,IF(AND(AC38-AB38&gt;=6,AC38-AB38&lt;=7.9),0.5,IF(AND(AC38-AB38&gt;=8,AC38-AB38&lt;=10.99),0.75,IF(AND(AC38-AB38&gt;=11,AC38-AB38&lt;=15),1.25,0)))))</f>
        <v>0.5</v>
      </c>
      <c r="AE38" s="58">
        <f t="shared" ref="AE38:AE47" si="85">AC38-AB38-AD38</f>
        <v>6.5</v>
      </c>
      <c r="AF38" s="66">
        <f t="shared" ref="AF38:AF47" si="86">G38+K38+O38+S38+W38+AA38+AE38</f>
        <v>38</v>
      </c>
    </row>
    <row r="39" spans="1:32" x14ac:dyDescent="0.25">
      <c r="A39" s="229" t="s">
        <v>74</v>
      </c>
      <c r="B39" s="61">
        <v>38</v>
      </c>
      <c r="C39" s="58">
        <v>38</v>
      </c>
      <c r="D39" s="175"/>
      <c r="E39" s="176"/>
      <c r="F39" s="177">
        <f t="shared" si="72"/>
        <v>0</v>
      </c>
      <c r="G39" s="178">
        <f t="shared" si="73"/>
        <v>0</v>
      </c>
      <c r="H39" s="175"/>
      <c r="I39" s="176"/>
      <c r="J39" s="177">
        <f t="shared" si="74"/>
        <v>0</v>
      </c>
      <c r="K39" s="178">
        <f t="shared" si="75"/>
        <v>0</v>
      </c>
      <c r="L39" s="175"/>
      <c r="M39" s="176"/>
      <c r="N39" s="177">
        <f t="shared" si="76"/>
        <v>0</v>
      </c>
      <c r="O39" s="178">
        <f t="shared" si="77"/>
        <v>0</v>
      </c>
      <c r="P39" s="175"/>
      <c r="Q39" s="176"/>
      <c r="R39" s="177">
        <f t="shared" si="78"/>
        <v>0</v>
      </c>
      <c r="S39" s="178">
        <f t="shared" si="79"/>
        <v>0</v>
      </c>
      <c r="T39" s="180"/>
      <c r="U39" s="177"/>
      <c r="V39" s="177">
        <f t="shared" si="80"/>
        <v>0</v>
      </c>
      <c r="W39" s="178">
        <f t="shared" si="81"/>
        <v>0</v>
      </c>
      <c r="X39" s="181"/>
      <c r="Y39" s="177"/>
      <c r="Z39" s="177">
        <f t="shared" si="82"/>
        <v>0</v>
      </c>
      <c r="AA39" s="178">
        <f t="shared" si="83"/>
        <v>0</v>
      </c>
      <c r="AB39" s="181"/>
      <c r="AC39" s="177"/>
      <c r="AD39" s="177">
        <f t="shared" si="84"/>
        <v>0</v>
      </c>
      <c r="AE39" s="178">
        <f t="shared" si="85"/>
        <v>0</v>
      </c>
      <c r="AF39" s="27">
        <f t="shared" si="86"/>
        <v>0</v>
      </c>
    </row>
    <row r="40" spans="1:32" x14ac:dyDescent="0.25">
      <c r="A40" s="229" t="s">
        <v>73</v>
      </c>
      <c r="B40" s="61">
        <v>38</v>
      </c>
      <c r="C40" s="58">
        <v>38</v>
      </c>
      <c r="D40" s="65">
        <v>10</v>
      </c>
      <c r="E40" s="63">
        <v>18</v>
      </c>
      <c r="F40" s="59">
        <f t="shared" si="72"/>
        <v>0.75</v>
      </c>
      <c r="G40" s="58">
        <f t="shared" si="73"/>
        <v>7.25</v>
      </c>
      <c r="H40" s="65"/>
      <c r="I40" s="63"/>
      <c r="J40" s="59">
        <f t="shared" si="74"/>
        <v>0</v>
      </c>
      <c r="K40" s="58">
        <f t="shared" si="75"/>
        <v>0</v>
      </c>
      <c r="L40" s="65">
        <v>10</v>
      </c>
      <c r="M40" s="63">
        <v>21</v>
      </c>
      <c r="N40" s="59">
        <f t="shared" si="76"/>
        <v>1.25</v>
      </c>
      <c r="O40" s="58">
        <f t="shared" si="77"/>
        <v>9.75</v>
      </c>
      <c r="P40" s="41">
        <v>9</v>
      </c>
      <c r="Q40" s="63">
        <v>18</v>
      </c>
      <c r="R40" s="59">
        <f t="shared" si="78"/>
        <v>0.75</v>
      </c>
      <c r="S40" s="58">
        <f t="shared" si="79"/>
        <v>8.25</v>
      </c>
      <c r="T40" s="61">
        <v>13</v>
      </c>
      <c r="U40" s="59">
        <v>21</v>
      </c>
      <c r="V40" s="59">
        <f t="shared" si="80"/>
        <v>0.75</v>
      </c>
      <c r="W40" s="58">
        <f t="shared" si="81"/>
        <v>7.25</v>
      </c>
      <c r="X40" s="60"/>
      <c r="Y40" s="59"/>
      <c r="Z40" s="59">
        <f t="shared" si="82"/>
        <v>0</v>
      </c>
      <c r="AA40" s="58">
        <f t="shared" si="83"/>
        <v>0</v>
      </c>
      <c r="AB40" s="60">
        <v>11</v>
      </c>
      <c r="AC40" s="59">
        <v>17</v>
      </c>
      <c r="AD40" s="59">
        <f t="shared" si="84"/>
        <v>0.5</v>
      </c>
      <c r="AE40" s="58">
        <f t="shared" si="85"/>
        <v>5.5</v>
      </c>
      <c r="AF40" s="9">
        <f t="shared" si="86"/>
        <v>38</v>
      </c>
    </row>
    <row r="41" spans="1:32" x14ac:dyDescent="0.25">
      <c r="A41" s="232" t="s">
        <v>43</v>
      </c>
      <c r="B41" s="61">
        <v>38</v>
      </c>
      <c r="C41" s="58">
        <v>38</v>
      </c>
      <c r="D41" s="65">
        <v>10</v>
      </c>
      <c r="E41" s="63">
        <v>18</v>
      </c>
      <c r="F41" s="59">
        <f t="shared" si="72"/>
        <v>0.75</v>
      </c>
      <c r="G41" s="58">
        <f t="shared" si="73"/>
        <v>7.25</v>
      </c>
      <c r="H41" s="64">
        <v>10</v>
      </c>
      <c r="I41" s="63">
        <v>18</v>
      </c>
      <c r="J41" s="59">
        <f t="shared" si="74"/>
        <v>0.75</v>
      </c>
      <c r="K41" s="58">
        <f t="shared" si="75"/>
        <v>7.25</v>
      </c>
      <c r="L41" s="61">
        <v>10</v>
      </c>
      <c r="M41" s="59">
        <v>21</v>
      </c>
      <c r="N41" s="59">
        <f t="shared" si="76"/>
        <v>1.25</v>
      </c>
      <c r="O41" s="58">
        <f t="shared" si="77"/>
        <v>9.75</v>
      </c>
      <c r="P41" s="60"/>
      <c r="Q41" s="59"/>
      <c r="R41" s="59">
        <f t="shared" si="78"/>
        <v>0</v>
      </c>
      <c r="S41" s="58">
        <f t="shared" si="79"/>
        <v>0</v>
      </c>
      <c r="T41" s="61">
        <v>13</v>
      </c>
      <c r="U41" s="59">
        <v>21</v>
      </c>
      <c r="V41" s="59">
        <f t="shared" si="80"/>
        <v>0.75</v>
      </c>
      <c r="W41" s="62">
        <f t="shared" si="81"/>
        <v>7.25</v>
      </c>
      <c r="X41" s="61"/>
      <c r="Y41" s="59"/>
      <c r="Z41" s="59">
        <f t="shared" si="82"/>
        <v>0</v>
      </c>
      <c r="AA41" s="58">
        <f t="shared" si="83"/>
        <v>0</v>
      </c>
      <c r="AB41" s="61">
        <v>11</v>
      </c>
      <c r="AC41" s="59">
        <v>18</v>
      </c>
      <c r="AD41" s="59">
        <f t="shared" si="84"/>
        <v>0.5</v>
      </c>
      <c r="AE41" s="58">
        <f t="shared" si="85"/>
        <v>6.5</v>
      </c>
      <c r="AF41" s="9">
        <f t="shared" si="86"/>
        <v>38</v>
      </c>
    </row>
    <row r="42" spans="1:32" x14ac:dyDescent="0.25">
      <c r="A42" s="229" t="s">
        <v>72</v>
      </c>
      <c r="B42" s="61">
        <v>13</v>
      </c>
      <c r="C42" s="58">
        <v>32</v>
      </c>
      <c r="D42" s="65"/>
      <c r="E42" s="63"/>
      <c r="F42" s="59">
        <f t="shared" si="72"/>
        <v>0</v>
      </c>
      <c r="G42" s="58">
        <f t="shared" si="73"/>
        <v>0</v>
      </c>
      <c r="H42" s="64">
        <v>13</v>
      </c>
      <c r="I42" s="63">
        <v>21</v>
      </c>
      <c r="J42" s="59">
        <f t="shared" si="74"/>
        <v>0.75</v>
      </c>
      <c r="K42" s="58">
        <f t="shared" si="75"/>
        <v>7.25</v>
      </c>
      <c r="L42" s="61"/>
      <c r="M42" s="59"/>
      <c r="N42" s="59">
        <f t="shared" si="76"/>
        <v>0</v>
      </c>
      <c r="O42" s="58">
        <f t="shared" si="77"/>
        <v>0</v>
      </c>
      <c r="P42" s="60">
        <v>13</v>
      </c>
      <c r="Q42" s="59">
        <v>21</v>
      </c>
      <c r="R42" s="59">
        <f t="shared" si="78"/>
        <v>0.75</v>
      </c>
      <c r="S42" s="58">
        <f t="shared" si="79"/>
        <v>7.25</v>
      </c>
      <c r="T42" s="61">
        <v>10</v>
      </c>
      <c r="U42" s="59">
        <v>18</v>
      </c>
      <c r="V42" s="59">
        <f t="shared" si="80"/>
        <v>0.75</v>
      </c>
      <c r="W42" s="62">
        <f t="shared" si="81"/>
        <v>7.25</v>
      </c>
      <c r="X42" s="61">
        <v>10</v>
      </c>
      <c r="Y42" s="59">
        <v>18</v>
      </c>
      <c r="Z42" s="59">
        <f t="shared" si="82"/>
        <v>0.75</v>
      </c>
      <c r="AA42" s="58">
        <f t="shared" si="83"/>
        <v>7.25</v>
      </c>
      <c r="AB42" s="61">
        <v>12</v>
      </c>
      <c r="AC42" s="59">
        <v>17</v>
      </c>
      <c r="AD42" s="59">
        <f t="shared" si="84"/>
        <v>0.25</v>
      </c>
      <c r="AE42" s="58">
        <f t="shared" si="85"/>
        <v>4.75</v>
      </c>
      <c r="AF42" s="9">
        <f t="shared" si="86"/>
        <v>33.75</v>
      </c>
    </row>
    <row r="43" spans="1:32" x14ac:dyDescent="0.25">
      <c r="A43" s="229" t="s">
        <v>71</v>
      </c>
      <c r="B43" s="61">
        <v>13</v>
      </c>
      <c r="C43" s="58">
        <v>32</v>
      </c>
      <c r="D43" s="65">
        <v>13</v>
      </c>
      <c r="E43" s="63">
        <v>21</v>
      </c>
      <c r="F43" s="59">
        <f t="shared" si="72"/>
        <v>0.75</v>
      </c>
      <c r="G43" s="58">
        <f t="shared" si="73"/>
        <v>7.25</v>
      </c>
      <c r="H43" s="64">
        <v>10</v>
      </c>
      <c r="I43" s="63">
        <v>21</v>
      </c>
      <c r="J43" s="59">
        <f t="shared" si="74"/>
        <v>1.25</v>
      </c>
      <c r="K43" s="58">
        <f t="shared" si="75"/>
        <v>9.75</v>
      </c>
      <c r="L43" s="61"/>
      <c r="M43" s="59"/>
      <c r="N43" s="59">
        <f t="shared" si="76"/>
        <v>0</v>
      </c>
      <c r="O43" s="58">
        <f t="shared" si="77"/>
        <v>0</v>
      </c>
      <c r="P43" s="60"/>
      <c r="Q43" s="59"/>
      <c r="R43" s="59">
        <f t="shared" si="78"/>
        <v>0</v>
      </c>
      <c r="S43" s="58">
        <f t="shared" si="79"/>
        <v>0</v>
      </c>
      <c r="T43" s="61"/>
      <c r="U43" s="59"/>
      <c r="V43" s="59">
        <f t="shared" si="80"/>
        <v>0</v>
      </c>
      <c r="W43" s="62">
        <f t="shared" si="81"/>
        <v>0</v>
      </c>
      <c r="X43" s="61"/>
      <c r="Y43" s="59"/>
      <c r="Z43" s="59">
        <f t="shared" si="82"/>
        <v>0</v>
      </c>
      <c r="AA43" s="58">
        <f t="shared" si="83"/>
        <v>0</v>
      </c>
      <c r="AB43" s="61">
        <v>12</v>
      </c>
      <c r="AC43" s="59">
        <v>18</v>
      </c>
      <c r="AD43" s="59">
        <f t="shared" si="84"/>
        <v>0.5</v>
      </c>
      <c r="AE43" s="58">
        <f t="shared" si="85"/>
        <v>5.5</v>
      </c>
      <c r="AF43" s="9">
        <f t="shared" si="86"/>
        <v>22.5</v>
      </c>
    </row>
    <row r="44" spans="1:32" x14ac:dyDescent="0.25">
      <c r="A44" s="229" t="s">
        <v>70</v>
      </c>
      <c r="B44" s="61">
        <v>13</v>
      </c>
      <c r="C44" s="58">
        <v>32</v>
      </c>
      <c r="D44" s="65"/>
      <c r="E44" s="63"/>
      <c r="F44" s="59">
        <f t="shared" si="72"/>
        <v>0</v>
      </c>
      <c r="G44" s="58">
        <f t="shared" si="73"/>
        <v>0</v>
      </c>
      <c r="H44" s="64"/>
      <c r="I44" s="63"/>
      <c r="J44" s="59">
        <f t="shared" si="74"/>
        <v>0</v>
      </c>
      <c r="K44" s="58">
        <f t="shared" si="75"/>
        <v>0</v>
      </c>
      <c r="L44" s="61">
        <v>13</v>
      </c>
      <c r="M44" s="59">
        <v>20</v>
      </c>
      <c r="N44" s="59">
        <f t="shared" si="76"/>
        <v>0.5</v>
      </c>
      <c r="O44" s="58">
        <f t="shared" si="77"/>
        <v>6.5</v>
      </c>
      <c r="P44" s="60">
        <v>10</v>
      </c>
      <c r="Q44" s="59">
        <v>18</v>
      </c>
      <c r="R44" s="59">
        <f t="shared" si="78"/>
        <v>0.75</v>
      </c>
      <c r="S44" s="58">
        <f t="shared" si="79"/>
        <v>7.25</v>
      </c>
      <c r="T44" s="61">
        <v>13</v>
      </c>
      <c r="U44" s="59">
        <v>20</v>
      </c>
      <c r="V44" s="59">
        <f t="shared" si="80"/>
        <v>0.5</v>
      </c>
      <c r="W44" s="62">
        <f t="shared" si="81"/>
        <v>6.5</v>
      </c>
      <c r="X44" s="61">
        <v>10</v>
      </c>
      <c r="Y44" s="59">
        <v>18</v>
      </c>
      <c r="Z44" s="59">
        <f t="shared" si="82"/>
        <v>0.75</v>
      </c>
      <c r="AA44" s="58">
        <f t="shared" si="83"/>
        <v>7.25</v>
      </c>
      <c r="AB44" s="61"/>
      <c r="AC44" s="59"/>
      <c r="AD44" s="59">
        <f t="shared" si="84"/>
        <v>0</v>
      </c>
      <c r="AE44" s="58">
        <f t="shared" si="85"/>
        <v>0</v>
      </c>
      <c r="AF44" s="9">
        <f t="shared" si="86"/>
        <v>27.5</v>
      </c>
    </row>
    <row r="45" spans="1:32" x14ac:dyDescent="0.25">
      <c r="A45" s="229" t="s">
        <v>137</v>
      </c>
      <c r="B45" s="61">
        <v>13</v>
      </c>
      <c r="C45" s="58">
        <v>32</v>
      </c>
      <c r="D45" s="65">
        <v>13</v>
      </c>
      <c r="E45" s="63">
        <v>21</v>
      </c>
      <c r="F45" s="59">
        <f t="shared" si="72"/>
        <v>0.75</v>
      </c>
      <c r="G45" s="58">
        <f t="shared" si="73"/>
        <v>7.25</v>
      </c>
      <c r="H45" s="64"/>
      <c r="I45" s="63"/>
      <c r="J45" s="59">
        <f t="shared" si="74"/>
        <v>0</v>
      </c>
      <c r="K45" s="58">
        <f t="shared" si="75"/>
        <v>0</v>
      </c>
      <c r="L45" s="61">
        <v>10</v>
      </c>
      <c r="M45" s="59">
        <v>18</v>
      </c>
      <c r="N45" s="59">
        <f t="shared" si="76"/>
        <v>0.75</v>
      </c>
      <c r="O45" s="58">
        <f t="shared" si="77"/>
        <v>7.25</v>
      </c>
      <c r="P45" s="60">
        <v>13</v>
      </c>
      <c r="Q45" s="59">
        <v>20</v>
      </c>
      <c r="R45" s="59">
        <f t="shared" si="78"/>
        <v>0.5</v>
      </c>
      <c r="S45" s="58">
        <f t="shared" si="79"/>
        <v>6.5</v>
      </c>
      <c r="T45" s="61"/>
      <c r="U45" s="59"/>
      <c r="V45" s="59">
        <f t="shared" si="80"/>
        <v>0</v>
      </c>
      <c r="W45" s="62">
        <f t="shared" si="81"/>
        <v>0</v>
      </c>
      <c r="X45" s="61">
        <v>10</v>
      </c>
      <c r="Y45" s="59">
        <v>17</v>
      </c>
      <c r="Z45" s="59">
        <f t="shared" si="82"/>
        <v>0.5</v>
      </c>
      <c r="AA45" s="58">
        <f t="shared" si="83"/>
        <v>6.5</v>
      </c>
      <c r="AB45" s="61"/>
      <c r="AC45" s="59"/>
      <c r="AD45" s="59">
        <f t="shared" si="84"/>
        <v>0</v>
      </c>
      <c r="AE45" s="58">
        <f t="shared" si="85"/>
        <v>0</v>
      </c>
      <c r="AF45" s="9">
        <f t="shared" si="86"/>
        <v>27.5</v>
      </c>
    </row>
    <row r="46" spans="1:32" x14ac:dyDescent="0.25">
      <c r="A46" s="229" t="s">
        <v>69</v>
      </c>
      <c r="B46" s="61">
        <v>13</v>
      </c>
      <c r="C46" s="58">
        <v>32</v>
      </c>
      <c r="D46" s="183"/>
      <c r="E46" s="184"/>
      <c r="F46" s="185">
        <f t="shared" si="72"/>
        <v>0</v>
      </c>
      <c r="G46" s="186">
        <f t="shared" si="73"/>
        <v>0</v>
      </c>
      <c r="H46" s="187"/>
      <c r="I46" s="184"/>
      <c r="J46" s="185">
        <f t="shared" si="74"/>
        <v>0</v>
      </c>
      <c r="K46" s="186">
        <f t="shared" si="75"/>
        <v>0</v>
      </c>
      <c r="L46" s="188"/>
      <c r="M46" s="185"/>
      <c r="N46" s="185">
        <f t="shared" si="76"/>
        <v>0</v>
      </c>
      <c r="O46" s="186">
        <f t="shared" si="77"/>
        <v>0</v>
      </c>
      <c r="P46" s="189"/>
      <c r="Q46" s="185"/>
      <c r="R46" s="185">
        <f t="shared" si="78"/>
        <v>0</v>
      </c>
      <c r="S46" s="186">
        <f t="shared" si="79"/>
        <v>0</v>
      </c>
      <c r="T46" s="188"/>
      <c r="U46" s="185"/>
      <c r="V46" s="185">
        <f t="shared" si="80"/>
        <v>0</v>
      </c>
      <c r="W46" s="190">
        <f t="shared" si="81"/>
        <v>0</v>
      </c>
      <c r="X46" s="188"/>
      <c r="Y46" s="185"/>
      <c r="Z46" s="185">
        <f t="shared" si="82"/>
        <v>0</v>
      </c>
      <c r="AA46" s="186">
        <f t="shared" si="83"/>
        <v>0</v>
      </c>
      <c r="AB46" s="188"/>
      <c r="AC46" s="185"/>
      <c r="AD46" s="185">
        <f t="shared" si="84"/>
        <v>0</v>
      </c>
      <c r="AE46" s="186">
        <f t="shared" si="85"/>
        <v>0</v>
      </c>
      <c r="AF46" s="9">
        <f t="shared" si="86"/>
        <v>0</v>
      </c>
    </row>
    <row r="47" spans="1:32" ht="15.75" thickBot="1" x14ac:dyDescent="0.3">
      <c r="A47" s="2" t="s">
        <v>68</v>
      </c>
      <c r="B47" s="233">
        <v>3</v>
      </c>
      <c r="C47" s="234">
        <v>12</v>
      </c>
      <c r="D47" s="65">
        <v>18</v>
      </c>
      <c r="E47" s="63">
        <v>21</v>
      </c>
      <c r="F47" s="59">
        <f t="shared" si="72"/>
        <v>0</v>
      </c>
      <c r="G47" s="58">
        <f t="shared" si="73"/>
        <v>3</v>
      </c>
      <c r="H47" s="64"/>
      <c r="I47" s="63"/>
      <c r="J47" s="59">
        <f t="shared" si="74"/>
        <v>0</v>
      </c>
      <c r="K47" s="58">
        <f t="shared" si="75"/>
        <v>0</v>
      </c>
      <c r="L47" s="61"/>
      <c r="M47" s="59"/>
      <c r="N47" s="59">
        <f t="shared" si="76"/>
        <v>0</v>
      </c>
      <c r="O47" s="58">
        <f t="shared" si="77"/>
        <v>0</v>
      </c>
      <c r="P47" s="60"/>
      <c r="Q47" s="59"/>
      <c r="R47" s="59">
        <f t="shared" si="78"/>
        <v>0</v>
      </c>
      <c r="S47" s="58">
        <f t="shared" si="79"/>
        <v>0</v>
      </c>
      <c r="T47" s="61"/>
      <c r="U47" s="59"/>
      <c r="V47" s="59">
        <f t="shared" si="80"/>
        <v>0</v>
      </c>
      <c r="W47" s="62">
        <f t="shared" si="81"/>
        <v>0</v>
      </c>
      <c r="X47" s="61">
        <v>11</v>
      </c>
      <c r="Y47" s="59">
        <v>18</v>
      </c>
      <c r="Z47" s="59">
        <f t="shared" si="82"/>
        <v>0.5</v>
      </c>
      <c r="AA47" s="58">
        <f t="shared" si="83"/>
        <v>6.5</v>
      </c>
      <c r="AB47" s="61"/>
      <c r="AC47" s="59"/>
      <c r="AD47" s="59">
        <f t="shared" si="84"/>
        <v>0</v>
      </c>
      <c r="AE47" s="58">
        <f t="shared" si="85"/>
        <v>0</v>
      </c>
      <c r="AF47" s="9">
        <f t="shared" si="86"/>
        <v>9.5</v>
      </c>
    </row>
    <row r="48" spans="1:32" ht="15.75" thickBot="1" x14ac:dyDescent="0.3">
      <c r="A48" s="90"/>
      <c r="B48" s="230"/>
      <c r="C48" s="231"/>
      <c r="D48" s="285">
        <f>SUM(G38:G47)</f>
        <v>39.25</v>
      </c>
      <c r="E48" s="286"/>
      <c r="F48" s="286"/>
      <c r="G48" s="287"/>
      <c r="H48" s="285">
        <f>SUM(K38:K47)</f>
        <v>34</v>
      </c>
      <c r="I48" s="286"/>
      <c r="J48" s="286"/>
      <c r="K48" s="287"/>
      <c r="L48" s="285">
        <f>SUM(O38:O47)</f>
        <v>33.25</v>
      </c>
      <c r="M48" s="286"/>
      <c r="N48" s="286"/>
      <c r="O48" s="287"/>
      <c r="P48" s="285">
        <f>SUM(S38:S47)</f>
        <v>36.5</v>
      </c>
      <c r="Q48" s="286"/>
      <c r="R48" s="286"/>
      <c r="S48" s="287"/>
      <c r="T48" s="285">
        <f>SUM(W38:W47)</f>
        <v>35.5</v>
      </c>
      <c r="U48" s="286"/>
      <c r="V48" s="286"/>
      <c r="W48" s="287"/>
      <c r="X48" s="285">
        <f>SUM(AA38:AA47)</f>
        <v>27.5</v>
      </c>
      <c r="Y48" s="286"/>
      <c r="Z48" s="286"/>
      <c r="AA48" s="287"/>
      <c r="AB48" s="285">
        <f>SUM(AE38:AE47)</f>
        <v>28.75</v>
      </c>
      <c r="AC48" s="286"/>
      <c r="AD48" s="286"/>
      <c r="AE48" s="287"/>
      <c r="AF48" s="6">
        <f>SUM(AF38:AF47)</f>
        <v>234.75</v>
      </c>
    </row>
    <row r="49" spans="1:33" x14ac:dyDescent="0.25">
      <c r="A49" s="232" t="s">
        <v>67</v>
      </c>
      <c r="B49" s="61">
        <v>38</v>
      </c>
      <c r="C49" s="58">
        <v>38</v>
      </c>
      <c r="D49" s="65">
        <v>13</v>
      </c>
      <c r="E49" s="63">
        <v>21.25</v>
      </c>
      <c r="F49" s="59">
        <f t="shared" ref="F49:F59" si="87">IF(E49-D49&lt;=4,0,IF(AND(E49-D49&gt;=4,E49-D49&lt;=5),0.25,IF(AND(E49-D49&gt;=6,E49-D49&lt;=7.9),0.5,IF(AND(E49-D49&gt;=8,E49-D49&lt;=10.99),0.75,IF(AND(E49-D49&gt;=11,E49-D49&lt;=15),1.25,0)))))</f>
        <v>0.75</v>
      </c>
      <c r="G49" s="58">
        <f t="shared" ref="G49:G59" si="88">E49-D49-F49</f>
        <v>7.5</v>
      </c>
      <c r="H49" s="64">
        <v>9</v>
      </c>
      <c r="I49" s="63">
        <v>18</v>
      </c>
      <c r="J49" s="59">
        <f t="shared" ref="J49:J59" si="89">IF(I49-H49&lt;=4,0,IF(AND(I49-H49&gt;=4,I49-H49&lt;=5),0.25,IF(AND(I49-H49&gt;=6,I49-H49&lt;=7.9),0.5,IF(AND(I49-H49&gt;=8,I49-H49&lt;=10.99),0.75,IF(AND(I49-H49&gt;=11,I49-H49&lt;=15),1.25,0)))))</f>
        <v>0.75</v>
      </c>
      <c r="K49" s="58">
        <f t="shared" ref="K49:K59" si="90">I49-H49-J49</f>
        <v>8.25</v>
      </c>
      <c r="L49" s="61">
        <v>10</v>
      </c>
      <c r="M49" s="59">
        <v>18</v>
      </c>
      <c r="N49" s="59">
        <f t="shared" ref="N49:N59" si="91">IF(M49-L49&lt;=4,0,IF(AND(M49-L49&gt;=4,M49-L49&lt;=5),0.25,IF(AND(M49-L49&gt;=6,M49-L49&lt;=7.9),0.5,IF(AND(M49-L49&gt;=8,M49-L49&lt;=10.99),0.75,IF(AND(M49-L49&gt;=11,M49-L49&lt;=15),1.25,0)))))</f>
        <v>0.75</v>
      </c>
      <c r="O49" s="58">
        <f t="shared" ref="O49:O59" si="92">M49-L49-N49</f>
        <v>7.25</v>
      </c>
      <c r="P49" s="332">
        <v>9</v>
      </c>
      <c r="Q49" s="333">
        <v>18</v>
      </c>
      <c r="R49" s="333">
        <f t="shared" ref="R49:R59" si="93">IF(Q49-P49&lt;=4,0,IF(AND(Q49-P49&gt;=4,Q49-P49&lt;=5),0.25,IF(AND(Q49-P49&gt;=6,Q49-P49&lt;=7.9),0.5,IF(AND(Q49-P49&gt;=8,Q49-P49&lt;=10.99),0.75,IF(AND(Q49-P49&gt;=11,Q49-P49&lt;=15),1.25,0)))))</f>
        <v>0.75</v>
      </c>
      <c r="S49" s="334">
        <f t="shared" ref="S49:S59" si="94">Q49-P49-R49</f>
        <v>8.25</v>
      </c>
      <c r="T49" s="61"/>
      <c r="U49" s="59"/>
      <c r="V49" s="59">
        <f t="shared" ref="V49:V59" si="95">IF(U49-T49&lt;=4,0,IF(AND(U49-T49&gt;=4,U49-T49&lt;=5),0.25,IF(AND(U49-T49&gt;=6,U49-T49&lt;=7.9),0.5,IF(AND(U49-T49&gt;=8,U49-T49&lt;=10.99),0.75,IF(AND(U49-T49&gt;=11,U49-T49&lt;=15),1.25,0)))))</f>
        <v>0</v>
      </c>
      <c r="W49" s="62">
        <f t="shared" ref="W49:W59" si="96">U49-T49-V49</f>
        <v>0</v>
      </c>
      <c r="X49" s="61"/>
      <c r="Y49" s="59"/>
      <c r="Z49" s="59">
        <f t="shared" ref="Z49:Z59" si="97">IF(Y49-X49&lt;=4,0,IF(AND(Y49-X49&gt;=4,Y49-X49&lt;=5),0.25,IF(AND(Y49-X49&gt;=6,Y49-X49&lt;=7.9),0.5,IF(AND(Y49-X49&gt;=8,Y49-X49&lt;=10.99),0.75,IF(AND(Y49-X49&gt;=11,Y49-X49&lt;=15),1.25,0)))))</f>
        <v>0</v>
      </c>
      <c r="AA49" s="58">
        <f t="shared" ref="AA49:AA59" si="98">Y49-X49-Z49</f>
        <v>0</v>
      </c>
      <c r="AB49" s="60">
        <v>10</v>
      </c>
      <c r="AC49" s="59">
        <v>18</v>
      </c>
      <c r="AD49" s="59">
        <f t="shared" ref="AD49:AD59" si="99">IF(AC49-AB49&lt;=4,0,IF(AND(AC49-AB49&gt;=4,AC49-AB49&lt;=5),0.25,IF(AND(AC49-AB49&gt;=6,AC49-AB49&lt;=7.9),0.5,IF(AND(AC49-AB49&gt;=8,AC49-AB49&lt;=10.99),0.75,IF(AND(AC49-AB49&gt;=11,AC49-AB49&lt;=15),1.25,0)))))</f>
        <v>0.75</v>
      </c>
      <c r="AE49" s="58">
        <f t="shared" ref="AE49:AE59" si="100">AC49-AB49-AD49</f>
        <v>7.25</v>
      </c>
      <c r="AF49" s="9">
        <f t="shared" ref="AF49:AF59" si="101">G49+K49+O49+S49+W49+AA49+AE49</f>
        <v>38.5</v>
      </c>
    </row>
    <row r="50" spans="1:33" x14ac:dyDescent="0.25">
      <c r="A50" s="232" t="s">
        <v>66</v>
      </c>
      <c r="B50" s="61">
        <v>38</v>
      </c>
      <c r="C50" s="58">
        <v>38</v>
      </c>
      <c r="D50" s="65"/>
      <c r="E50" s="63"/>
      <c r="F50" s="59">
        <f t="shared" si="87"/>
        <v>0</v>
      </c>
      <c r="G50" s="58">
        <f t="shared" si="88"/>
        <v>0</v>
      </c>
      <c r="H50" s="64">
        <v>12</v>
      </c>
      <c r="I50" s="63">
        <v>21</v>
      </c>
      <c r="J50" s="59">
        <f t="shared" si="89"/>
        <v>0.75</v>
      </c>
      <c r="K50" s="58">
        <f t="shared" si="90"/>
        <v>8.25</v>
      </c>
      <c r="L50" s="61">
        <v>13</v>
      </c>
      <c r="M50" s="59">
        <v>21</v>
      </c>
      <c r="N50" s="59">
        <f t="shared" si="91"/>
        <v>0.75</v>
      </c>
      <c r="O50" s="58">
        <f t="shared" si="92"/>
        <v>7.25</v>
      </c>
      <c r="P50" s="191">
        <v>9</v>
      </c>
      <c r="Q50" s="59">
        <v>18</v>
      </c>
      <c r="R50" s="59">
        <f t="shared" si="93"/>
        <v>0.75</v>
      </c>
      <c r="S50" s="58">
        <f t="shared" si="94"/>
        <v>8.25</v>
      </c>
      <c r="T50" s="61">
        <v>10</v>
      </c>
      <c r="U50" s="59">
        <v>18</v>
      </c>
      <c r="V50" s="59">
        <f t="shared" si="95"/>
        <v>0.75</v>
      </c>
      <c r="W50" s="62">
        <f t="shared" si="96"/>
        <v>7.25</v>
      </c>
      <c r="X50" s="61">
        <v>10</v>
      </c>
      <c r="Y50" s="59">
        <v>18</v>
      </c>
      <c r="Z50" s="59">
        <f t="shared" si="97"/>
        <v>0.75</v>
      </c>
      <c r="AA50" s="58">
        <f t="shared" si="98"/>
        <v>7.25</v>
      </c>
      <c r="AB50" s="60"/>
      <c r="AC50" s="59"/>
      <c r="AD50" s="59">
        <f t="shared" si="99"/>
        <v>0</v>
      </c>
      <c r="AE50" s="58">
        <f t="shared" si="100"/>
        <v>0</v>
      </c>
      <c r="AF50" s="9">
        <f t="shared" si="101"/>
        <v>38.25</v>
      </c>
    </row>
    <row r="51" spans="1:33" x14ac:dyDescent="0.25">
      <c r="A51" s="229" t="s">
        <v>65</v>
      </c>
      <c r="B51" s="61">
        <v>38</v>
      </c>
      <c r="C51" s="58">
        <v>38</v>
      </c>
      <c r="D51" s="65">
        <v>10</v>
      </c>
      <c r="E51" s="63">
        <v>18</v>
      </c>
      <c r="F51" s="59">
        <f t="shared" si="87"/>
        <v>0.75</v>
      </c>
      <c r="G51" s="58">
        <f t="shared" si="88"/>
        <v>7.25</v>
      </c>
      <c r="H51" s="64">
        <v>13</v>
      </c>
      <c r="I51" s="63">
        <v>21</v>
      </c>
      <c r="J51" s="59">
        <f t="shared" si="89"/>
        <v>0.75</v>
      </c>
      <c r="K51" s="58">
        <f t="shared" si="90"/>
        <v>7.25</v>
      </c>
      <c r="L51" s="61">
        <v>10</v>
      </c>
      <c r="M51" s="59">
        <v>18</v>
      </c>
      <c r="N51" s="59">
        <f t="shared" si="91"/>
        <v>0.75</v>
      </c>
      <c r="O51" s="58">
        <f t="shared" si="92"/>
        <v>7.25</v>
      </c>
      <c r="P51" s="60">
        <v>10</v>
      </c>
      <c r="Q51" s="59">
        <v>21</v>
      </c>
      <c r="R51" s="59">
        <f t="shared" si="93"/>
        <v>1.25</v>
      </c>
      <c r="S51" s="58">
        <f t="shared" si="94"/>
        <v>9.75</v>
      </c>
      <c r="T51" s="61"/>
      <c r="U51" s="59"/>
      <c r="V51" s="59">
        <f t="shared" si="95"/>
        <v>0</v>
      </c>
      <c r="W51" s="62">
        <f t="shared" si="96"/>
        <v>0</v>
      </c>
      <c r="X51" s="61"/>
      <c r="Y51" s="59"/>
      <c r="Z51" s="59">
        <f t="shared" si="97"/>
        <v>0</v>
      </c>
      <c r="AA51" s="58">
        <f t="shared" si="98"/>
        <v>0</v>
      </c>
      <c r="AB51" s="60">
        <v>11</v>
      </c>
      <c r="AC51" s="59">
        <v>18</v>
      </c>
      <c r="AD51" s="59">
        <f t="shared" si="99"/>
        <v>0.5</v>
      </c>
      <c r="AE51" s="58">
        <f t="shared" si="100"/>
        <v>6.5</v>
      </c>
      <c r="AF51" s="9">
        <f t="shared" si="101"/>
        <v>38</v>
      </c>
    </row>
    <row r="52" spans="1:33" x14ac:dyDescent="0.25">
      <c r="A52" s="229" t="s">
        <v>64</v>
      </c>
      <c r="B52" s="61">
        <v>13</v>
      </c>
      <c r="C52" s="58">
        <v>32</v>
      </c>
      <c r="D52" s="65">
        <v>10</v>
      </c>
      <c r="E52" s="63">
        <v>18</v>
      </c>
      <c r="F52" s="59">
        <f t="shared" si="87"/>
        <v>0.75</v>
      </c>
      <c r="G52" s="58">
        <f t="shared" si="88"/>
        <v>7.25</v>
      </c>
      <c r="H52" s="64"/>
      <c r="I52" s="63"/>
      <c r="J52" s="59">
        <f t="shared" si="89"/>
        <v>0</v>
      </c>
      <c r="K52" s="58">
        <f t="shared" si="90"/>
        <v>0</v>
      </c>
      <c r="L52" s="61"/>
      <c r="M52" s="59"/>
      <c r="N52" s="59">
        <f t="shared" si="91"/>
        <v>0</v>
      </c>
      <c r="O52" s="58">
        <f t="shared" si="92"/>
        <v>0</v>
      </c>
      <c r="P52" s="60">
        <v>11</v>
      </c>
      <c r="Q52" s="59">
        <v>20</v>
      </c>
      <c r="R52" s="59">
        <f t="shared" si="93"/>
        <v>0.75</v>
      </c>
      <c r="S52" s="58">
        <f t="shared" si="94"/>
        <v>8.25</v>
      </c>
      <c r="T52" s="61">
        <v>13</v>
      </c>
      <c r="U52" s="59">
        <v>21</v>
      </c>
      <c r="V52" s="59">
        <f t="shared" si="95"/>
        <v>0.75</v>
      </c>
      <c r="W52" s="62">
        <f t="shared" si="96"/>
        <v>7.25</v>
      </c>
      <c r="X52" s="61"/>
      <c r="Y52" s="59"/>
      <c r="Z52" s="59">
        <f t="shared" si="97"/>
        <v>0</v>
      </c>
      <c r="AA52" s="58">
        <f t="shared" si="98"/>
        <v>0</v>
      </c>
      <c r="AB52" s="60">
        <v>12</v>
      </c>
      <c r="AC52" s="59">
        <v>18</v>
      </c>
      <c r="AD52" s="59">
        <f t="shared" si="99"/>
        <v>0.5</v>
      </c>
      <c r="AE52" s="58">
        <f t="shared" si="100"/>
        <v>5.5</v>
      </c>
      <c r="AF52" s="9">
        <f t="shared" si="101"/>
        <v>28.25</v>
      </c>
    </row>
    <row r="53" spans="1:33" x14ac:dyDescent="0.25">
      <c r="A53" s="229" t="s">
        <v>63</v>
      </c>
      <c r="B53" s="61">
        <v>13</v>
      </c>
      <c r="C53" s="58">
        <v>32</v>
      </c>
      <c r="D53" s="65"/>
      <c r="E53" s="63"/>
      <c r="F53" s="59">
        <f t="shared" si="87"/>
        <v>0</v>
      </c>
      <c r="G53" s="58">
        <f t="shared" si="88"/>
        <v>0</v>
      </c>
      <c r="H53" s="64"/>
      <c r="I53" s="63"/>
      <c r="J53" s="59">
        <f t="shared" si="89"/>
        <v>0</v>
      </c>
      <c r="K53" s="58">
        <f t="shared" si="90"/>
        <v>0</v>
      </c>
      <c r="L53" s="61"/>
      <c r="M53" s="59"/>
      <c r="N53" s="59">
        <f t="shared" si="91"/>
        <v>0</v>
      </c>
      <c r="O53" s="58">
        <f t="shared" si="92"/>
        <v>0</v>
      </c>
      <c r="P53" s="60">
        <v>12</v>
      </c>
      <c r="Q53" s="59">
        <v>21</v>
      </c>
      <c r="R53" s="59">
        <f t="shared" si="93"/>
        <v>0.75</v>
      </c>
      <c r="S53" s="58">
        <f t="shared" si="94"/>
        <v>8.25</v>
      </c>
      <c r="T53" s="61">
        <v>12</v>
      </c>
      <c r="U53" s="59">
        <v>20</v>
      </c>
      <c r="V53" s="59">
        <f t="shared" si="95"/>
        <v>0.75</v>
      </c>
      <c r="W53" s="62">
        <f t="shared" si="96"/>
        <v>7.25</v>
      </c>
      <c r="X53" s="61">
        <v>10</v>
      </c>
      <c r="Y53" s="59">
        <v>18</v>
      </c>
      <c r="Z53" s="59">
        <f t="shared" si="97"/>
        <v>0.75</v>
      </c>
      <c r="AA53" s="58">
        <f t="shared" si="98"/>
        <v>7.25</v>
      </c>
      <c r="AB53" s="60"/>
      <c r="AC53" s="59"/>
      <c r="AD53" s="59">
        <f t="shared" si="99"/>
        <v>0</v>
      </c>
      <c r="AE53" s="58">
        <f t="shared" si="100"/>
        <v>0</v>
      </c>
      <c r="AF53" s="9">
        <f t="shared" si="101"/>
        <v>22.75</v>
      </c>
    </row>
    <row r="54" spans="1:33" x14ac:dyDescent="0.25">
      <c r="A54" s="229" t="s">
        <v>62</v>
      </c>
      <c r="B54" s="61">
        <v>13</v>
      </c>
      <c r="C54" s="58">
        <v>32</v>
      </c>
      <c r="D54" s="65">
        <v>13</v>
      </c>
      <c r="E54" s="63">
        <v>21</v>
      </c>
      <c r="F54" s="59">
        <f t="shared" si="87"/>
        <v>0.75</v>
      </c>
      <c r="G54" s="58">
        <f t="shared" si="88"/>
        <v>7.25</v>
      </c>
      <c r="H54" s="117">
        <v>9</v>
      </c>
      <c r="I54" s="63">
        <v>18</v>
      </c>
      <c r="J54" s="59">
        <f t="shared" si="89"/>
        <v>0.75</v>
      </c>
      <c r="K54" s="58">
        <f t="shared" si="90"/>
        <v>8.25</v>
      </c>
      <c r="L54" s="61">
        <v>12</v>
      </c>
      <c r="M54" s="59">
        <v>21</v>
      </c>
      <c r="N54" s="59">
        <f t="shared" si="91"/>
        <v>0.75</v>
      </c>
      <c r="O54" s="58">
        <f t="shared" si="92"/>
        <v>8.25</v>
      </c>
      <c r="P54" s="60"/>
      <c r="Q54" s="59"/>
      <c r="R54" s="59">
        <f t="shared" si="93"/>
        <v>0</v>
      </c>
      <c r="S54" s="58">
        <f t="shared" si="94"/>
        <v>0</v>
      </c>
      <c r="T54" s="61"/>
      <c r="U54" s="59"/>
      <c r="V54" s="59">
        <f t="shared" si="95"/>
        <v>0</v>
      </c>
      <c r="W54" s="62">
        <f t="shared" si="96"/>
        <v>0</v>
      </c>
      <c r="X54" s="61"/>
      <c r="Y54" s="59"/>
      <c r="Z54" s="59">
        <f t="shared" si="97"/>
        <v>0</v>
      </c>
      <c r="AA54" s="58">
        <f t="shared" si="98"/>
        <v>0</v>
      </c>
      <c r="AB54" s="60">
        <v>12</v>
      </c>
      <c r="AC54" s="59">
        <v>17</v>
      </c>
      <c r="AD54" s="59">
        <f t="shared" si="99"/>
        <v>0.25</v>
      </c>
      <c r="AE54" s="58">
        <f t="shared" si="100"/>
        <v>4.75</v>
      </c>
      <c r="AF54" s="9">
        <f t="shared" si="101"/>
        <v>28.5</v>
      </c>
    </row>
    <row r="55" spans="1:33" x14ac:dyDescent="0.25">
      <c r="A55" s="229" t="s">
        <v>61</v>
      </c>
      <c r="B55" s="61">
        <v>13</v>
      </c>
      <c r="C55" s="58">
        <v>32</v>
      </c>
      <c r="D55" s="65"/>
      <c r="E55" s="63"/>
      <c r="F55" s="59">
        <f t="shared" si="87"/>
        <v>0</v>
      </c>
      <c r="G55" s="58">
        <f t="shared" si="88"/>
        <v>0</v>
      </c>
      <c r="H55" s="64"/>
      <c r="I55" s="63"/>
      <c r="J55" s="59">
        <f t="shared" si="89"/>
        <v>0</v>
      </c>
      <c r="K55" s="58">
        <f t="shared" si="90"/>
        <v>0</v>
      </c>
      <c r="L55" s="61"/>
      <c r="M55" s="59"/>
      <c r="N55" s="59">
        <f t="shared" si="91"/>
        <v>0</v>
      </c>
      <c r="O55" s="58">
        <f t="shared" si="92"/>
        <v>0</v>
      </c>
      <c r="P55" s="60"/>
      <c r="Q55" s="59"/>
      <c r="R55" s="59">
        <f t="shared" si="93"/>
        <v>0</v>
      </c>
      <c r="S55" s="58">
        <f t="shared" si="94"/>
        <v>0</v>
      </c>
      <c r="T55" s="61">
        <v>10</v>
      </c>
      <c r="U55" s="59">
        <v>19</v>
      </c>
      <c r="V55" s="59">
        <f t="shared" si="95"/>
        <v>0.75</v>
      </c>
      <c r="W55" s="62">
        <f t="shared" si="96"/>
        <v>8.25</v>
      </c>
      <c r="X55" s="61">
        <v>11</v>
      </c>
      <c r="Y55" s="59">
        <v>18</v>
      </c>
      <c r="Z55" s="59">
        <f t="shared" si="97"/>
        <v>0.5</v>
      </c>
      <c r="AA55" s="58">
        <f t="shared" si="98"/>
        <v>6.5</v>
      </c>
      <c r="AB55" s="60"/>
      <c r="AC55" s="59"/>
      <c r="AD55" s="59">
        <f t="shared" si="99"/>
        <v>0</v>
      </c>
      <c r="AE55" s="58">
        <f t="shared" si="100"/>
        <v>0</v>
      </c>
      <c r="AF55" s="9">
        <f t="shared" si="101"/>
        <v>14.75</v>
      </c>
    </row>
    <row r="56" spans="1:33" x14ac:dyDescent="0.25">
      <c r="A56" s="229" t="s">
        <v>59</v>
      </c>
      <c r="B56" s="61">
        <v>3</v>
      </c>
      <c r="C56" s="58">
        <v>12</v>
      </c>
      <c r="D56" s="65"/>
      <c r="E56" s="63"/>
      <c r="F56" s="59">
        <f t="shared" si="87"/>
        <v>0</v>
      </c>
      <c r="G56" s="58">
        <f t="shared" si="88"/>
        <v>0</v>
      </c>
      <c r="H56" s="64"/>
      <c r="I56" s="63"/>
      <c r="J56" s="59">
        <f t="shared" si="89"/>
        <v>0</v>
      </c>
      <c r="K56" s="58">
        <f t="shared" si="90"/>
        <v>0</v>
      </c>
      <c r="L56" s="61"/>
      <c r="M56" s="59"/>
      <c r="N56" s="59">
        <f t="shared" si="91"/>
        <v>0</v>
      </c>
      <c r="O56" s="58">
        <f t="shared" si="92"/>
        <v>0</v>
      </c>
      <c r="P56" s="60"/>
      <c r="Q56" s="59"/>
      <c r="R56" s="59">
        <f t="shared" si="93"/>
        <v>0</v>
      </c>
      <c r="S56" s="58">
        <f t="shared" si="94"/>
        <v>0</v>
      </c>
      <c r="T56" s="61"/>
      <c r="U56" s="59"/>
      <c r="V56" s="59">
        <f t="shared" si="95"/>
        <v>0</v>
      </c>
      <c r="W56" s="62">
        <f t="shared" si="96"/>
        <v>0</v>
      </c>
      <c r="X56" s="61">
        <v>10</v>
      </c>
      <c r="Y56" s="59">
        <v>17</v>
      </c>
      <c r="Z56" s="59">
        <f t="shared" si="97"/>
        <v>0.5</v>
      </c>
      <c r="AA56" s="58">
        <f t="shared" si="98"/>
        <v>6.5</v>
      </c>
      <c r="AB56" s="60">
        <v>11</v>
      </c>
      <c r="AC56" s="59">
        <v>16</v>
      </c>
      <c r="AD56" s="59">
        <f t="shared" si="99"/>
        <v>0.25</v>
      </c>
      <c r="AE56" s="58">
        <f t="shared" si="100"/>
        <v>4.75</v>
      </c>
      <c r="AF56" s="9">
        <f t="shared" si="101"/>
        <v>11.25</v>
      </c>
    </row>
    <row r="57" spans="1:33" x14ac:dyDescent="0.25">
      <c r="A57" s="229" t="s">
        <v>60</v>
      </c>
      <c r="B57" s="61">
        <v>3</v>
      </c>
      <c r="C57" s="58">
        <v>12</v>
      </c>
      <c r="D57" s="65"/>
      <c r="E57" s="63"/>
      <c r="F57" s="59">
        <f t="shared" si="87"/>
        <v>0</v>
      </c>
      <c r="G57" s="58">
        <f t="shared" si="88"/>
        <v>0</v>
      </c>
      <c r="H57" s="64"/>
      <c r="I57" s="63"/>
      <c r="J57" s="59">
        <f t="shared" si="89"/>
        <v>0</v>
      </c>
      <c r="K57" s="58">
        <f t="shared" si="90"/>
        <v>0</v>
      </c>
      <c r="L57" s="61"/>
      <c r="M57" s="59"/>
      <c r="N57" s="59">
        <f t="shared" si="91"/>
        <v>0</v>
      </c>
      <c r="O57" s="58">
        <f t="shared" si="92"/>
        <v>0</v>
      </c>
      <c r="P57" s="60"/>
      <c r="Q57" s="59"/>
      <c r="R57" s="59">
        <f t="shared" si="93"/>
        <v>0</v>
      </c>
      <c r="S57" s="58">
        <f t="shared" si="94"/>
        <v>0</v>
      </c>
      <c r="T57" s="61"/>
      <c r="U57" s="59"/>
      <c r="V57" s="59">
        <f t="shared" si="95"/>
        <v>0</v>
      </c>
      <c r="W57" s="62">
        <f t="shared" si="96"/>
        <v>0</v>
      </c>
      <c r="X57" s="61">
        <v>11</v>
      </c>
      <c r="Y57" s="59">
        <v>18</v>
      </c>
      <c r="Z57" s="59">
        <f t="shared" si="97"/>
        <v>0.5</v>
      </c>
      <c r="AA57" s="58">
        <f t="shared" si="98"/>
        <v>6.5</v>
      </c>
      <c r="AB57" s="60"/>
      <c r="AC57" s="59"/>
      <c r="AD57" s="59">
        <f t="shared" si="99"/>
        <v>0</v>
      </c>
      <c r="AE57" s="58">
        <f t="shared" si="100"/>
        <v>0</v>
      </c>
      <c r="AF57" s="9">
        <f t="shared" si="101"/>
        <v>6.5</v>
      </c>
    </row>
    <row r="58" spans="1:33" x14ac:dyDescent="0.25">
      <c r="A58" s="229" t="s">
        <v>76</v>
      </c>
      <c r="B58" s="61">
        <v>3</v>
      </c>
      <c r="C58" s="58">
        <v>12</v>
      </c>
      <c r="D58" s="65"/>
      <c r="E58" s="63"/>
      <c r="F58" s="59">
        <f t="shared" si="87"/>
        <v>0</v>
      </c>
      <c r="G58" s="58">
        <f t="shared" si="88"/>
        <v>0</v>
      </c>
      <c r="H58" s="64"/>
      <c r="I58" s="63"/>
      <c r="J58" s="59">
        <f t="shared" si="89"/>
        <v>0</v>
      </c>
      <c r="K58" s="58">
        <f t="shared" si="90"/>
        <v>0</v>
      </c>
      <c r="L58" s="61"/>
      <c r="M58" s="59"/>
      <c r="N58" s="59">
        <f t="shared" si="91"/>
        <v>0</v>
      </c>
      <c r="O58" s="58">
        <f t="shared" si="92"/>
        <v>0</v>
      </c>
      <c r="P58" s="60"/>
      <c r="Q58" s="59"/>
      <c r="R58" s="59">
        <f t="shared" si="93"/>
        <v>0</v>
      </c>
      <c r="S58" s="58">
        <f t="shared" si="94"/>
        <v>0</v>
      </c>
      <c r="T58" s="61">
        <v>18</v>
      </c>
      <c r="U58" s="59">
        <v>21</v>
      </c>
      <c r="V58" s="59">
        <f t="shared" si="95"/>
        <v>0</v>
      </c>
      <c r="W58" s="62">
        <f t="shared" si="96"/>
        <v>3</v>
      </c>
      <c r="X58" s="61"/>
      <c r="Y58" s="59"/>
      <c r="Z58" s="59">
        <f t="shared" si="97"/>
        <v>0</v>
      </c>
      <c r="AA58" s="58">
        <f t="shared" si="98"/>
        <v>0</v>
      </c>
      <c r="AB58" s="60">
        <v>12</v>
      </c>
      <c r="AC58" s="59">
        <v>17</v>
      </c>
      <c r="AD58" s="59">
        <f t="shared" si="99"/>
        <v>0.25</v>
      </c>
      <c r="AE58" s="58">
        <f t="shared" si="100"/>
        <v>4.75</v>
      </c>
      <c r="AF58" s="9">
        <f t="shared" si="101"/>
        <v>7.75</v>
      </c>
    </row>
    <row r="59" spans="1:33" ht="15.75" thickBot="1" x14ac:dyDescent="0.3">
      <c r="A59" s="229" t="s">
        <v>138</v>
      </c>
      <c r="B59" s="61">
        <v>3</v>
      </c>
      <c r="C59" s="58">
        <v>12</v>
      </c>
      <c r="D59" s="65"/>
      <c r="E59" s="63"/>
      <c r="F59" s="59">
        <f t="shared" si="87"/>
        <v>0</v>
      </c>
      <c r="G59" s="58">
        <f t="shared" si="88"/>
        <v>0</v>
      </c>
      <c r="H59" s="64"/>
      <c r="I59" s="63"/>
      <c r="J59" s="59">
        <f t="shared" si="89"/>
        <v>0</v>
      </c>
      <c r="K59" s="58">
        <f t="shared" si="90"/>
        <v>0</v>
      </c>
      <c r="L59" s="61"/>
      <c r="M59" s="59"/>
      <c r="N59" s="59">
        <f t="shared" si="91"/>
        <v>0</v>
      </c>
      <c r="O59" s="58">
        <f t="shared" si="92"/>
        <v>0</v>
      </c>
      <c r="P59" s="60"/>
      <c r="Q59" s="59"/>
      <c r="R59" s="59">
        <f t="shared" si="93"/>
        <v>0</v>
      </c>
      <c r="S59" s="58">
        <f t="shared" si="94"/>
        <v>0</v>
      </c>
      <c r="T59" s="61"/>
      <c r="U59" s="59"/>
      <c r="V59" s="59">
        <f t="shared" si="95"/>
        <v>0</v>
      </c>
      <c r="W59" s="62">
        <f t="shared" si="96"/>
        <v>0</v>
      </c>
      <c r="X59" s="61"/>
      <c r="Y59" s="59"/>
      <c r="Z59" s="59">
        <f t="shared" si="97"/>
        <v>0</v>
      </c>
      <c r="AA59" s="58">
        <f t="shared" si="98"/>
        <v>0</v>
      </c>
      <c r="AB59" s="60">
        <v>11</v>
      </c>
      <c r="AC59" s="59">
        <v>18</v>
      </c>
      <c r="AD59" s="59">
        <f t="shared" si="99"/>
        <v>0.5</v>
      </c>
      <c r="AE59" s="58">
        <f t="shared" si="100"/>
        <v>6.5</v>
      </c>
      <c r="AF59" s="9">
        <f t="shared" si="101"/>
        <v>6.5</v>
      </c>
    </row>
    <row r="60" spans="1:33" ht="15.75" thickBot="1" x14ac:dyDescent="0.3">
      <c r="A60" s="90"/>
      <c r="B60" s="230"/>
      <c r="C60" s="231"/>
      <c r="D60" s="285">
        <f t="shared" ref="D60" si="102">SUM(G49:G59)</f>
        <v>29.25</v>
      </c>
      <c r="E60" s="286"/>
      <c r="F60" s="286"/>
      <c r="G60" s="287"/>
      <c r="H60" s="285">
        <f t="shared" ref="H60" si="103">SUM(K49:K59)</f>
        <v>32</v>
      </c>
      <c r="I60" s="286"/>
      <c r="J60" s="286"/>
      <c r="K60" s="287"/>
      <c r="L60" s="285">
        <f t="shared" ref="L60" si="104">SUM(O49:O59)</f>
        <v>30</v>
      </c>
      <c r="M60" s="286"/>
      <c r="N60" s="286"/>
      <c r="O60" s="287"/>
      <c r="P60" s="285">
        <f t="shared" ref="P60" si="105">SUM(S49:S59)</f>
        <v>42.75</v>
      </c>
      <c r="Q60" s="286"/>
      <c r="R60" s="286"/>
      <c r="S60" s="287"/>
      <c r="T60" s="285">
        <f t="shared" ref="T60" si="106">SUM(W49:W59)</f>
        <v>33</v>
      </c>
      <c r="U60" s="286"/>
      <c r="V60" s="286"/>
      <c r="W60" s="287"/>
      <c r="X60" s="285">
        <f t="shared" ref="X60" si="107">SUM(AA49:AA59)</f>
        <v>34</v>
      </c>
      <c r="Y60" s="286"/>
      <c r="Z60" s="286"/>
      <c r="AA60" s="287"/>
      <c r="AB60" s="285">
        <f>SUM(AE49:AE59)</f>
        <v>40</v>
      </c>
      <c r="AC60" s="286"/>
      <c r="AD60" s="286"/>
      <c r="AE60" s="287"/>
      <c r="AF60" s="6">
        <f>SUM(AF49:AF59)</f>
        <v>241</v>
      </c>
      <c r="AG60" s="119"/>
    </row>
    <row r="61" spans="1:33" x14ac:dyDescent="0.25">
      <c r="A61" s="229" t="s">
        <v>58</v>
      </c>
      <c r="B61" s="61">
        <v>38</v>
      </c>
      <c r="C61" s="58">
        <v>38</v>
      </c>
      <c r="D61" s="65">
        <v>10</v>
      </c>
      <c r="E61" s="63">
        <v>18</v>
      </c>
      <c r="F61" s="59">
        <f t="shared" ref="F61:F72" si="108">IF(E61-D61&lt;=4,0,IF(AND(E61-D61&gt;=4,E61-D61&lt;=5),0.25,IF(AND(E61-D61&gt;=6,E61-D61&lt;=7.9),0.5,IF(AND(E61-D61&gt;=8,E61-D61&lt;=10.99),0.75,IF(AND(E61-D61&gt;=11,E61-D61&lt;=15),1.25,0)))))</f>
        <v>0.75</v>
      </c>
      <c r="G61" s="58">
        <f t="shared" ref="G61:G72" si="109">E61-D61-F61</f>
        <v>7.25</v>
      </c>
      <c r="H61" s="65">
        <v>9</v>
      </c>
      <c r="I61" s="63">
        <v>10</v>
      </c>
      <c r="J61" s="59">
        <f t="shared" ref="J61:J72" si="110">IF(I61-H61&lt;=4,0,IF(AND(I61-H61&gt;=4,I61-H61&lt;=5),0.25,IF(AND(I61-H61&gt;=6,I61-H61&lt;=7.9),0.5,IF(AND(I61-H61&gt;=8,I61-H61&lt;=10.99),0.75,IF(AND(I61-H61&gt;=11,I61-H61&lt;=15),1.25,0)))))</f>
        <v>0</v>
      </c>
      <c r="K61" s="58">
        <f t="shared" ref="K61:K72" si="111">I61-H61-J61</f>
        <v>1</v>
      </c>
      <c r="L61" s="60">
        <v>11</v>
      </c>
      <c r="M61" s="59">
        <v>21.25</v>
      </c>
      <c r="N61" s="59">
        <f t="shared" ref="N61:N72" si="112">IF(M61-L61&lt;=4,0,IF(AND(M61-L61&gt;=4,M61-L61&lt;=5),0.25,IF(AND(M61-L61&gt;=6,M61-L61&lt;=7.9),0.5,IF(AND(M61-L61&gt;=8,M61-L61&lt;=10.99),0.75,IF(AND(M61-L61&gt;=11,M61-L61&lt;=15),1.25,0)))))</f>
        <v>0.75</v>
      </c>
      <c r="O61" s="58">
        <f t="shared" ref="O61:O72" si="113">M61-L61-N61</f>
        <v>9.5</v>
      </c>
      <c r="P61" s="332">
        <v>9</v>
      </c>
      <c r="Q61" s="333">
        <v>18</v>
      </c>
      <c r="R61" s="333">
        <f t="shared" ref="R61:R72" si="114">IF(Q61-P61&lt;=4,0,IF(AND(Q61-P61&gt;=4,Q61-P61&lt;=5),0.25,IF(AND(Q61-P61&gt;=6,Q61-P61&lt;=7.9),0.5,IF(AND(Q61-P61&gt;=8,Q61-P61&lt;=10.99),0.75,IF(AND(Q61-P61&gt;=11,Q61-P61&lt;=15),1.25,0)))))</f>
        <v>0.75</v>
      </c>
      <c r="S61" s="334">
        <f t="shared" ref="S61:S72" si="115">Q61-P61-R61</f>
        <v>8.25</v>
      </c>
      <c r="T61" s="61">
        <v>10</v>
      </c>
      <c r="U61" s="59">
        <v>16.5</v>
      </c>
      <c r="V61" s="59">
        <f t="shared" ref="V61:V72" si="116">IF(U61-T61&lt;=4,0,IF(AND(U61-T61&gt;=4,U61-T61&lt;=5),0.25,IF(AND(U61-T61&gt;=6,U61-T61&lt;=7.9),0.5,IF(AND(U61-T61&gt;=8,U61-T61&lt;=10.99),0.75,IF(AND(U61-T61&gt;=11,U61-T61&lt;=15),1.25,0)))))</f>
        <v>0.5</v>
      </c>
      <c r="W61" s="62">
        <f t="shared" ref="W61:W72" si="117">U61-T61-V61</f>
        <v>6</v>
      </c>
      <c r="X61" s="61">
        <v>11</v>
      </c>
      <c r="Y61" s="59">
        <v>18.25</v>
      </c>
      <c r="Z61" s="59">
        <f t="shared" ref="Z61:Z72" si="118">IF(Y61-X61&lt;=4,0,IF(AND(Y61-X61&gt;=4,Y61-X61&lt;=5),0.25,IF(AND(Y61-X61&gt;=6,Y61-X61&lt;=7.9),0.5,IF(AND(Y61-X61&gt;=8,Y61-X61&lt;=10.99),0.75,IF(AND(Y61-X61&gt;=11,Y61-X61&lt;=15),1.25,0)))))</f>
        <v>0.5</v>
      </c>
      <c r="AA61" s="58">
        <f t="shared" ref="AA61:AA72" si="119">Y61-X61-Z61</f>
        <v>6.75</v>
      </c>
      <c r="AB61" s="60"/>
      <c r="AC61" s="59"/>
      <c r="AD61" s="59">
        <f t="shared" ref="AD61:AD72" si="120">IF(AC61-AB61&lt;=4,0,IF(AND(AC61-AB61&gt;=4,AC61-AB61&lt;=5),0.25,IF(AND(AC61-AB61&gt;=6,AC61-AB61&lt;=7.9),0.5,IF(AND(AC61-AB61&gt;=8,AC61-AB61&lt;=10.99),0.75,IF(AND(AC61-AB61&gt;=11,AC61-AB61&lt;=15),1.25,0)))))</f>
        <v>0</v>
      </c>
      <c r="AE61" s="58">
        <f t="shared" ref="AE61:AE72" si="121">AC61-AB61-AD61</f>
        <v>0</v>
      </c>
      <c r="AF61" s="9">
        <f t="shared" ref="AF61:AF72" si="122">G61+K61+O61+S61+W61+AA61+AE61</f>
        <v>38.75</v>
      </c>
    </row>
    <row r="62" spans="1:33" x14ac:dyDescent="0.25">
      <c r="A62" s="229" t="s">
        <v>109</v>
      </c>
      <c r="B62" s="61">
        <v>38</v>
      </c>
      <c r="C62" s="58">
        <v>38</v>
      </c>
      <c r="D62" s="65">
        <v>10</v>
      </c>
      <c r="E62" s="63">
        <v>21</v>
      </c>
      <c r="F62" s="59">
        <f t="shared" si="108"/>
        <v>1.25</v>
      </c>
      <c r="G62" s="58">
        <f t="shared" si="109"/>
        <v>9.75</v>
      </c>
      <c r="H62" s="41">
        <v>9</v>
      </c>
      <c r="I62" s="63">
        <v>18</v>
      </c>
      <c r="J62" s="59">
        <f t="shared" si="110"/>
        <v>0.75</v>
      </c>
      <c r="K62" s="58">
        <f t="shared" si="111"/>
        <v>8.25</v>
      </c>
      <c r="L62" s="60">
        <v>13</v>
      </c>
      <c r="M62" s="59">
        <v>21</v>
      </c>
      <c r="N62" s="59">
        <f t="shared" si="112"/>
        <v>0.75</v>
      </c>
      <c r="O62" s="58">
        <f t="shared" si="113"/>
        <v>7.25</v>
      </c>
      <c r="P62" s="60">
        <v>10</v>
      </c>
      <c r="Q62" s="59">
        <v>18</v>
      </c>
      <c r="R62" s="59">
        <f t="shared" si="114"/>
        <v>0.75</v>
      </c>
      <c r="S62" s="58">
        <f t="shared" si="115"/>
        <v>7.25</v>
      </c>
      <c r="T62" s="61"/>
      <c r="U62" s="59"/>
      <c r="V62" s="59">
        <f t="shared" si="116"/>
        <v>0</v>
      </c>
      <c r="W62" s="62">
        <f t="shared" si="117"/>
        <v>0</v>
      </c>
      <c r="X62" s="61"/>
      <c r="Y62" s="59"/>
      <c r="Z62" s="59">
        <f t="shared" si="118"/>
        <v>0</v>
      </c>
      <c r="AA62" s="58">
        <f t="shared" si="119"/>
        <v>0</v>
      </c>
      <c r="AB62" s="60">
        <v>11</v>
      </c>
      <c r="AC62" s="59">
        <v>17</v>
      </c>
      <c r="AD62" s="59">
        <f t="shared" si="120"/>
        <v>0.5</v>
      </c>
      <c r="AE62" s="58">
        <f t="shared" si="121"/>
        <v>5.5</v>
      </c>
      <c r="AF62" s="9">
        <f t="shared" si="122"/>
        <v>38</v>
      </c>
    </row>
    <row r="63" spans="1:33" x14ac:dyDescent="0.25">
      <c r="A63" s="229" t="s">
        <v>57</v>
      </c>
      <c r="B63" s="61">
        <v>38</v>
      </c>
      <c r="C63" s="58">
        <v>38</v>
      </c>
      <c r="D63" s="192">
        <v>10</v>
      </c>
      <c r="E63" s="193">
        <v>18</v>
      </c>
      <c r="F63" s="59">
        <f t="shared" si="108"/>
        <v>0.75</v>
      </c>
      <c r="G63" s="194">
        <f t="shared" si="109"/>
        <v>7.25</v>
      </c>
      <c r="H63" s="195">
        <v>10</v>
      </c>
      <c r="I63" s="193">
        <v>20</v>
      </c>
      <c r="J63" s="59">
        <f t="shared" si="110"/>
        <v>0.75</v>
      </c>
      <c r="K63" s="194">
        <f t="shared" si="111"/>
        <v>9.25</v>
      </c>
      <c r="L63" s="192">
        <v>10</v>
      </c>
      <c r="M63" s="193">
        <v>18</v>
      </c>
      <c r="N63" s="59">
        <f t="shared" si="112"/>
        <v>0.75</v>
      </c>
      <c r="O63" s="194">
        <f t="shared" si="113"/>
        <v>7.25</v>
      </c>
      <c r="P63" s="195">
        <v>13</v>
      </c>
      <c r="Q63" s="193">
        <v>21</v>
      </c>
      <c r="R63" s="59">
        <f t="shared" si="114"/>
        <v>0.75</v>
      </c>
      <c r="S63" s="194">
        <f t="shared" si="115"/>
        <v>7.25</v>
      </c>
      <c r="T63" s="192">
        <v>10</v>
      </c>
      <c r="U63" s="193">
        <v>17</v>
      </c>
      <c r="V63" s="59">
        <f t="shared" si="116"/>
        <v>0.5</v>
      </c>
      <c r="W63" s="196">
        <f t="shared" si="117"/>
        <v>6.5</v>
      </c>
      <c r="X63" s="192"/>
      <c r="Y63" s="193"/>
      <c r="Z63" s="59">
        <f t="shared" si="118"/>
        <v>0</v>
      </c>
      <c r="AA63" s="197">
        <f t="shared" si="119"/>
        <v>0</v>
      </c>
      <c r="AB63" s="195"/>
      <c r="AC63" s="193"/>
      <c r="AD63" s="59">
        <f t="shared" si="120"/>
        <v>0</v>
      </c>
      <c r="AE63" s="194">
        <f t="shared" si="121"/>
        <v>0</v>
      </c>
      <c r="AF63" s="9">
        <f t="shared" si="122"/>
        <v>37.5</v>
      </c>
    </row>
    <row r="64" spans="1:33" x14ac:dyDescent="0.25">
      <c r="A64" s="229" t="s">
        <v>55</v>
      </c>
      <c r="B64" s="61">
        <v>13</v>
      </c>
      <c r="C64" s="58">
        <v>32</v>
      </c>
      <c r="D64" s="65">
        <v>13</v>
      </c>
      <c r="E64" s="63">
        <v>21</v>
      </c>
      <c r="F64" s="59">
        <f t="shared" si="108"/>
        <v>0.75</v>
      </c>
      <c r="G64" s="58">
        <f t="shared" si="109"/>
        <v>7.25</v>
      </c>
      <c r="H64" s="65"/>
      <c r="I64" s="63"/>
      <c r="J64" s="59">
        <f t="shared" si="110"/>
        <v>0</v>
      </c>
      <c r="K64" s="58">
        <f t="shared" si="111"/>
        <v>0</v>
      </c>
      <c r="L64" s="60"/>
      <c r="M64" s="59"/>
      <c r="N64" s="59">
        <f t="shared" si="112"/>
        <v>0</v>
      </c>
      <c r="O64" s="58">
        <f t="shared" si="113"/>
        <v>0</v>
      </c>
      <c r="P64" s="60"/>
      <c r="Q64" s="59"/>
      <c r="R64" s="59">
        <f t="shared" si="114"/>
        <v>0</v>
      </c>
      <c r="S64" s="58">
        <f t="shared" si="115"/>
        <v>0</v>
      </c>
      <c r="T64" s="61">
        <v>13</v>
      </c>
      <c r="U64" s="59">
        <v>21</v>
      </c>
      <c r="V64" s="59">
        <f t="shared" si="116"/>
        <v>0.75</v>
      </c>
      <c r="W64" s="62">
        <f t="shared" si="117"/>
        <v>7.25</v>
      </c>
      <c r="X64" s="61">
        <v>10</v>
      </c>
      <c r="Y64" s="59">
        <v>18</v>
      </c>
      <c r="Z64" s="59">
        <f t="shared" si="118"/>
        <v>0.75</v>
      </c>
      <c r="AA64" s="58">
        <f t="shared" si="119"/>
        <v>7.25</v>
      </c>
      <c r="AB64" s="60"/>
      <c r="AC64" s="59"/>
      <c r="AD64" s="59">
        <f t="shared" si="120"/>
        <v>0</v>
      </c>
      <c r="AE64" s="58">
        <f t="shared" si="121"/>
        <v>0</v>
      </c>
      <c r="AF64" s="9">
        <f t="shared" si="122"/>
        <v>21.75</v>
      </c>
    </row>
    <row r="65" spans="1:32" x14ac:dyDescent="0.25">
      <c r="A65" s="229" t="s">
        <v>54</v>
      </c>
      <c r="B65" s="61">
        <v>3</v>
      </c>
      <c r="C65" s="58">
        <v>12</v>
      </c>
      <c r="D65" s="65"/>
      <c r="E65" s="63"/>
      <c r="F65" s="59">
        <f t="shared" si="108"/>
        <v>0</v>
      </c>
      <c r="G65" s="58">
        <f t="shared" si="109"/>
        <v>0</v>
      </c>
      <c r="H65" s="65"/>
      <c r="I65" s="63"/>
      <c r="J65" s="59">
        <f t="shared" si="110"/>
        <v>0</v>
      </c>
      <c r="K65" s="58">
        <f t="shared" si="111"/>
        <v>0</v>
      </c>
      <c r="L65" s="60"/>
      <c r="M65" s="59"/>
      <c r="N65" s="59">
        <f t="shared" si="112"/>
        <v>0</v>
      </c>
      <c r="O65" s="58">
        <f t="shared" si="113"/>
        <v>0</v>
      </c>
      <c r="P65" s="60">
        <v>18</v>
      </c>
      <c r="Q65" s="59">
        <v>21</v>
      </c>
      <c r="R65" s="59">
        <f t="shared" si="114"/>
        <v>0</v>
      </c>
      <c r="S65" s="58">
        <f t="shared" si="115"/>
        <v>3</v>
      </c>
      <c r="T65" s="61"/>
      <c r="U65" s="59"/>
      <c r="V65" s="59">
        <f t="shared" si="116"/>
        <v>0</v>
      </c>
      <c r="W65" s="62">
        <f t="shared" si="117"/>
        <v>0</v>
      </c>
      <c r="X65" s="61">
        <v>10</v>
      </c>
      <c r="Y65" s="59">
        <v>18</v>
      </c>
      <c r="Z65" s="59">
        <f t="shared" si="118"/>
        <v>0.75</v>
      </c>
      <c r="AA65" s="58">
        <f t="shared" si="119"/>
        <v>7.25</v>
      </c>
      <c r="AB65" s="60"/>
      <c r="AC65" s="59"/>
      <c r="AD65" s="59">
        <f t="shared" si="120"/>
        <v>0</v>
      </c>
      <c r="AE65" s="58">
        <f t="shared" si="121"/>
        <v>0</v>
      </c>
      <c r="AF65" s="9">
        <f t="shared" si="122"/>
        <v>10.25</v>
      </c>
    </row>
    <row r="66" spans="1:32" x14ac:dyDescent="0.25">
      <c r="A66" s="229" t="s">
        <v>53</v>
      </c>
      <c r="B66" s="235">
        <v>3</v>
      </c>
      <c r="C66" s="236">
        <v>12</v>
      </c>
      <c r="D66" s="65"/>
      <c r="E66" s="63"/>
      <c r="F66" s="59">
        <f t="shared" si="108"/>
        <v>0</v>
      </c>
      <c r="G66" s="58">
        <f t="shared" si="109"/>
        <v>0</v>
      </c>
      <c r="H66" s="65"/>
      <c r="I66" s="63"/>
      <c r="J66" s="59">
        <f t="shared" si="110"/>
        <v>0</v>
      </c>
      <c r="K66" s="58">
        <f t="shared" si="111"/>
        <v>0</v>
      </c>
      <c r="L66" s="60"/>
      <c r="M66" s="59"/>
      <c r="N66" s="59">
        <f t="shared" si="112"/>
        <v>0</v>
      </c>
      <c r="O66" s="58">
        <f t="shared" si="113"/>
        <v>0</v>
      </c>
      <c r="P66" s="60"/>
      <c r="Q66" s="59"/>
      <c r="R66" s="59">
        <f t="shared" si="114"/>
        <v>0</v>
      </c>
      <c r="S66" s="58">
        <f t="shared" si="115"/>
        <v>0</v>
      </c>
      <c r="T66" s="61"/>
      <c r="U66" s="59"/>
      <c r="V66" s="59">
        <f t="shared" si="116"/>
        <v>0</v>
      </c>
      <c r="W66" s="62">
        <f t="shared" si="117"/>
        <v>0</v>
      </c>
      <c r="X66" s="61"/>
      <c r="Y66" s="59"/>
      <c r="Z66" s="59">
        <f t="shared" si="118"/>
        <v>0</v>
      </c>
      <c r="AA66" s="58">
        <f t="shared" si="119"/>
        <v>0</v>
      </c>
      <c r="AB66" s="60">
        <v>12</v>
      </c>
      <c r="AC66" s="59">
        <v>18</v>
      </c>
      <c r="AD66" s="59">
        <f t="shared" si="120"/>
        <v>0.5</v>
      </c>
      <c r="AE66" s="58">
        <f t="shared" si="121"/>
        <v>5.5</v>
      </c>
      <c r="AF66" s="9">
        <f t="shared" si="122"/>
        <v>5.5</v>
      </c>
    </row>
    <row r="67" spans="1:32" x14ac:dyDescent="0.25">
      <c r="A67" s="237" t="s">
        <v>56</v>
      </c>
      <c r="B67" s="238">
        <v>38</v>
      </c>
      <c r="C67" s="239">
        <v>38</v>
      </c>
      <c r="D67" s="65"/>
      <c r="E67" s="63"/>
      <c r="F67" s="59">
        <f t="shared" si="108"/>
        <v>0</v>
      </c>
      <c r="G67" s="58">
        <f t="shared" si="109"/>
        <v>0</v>
      </c>
      <c r="H67" s="65">
        <v>10</v>
      </c>
      <c r="I67" s="63">
        <v>21</v>
      </c>
      <c r="J67" s="59">
        <f t="shared" si="110"/>
        <v>1.25</v>
      </c>
      <c r="K67" s="58">
        <f t="shared" si="111"/>
        <v>9.75</v>
      </c>
      <c r="L67" s="60">
        <v>10</v>
      </c>
      <c r="M67" s="59">
        <v>17</v>
      </c>
      <c r="N67" s="59">
        <f t="shared" si="112"/>
        <v>0.5</v>
      </c>
      <c r="O67" s="58">
        <f t="shared" si="113"/>
        <v>6.5</v>
      </c>
      <c r="P67" s="191">
        <v>9</v>
      </c>
      <c r="Q67" s="59">
        <v>17</v>
      </c>
      <c r="R67" s="59">
        <f t="shared" si="114"/>
        <v>0.75</v>
      </c>
      <c r="S67" s="58">
        <f t="shared" si="115"/>
        <v>7.25</v>
      </c>
      <c r="T67" s="61">
        <v>13</v>
      </c>
      <c r="U67" s="59">
        <v>21</v>
      </c>
      <c r="V67" s="59">
        <f t="shared" si="116"/>
        <v>0.75</v>
      </c>
      <c r="W67" s="62">
        <f t="shared" si="117"/>
        <v>7.25</v>
      </c>
      <c r="X67" s="61"/>
      <c r="Y67" s="59"/>
      <c r="Z67" s="59">
        <f t="shared" si="118"/>
        <v>0</v>
      </c>
      <c r="AA67" s="58">
        <f t="shared" si="119"/>
        <v>0</v>
      </c>
      <c r="AB67" s="60">
        <v>11</v>
      </c>
      <c r="AC67" s="59">
        <v>18</v>
      </c>
      <c r="AD67" s="59">
        <f t="shared" si="120"/>
        <v>0.5</v>
      </c>
      <c r="AE67" s="58">
        <f t="shared" si="121"/>
        <v>6.5</v>
      </c>
      <c r="AF67" s="9">
        <f t="shared" si="122"/>
        <v>37.25</v>
      </c>
    </row>
    <row r="68" spans="1:32" x14ac:dyDescent="0.25">
      <c r="A68" s="229" t="s">
        <v>50</v>
      </c>
      <c r="B68" s="61">
        <v>3</v>
      </c>
      <c r="C68" s="58">
        <v>12</v>
      </c>
      <c r="D68" s="183"/>
      <c r="E68" s="184"/>
      <c r="F68" s="185">
        <f t="shared" si="108"/>
        <v>0</v>
      </c>
      <c r="G68" s="186">
        <f t="shared" si="109"/>
        <v>0</v>
      </c>
      <c r="H68" s="183"/>
      <c r="I68" s="184"/>
      <c r="J68" s="185">
        <f t="shared" si="110"/>
        <v>0</v>
      </c>
      <c r="K68" s="186">
        <f t="shared" si="111"/>
        <v>0</v>
      </c>
      <c r="L68" s="189"/>
      <c r="M68" s="185"/>
      <c r="N68" s="185">
        <f t="shared" si="112"/>
        <v>0</v>
      </c>
      <c r="O68" s="186">
        <f t="shared" si="113"/>
        <v>0</v>
      </c>
      <c r="P68" s="189"/>
      <c r="Q68" s="185"/>
      <c r="R68" s="185">
        <f t="shared" si="114"/>
        <v>0</v>
      </c>
      <c r="S68" s="186">
        <f t="shared" si="115"/>
        <v>0</v>
      </c>
      <c r="T68" s="188"/>
      <c r="U68" s="185"/>
      <c r="V68" s="185">
        <f t="shared" si="116"/>
        <v>0</v>
      </c>
      <c r="W68" s="190">
        <f t="shared" si="117"/>
        <v>0</v>
      </c>
      <c r="X68" s="188"/>
      <c r="Y68" s="185"/>
      <c r="Z68" s="185">
        <f t="shared" si="118"/>
        <v>0</v>
      </c>
      <c r="AA68" s="186">
        <f t="shared" si="119"/>
        <v>0</v>
      </c>
      <c r="AB68" s="189"/>
      <c r="AC68" s="185"/>
      <c r="AD68" s="185">
        <f t="shared" si="120"/>
        <v>0</v>
      </c>
      <c r="AE68" s="186">
        <f t="shared" si="121"/>
        <v>0</v>
      </c>
      <c r="AF68" s="9">
        <f t="shared" si="122"/>
        <v>0</v>
      </c>
    </row>
    <row r="69" spans="1:32" x14ac:dyDescent="0.25">
      <c r="A69" s="229" t="s">
        <v>49</v>
      </c>
      <c r="B69" s="61">
        <v>3</v>
      </c>
      <c r="C69" s="58">
        <v>12</v>
      </c>
      <c r="D69" s="65"/>
      <c r="E69" s="63"/>
      <c r="F69" s="59">
        <f t="shared" si="108"/>
        <v>0</v>
      </c>
      <c r="G69" s="58">
        <f t="shared" si="109"/>
        <v>0</v>
      </c>
      <c r="H69" s="65"/>
      <c r="I69" s="63"/>
      <c r="J69" s="59">
        <f t="shared" si="110"/>
        <v>0</v>
      </c>
      <c r="K69" s="58">
        <f t="shared" si="111"/>
        <v>0</v>
      </c>
      <c r="L69" s="60"/>
      <c r="M69" s="59"/>
      <c r="N69" s="59">
        <f t="shared" si="112"/>
        <v>0</v>
      </c>
      <c r="O69" s="58">
        <f t="shared" si="113"/>
        <v>0</v>
      </c>
      <c r="P69" s="60"/>
      <c r="Q69" s="59"/>
      <c r="R69" s="59">
        <f t="shared" si="114"/>
        <v>0</v>
      </c>
      <c r="S69" s="58">
        <f t="shared" si="115"/>
        <v>0</v>
      </c>
      <c r="T69" s="61"/>
      <c r="U69" s="59"/>
      <c r="V69" s="59">
        <f t="shared" si="116"/>
        <v>0</v>
      </c>
      <c r="W69" s="62">
        <f t="shared" si="117"/>
        <v>0</v>
      </c>
      <c r="X69" s="61"/>
      <c r="Y69" s="59"/>
      <c r="Z69" s="59">
        <f t="shared" si="118"/>
        <v>0</v>
      </c>
      <c r="AA69" s="58">
        <f t="shared" si="119"/>
        <v>0</v>
      </c>
      <c r="AB69" s="60">
        <v>11</v>
      </c>
      <c r="AC69" s="59">
        <v>17</v>
      </c>
      <c r="AD69" s="59">
        <f t="shared" si="120"/>
        <v>0.5</v>
      </c>
      <c r="AE69" s="58">
        <f t="shared" si="121"/>
        <v>5.5</v>
      </c>
      <c r="AF69" s="9">
        <f t="shared" si="122"/>
        <v>5.5</v>
      </c>
    </row>
    <row r="70" spans="1:32" x14ac:dyDescent="0.25">
      <c r="A70" s="229" t="s">
        <v>133</v>
      </c>
      <c r="B70" s="61">
        <v>3</v>
      </c>
      <c r="C70" s="58">
        <v>12</v>
      </c>
      <c r="D70" s="65"/>
      <c r="E70" s="63"/>
      <c r="F70" s="59">
        <f t="shared" si="108"/>
        <v>0</v>
      </c>
      <c r="G70" s="58">
        <f t="shared" si="109"/>
        <v>0</v>
      </c>
      <c r="H70" s="65">
        <v>18</v>
      </c>
      <c r="I70" s="63">
        <v>21</v>
      </c>
      <c r="J70" s="59">
        <f t="shared" si="110"/>
        <v>0</v>
      </c>
      <c r="K70" s="58">
        <f t="shared" si="111"/>
        <v>3</v>
      </c>
      <c r="L70" s="60"/>
      <c r="M70" s="59"/>
      <c r="N70" s="59">
        <f t="shared" si="112"/>
        <v>0</v>
      </c>
      <c r="O70" s="58">
        <f t="shared" si="113"/>
        <v>0</v>
      </c>
      <c r="P70" s="60"/>
      <c r="Q70" s="59"/>
      <c r="R70" s="59">
        <f t="shared" si="114"/>
        <v>0</v>
      </c>
      <c r="S70" s="58">
        <f t="shared" si="115"/>
        <v>0</v>
      </c>
      <c r="T70" s="61"/>
      <c r="U70" s="59"/>
      <c r="V70" s="59">
        <f t="shared" si="116"/>
        <v>0</v>
      </c>
      <c r="W70" s="62">
        <f t="shared" si="117"/>
        <v>0</v>
      </c>
      <c r="X70" s="61">
        <v>11</v>
      </c>
      <c r="Y70" s="59">
        <v>17</v>
      </c>
      <c r="Z70" s="59">
        <f t="shared" si="118"/>
        <v>0.5</v>
      </c>
      <c r="AA70" s="58">
        <f t="shared" si="119"/>
        <v>5.5</v>
      </c>
      <c r="AB70" s="60"/>
      <c r="AC70" s="59"/>
      <c r="AD70" s="59">
        <f t="shared" si="120"/>
        <v>0</v>
      </c>
      <c r="AE70" s="58">
        <f t="shared" si="121"/>
        <v>0</v>
      </c>
      <c r="AF70" s="9">
        <f t="shared" si="122"/>
        <v>8.5</v>
      </c>
    </row>
    <row r="71" spans="1:32" x14ac:dyDescent="0.25">
      <c r="A71" s="229" t="s">
        <v>106</v>
      </c>
      <c r="B71" s="61">
        <v>3</v>
      </c>
      <c r="C71" s="58">
        <v>12</v>
      </c>
      <c r="D71" s="65"/>
      <c r="E71" s="63"/>
      <c r="F71" s="59">
        <f t="shared" si="108"/>
        <v>0</v>
      </c>
      <c r="G71" s="58">
        <f t="shared" si="109"/>
        <v>0</v>
      </c>
      <c r="H71" s="65"/>
      <c r="I71" s="63"/>
      <c r="J71" s="59">
        <f t="shared" si="110"/>
        <v>0</v>
      </c>
      <c r="K71" s="58">
        <f t="shared" si="111"/>
        <v>0</v>
      </c>
      <c r="L71" s="61"/>
      <c r="M71" s="59"/>
      <c r="N71" s="59">
        <f t="shared" si="112"/>
        <v>0</v>
      </c>
      <c r="O71" s="58">
        <f t="shared" si="113"/>
        <v>0</v>
      </c>
      <c r="P71" s="61"/>
      <c r="Q71" s="59"/>
      <c r="R71" s="59">
        <f t="shared" si="114"/>
        <v>0</v>
      </c>
      <c r="S71" s="58">
        <f t="shared" si="115"/>
        <v>0</v>
      </c>
      <c r="T71" s="61"/>
      <c r="U71" s="59"/>
      <c r="V71" s="59">
        <f t="shared" si="116"/>
        <v>0</v>
      </c>
      <c r="W71" s="58">
        <f t="shared" si="117"/>
        <v>0</v>
      </c>
      <c r="X71" s="61"/>
      <c r="Y71" s="59"/>
      <c r="Z71" s="59">
        <f t="shared" si="118"/>
        <v>0</v>
      </c>
      <c r="AA71" s="58">
        <f t="shared" si="119"/>
        <v>0</v>
      </c>
      <c r="AB71" s="61">
        <v>12</v>
      </c>
      <c r="AC71" s="59">
        <v>18</v>
      </c>
      <c r="AD71" s="59">
        <f t="shared" si="120"/>
        <v>0.5</v>
      </c>
      <c r="AE71" s="58">
        <f t="shared" si="121"/>
        <v>5.5</v>
      </c>
      <c r="AF71" s="74">
        <f t="shared" si="122"/>
        <v>5.5</v>
      </c>
    </row>
    <row r="72" spans="1:32" ht="15.75" thickBot="1" x14ac:dyDescent="0.3">
      <c r="A72" s="229" t="s">
        <v>139</v>
      </c>
      <c r="B72" s="61">
        <v>3</v>
      </c>
      <c r="C72" s="58">
        <v>12</v>
      </c>
      <c r="D72" s="65"/>
      <c r="E72" s="63"/>
      <c r="F72" s="59">
        <f t="shared" si="108"/>
        <v>0</v>
      </c>
      <c r="G72" s="58">
        <f t="shared" si="109"/>
        <v>0</v>
      </c>
      <c r="H72" s="65"/>
      <c r="I72" s="63"/>
      <c r="J72" s="59">
        <f t="shared" si="110"/>
        <v>0</v>
      </c>
      <c r="K72" s="58">
        <f t="shared" si="111"/>
        <v>0</v>
      </c>
      <c r="L72" s="61"/>
      <c r="M72" s="59"/>
      <c r="N72" s="59">
        <f t="shared" si="112"/>
        <v>0</v>
      </c>
      <c r="O72" s="58">
        <f t="shared" si="113"/>
        <v>0</v>
      </c>
      <c r="P72" s="61"/>
      <c r="Q72" s="59"/>
      <c r="R72" s="59">
        <f t="shared" si="114"/>
        <v>0</v>
      </c>
      <c r="S72" s="58">
        <f t="shared" si="115"/>
        <v>0</v>
      </c>
      <c r="T72" s="61">
        <v>13</v>
      </c>
      <c r="U72" s="59">
        <v>21</v>
      </c>
      <c r="V72" s="59">
        <f t="shared" si="116"/>
        <v>0.75</v>
      </c>
      <c r="W72" s="58">
        <f t="shared" si="117"/>
        <v>7.25</v>
      </c>
      <c r="X72" s="61">
        <v>10</v>
      </c>
      <c r="Y72" s="59">
        <v>18</v>
      </c>
      <c r="Z72" s="59">
        <f t="shared" si="118"/>
        <v>0.75</v>
      </c>
      <c r="AA72" s="58">
        <f t="shared" si="119"/>
        <v>7.25</v>
      </c>
      <c r="AB72" s="61"/>
      <c r="AC72" s="59"/>
      <c r="AD72" s="59">
        <f t="shared" si="120"/>
        <v>0</v>
      </c>
      <c r="AE72" s="58">
        <f t="shared" si="121"/>
        <v>0</v>
      </c>
      <c r="AF72" s="74">
        <f t="shared" si="122"/>
        <v>14.5</v>
      </c>
    </row>
    <row r="73" spans="1:32" ht="15.75" thickBot="1" x14ac:dyDescent="0.3">
      <c r="A73" s="90"/>
      <c r="B73" s="230"/>
      <c r="C73" s="231"/>
      <c r="D73" s="285">
        <f>SUM(G61:G72)</f>
        <v>31.5</v>
      </c>
      <c r="E73" s="286"/>
      <c r="F73" s="286"/>
      <c r="G73" s="287"/>
      <c r="H73" s="285">
        <f>SUM(K61:K72)</f>
        <v>31.25</v>
      </c>
      <c r="I73" s="286"/>
      <c r="J73" s="286"/>
      <c r="K73" s="287"/>
      <c r="L73" s="285">
        <f>SUM(O61:O72)</f>
        <v>30.5</v>
      </c>
      <c r="M73" s="286"/>
      <c r="N73" s="286"/>
      <c r="O73" s="287"/>
      <c r="P73" s="285">
        <f>SUM(S61:S72)</f>
        <v>33</v>
      </c>
      <c r="Q73" s="286"/>
      <c r="R73" s="286"/>
      <c r="S73" s="287"/>
      <c r="T73" s="285">
        <f>SUM(W61:W72)</f>
        <v>34.25</v>
      </c>
      <c r="U73" s="286"/>
      <c r="V73" s="286"/>
      <c r="W73" s="287"/>
      <c r="X73" s="285">
        <f>SUM(AA61:AA72)</f>
        <v>34</v>
      </c>
      <c r="Y73" s="286"/>
      <c r="Z73" s="286"/>
      <c r="AA73" s="287"/>
      <c r="AB73" s="285">
        <f>SUM(AE61:AE72)</f>
        <v>28.5</v>
      </c>
      <c r="AC73" s="286"/>
      <c r="AD73" s="286"/>
      <c r="AE73" s="287"/>
      <c r="AF73" s="6">
        <f>SUM(AF61:AF72)</f>
        <v>223</v>
      </c>
    </row>
    <row r="74" spans="1:32" x14ac:dyDescent="0.25">
      <c r="A74" s="232" t="s">
        <v>48</v>
      </c>
      <c r="B74" s="167">
        <v>38</v>
      </c>
      <c r="C74" s="240">
        <v>38</v>
      </c>
      <c r="D74" s="65"/>
      <c r="E74" s="63"/>
      <c r="F74" s="59">
        <f t="shared" ref="F74:F79" si="123">IF(E74-D74&lt;=4,0,IF(AND(E74-D74&gt;=4,E74-D74&lt;=5),0.25,IF(AND(E74-D74&gt;=6,E74-D74&lt;=7.9),0.5,IF(AND(E74-D74&gt;=8,E74-D74&lt;=10.99),0.75,IF(AND(E74-D74&gt;=11,E74-D74&lt;=15),1.25,0)))))</f>
        <v>0</v>
      </c>
      <c r="G74" s="58">
        <f t="shared" ref="G74:G79" si="124">E74-D74-F74</f>
        <v>0</v>
      </c>
      <c r="H74" s="198">
        <v>9</v>
      </c>
      <c r="I74" s="199">
        <v>15</v>
      </c>
      <c r="J74" s="200">
        <f t="shared" ref="J74:J79" si="125">IF(I74-H74&lt;=4,0,IF(AND(I74-H74&gt;=4,I74-H74&lt;=5),0.25,IF(AND(I74-H74&gt;=6,I74-H74&lt;=7.9),0.5,IF(AND(I74-H74&gt;=8,I74-H74&lt;=10.99),0.75,IF(AND(I74-H74&gt;=11,I74-H74&lt;=15),1.25,0)))))</f>
        <v>0.5</v>
      </c>
      <c r="K74" s="164">
        <f t="shared" ref="K74:K79" si="126">I74-H74-J74</f>
        <v>5.5</v>
      </c>
      <c r="L74" s="163">
        <v>10</v>
      </c>
      <c r="M74" s="200">
        <v>21</v>
      </c>
      <c r="N74" s="200">
        <f t="shared" ref="N74:N79" si="127">IF(M74-L74&lt;=4,0,IF(AND(M74-L74&gt;=4,M74-L74&lt;=5),0.25,IF(AND(M74-L74&gt;=6,M74-L74&lt;=7.9),0.5,IF(AND(M74-L74&gt;=8,M74-L74&lt;=10.99),0.75,IF(AND(M74-L74&gt;=11,M74-L74&lt;=15),1.25,0)))))</f>
        <v>1.25</v>
      </c>
      <c r="O74" s="164">
        <f t="shared" ref="O74:O79" si="128">M74-L74-N74</f>
        <v>9.75</v>
      </c>
      <c r="P74" s="335">
        <v>9</v>
      </c>
      <c r="Q74" s="336">
        <v>18</v>
      </c>
      <c r="R74" s="336">
        <f t="shared" ref="R74:R79" si="129">IF(Q74-P74&lt;=4,0,IF(AND(Q74-P74&gt;=4,Q74-P74&lt;=5),0.25,IF(AND(Q74-P74&gt;=6,Q74-P74&lt;=7.9),0.5,IF(AND(Q74-P74&gt;=8,Q74-P74&lt;=10.99),0.75,IF(AND(Q74-P74&gt;=11,Q74-P74&lt;=15),1.25,0)))))</f>
        <v>0.75</v>
      </c>
      <c r="S74" s="337">
        <f t="shared" ref="S74:S79" si="130">Q74-P74-R74</f>
        <v>8.25</v>
      </c>
      <c r="T74" s="163">
        <v>10</v>
      </c>
      <c r="U74" s="200">
        <v>18</v>
      </c>
      <c r="V74" s="200">
        <f t="shared" ref="V74:V79" si="131">IF(U74-T74&lt;=4,0,IF(AND(U74-T74&gt;=4,U74-T74&lt;=5),0.25,IF(AND(U74-T74&gt;=6,U74-T74&lt;=7.9),0.5,IF(AND(U74-T74&gt;=8,U74-T74&lt;=10.99),0.75,IF(AND(U74-T74&gt;=11,U74-T74&lt;=15),1.25,0)))))</f>
        <v>0.75</v>
      </c>
      <c r="W74" s="164">
        <f t="shared" ref="W74:W79" si="132">U74-T74-V74</f>
        <v>7.25</v>
      </c>
      <c r="X74" s="163"/>
      <c r="Y74" s="200"/>
      <c r="Z74" s="200">
        <f t="shared" ref="Z74:Z79" si="133">IF(Y74-X74&lt;=4,0,IF(AND(Y74-X74&gt;=4,Y74-X74&lt;=5),0.25,IF(AND(Y74-X74&gt;=6,Y74-X74&lt;=7.9),0.5,IF(AND(Y74-X74&gt;=8,Y74-X74&lt;=10.99),0.75,IF(AND(Y74-X74&gt;=11,Y74-X74&lt;=15),1.25,0)))))</f>
        <v>0</v>
      </c>
      <c r="AA74" s="164">
        <f t="shared" ref="AA74:AA79" si="134">Y74-X74-Z74</f>
        <v>0</v>
      </c>
      <c r="AB74" s="163">
        <v>11</v>
      </c>
      <c r="AC74" s="200">
        <v>18</v>
      </c>
      <c r="AD74" s="200">
        <f t="shared" ref="AD74:AD79" si="135">IF(AC74-AB74&lt;=4,0,IF(AND(AC74-AB74&gt;=4,AC74-AB74&lt;=5),0.25,IF(AND(AC74-AB74&gt;=6,AC74-AB74&lt;=7.9),0.5,IF(AND(AC74-AB74&gt;=8,AC74-AB74&lt;=10.99),0.75,IF(AND(AC74-AB74&gt;=11,AC74-AB74&lt;=15),1.25,0)))))</f>
        <v>0.5</v>
      </c>
      <c r="AE74" s="164">
        <f t="shared" ref="AE74:AE79" si="136">AC74-AB74-AD74</f>
        <v>6.5</v>
      </c>
      <c r="AF74" s="27">
        <f t="shared" ref="AF74:AF79" si="137">G74+K74+O74+S74+W74+AA74+AE74</f>
        <v>37.25</v>
      </c>
    </row>
    <row r="75" spans="1:32" x14ac:dyDescent="0.25">
      <c r="A75" s="232" t="s">
        <v>47</v>
      </c>
      <c r="B75" s="61">
        <v>13</v>
      </c>
      <c r="C75" s="62">
        <v>32</v>
      </c>
      <c r="D75" s="65"/>
      <c r="E75" s="63"/>
      <c r="F75" s="59">
        <f t="shared" si="123"/>
        <v>0</v>
      </c>
      <c r="G75" s="58">
        <f t="shared" si="124"/>
        <v>0</v>
      </c>
      <c r="H75" s="65">
        <v>13</v>
      </c>
      <c r="I75" s="63">
        <v>21</v>
      </c>
      <c r="J75" s="59">
        <f t="shared" si="125"/>
        <v>0.75</v>
      </c>
      <c r="K75" s="58">
        <f t="shared" si="126"/>
        <v>7.25</v>
      </c>
      <c r="L75" s="61">
        <v>10</v>
      </c>
      <c r="M75" s="59">
        <v>18</v>
      </c>
      <c r="N75" s="59">
        <f t="shared" si="127"/>
        <v>0.75</v>
      </c>
      <c r="O75" s="58">
        <f t="shared" si="128"/>
        <v>7.25</v>
      </c>
      <c r="P75" s="61"/>
      <c r="Q75" s="59"/>
      <c r="R75" s="59">
        <f t="shared" si="129"/>
        <v>0</v>
      </c>
      <c r="S75" s="58">
        <f t="shared" si="130"/>
        <v>0</v>
      </c>
      <c r="T75" s="61">
        <v>10</v>
      </c>
      <c r="U75" s="59">
        <v>21</v>
      </c>
      <c r="V75" s="59">
        <f t="shared" si="131"/>
        <v>1.25</v>
      </c>
      <c r="W75" s="58">
        <f t="shared" si="132"/>
        <v>9.75</v>
      </c>
      <c r="X75" s="61"/>
      <c r="Y75" s="59"/>
      <c r="Z75" s="59">
        <f t="shared" si="133"/>
        <v>0</v>
      </c>
      <c r="AA75" s="58">
        <f t="shared" si="134"/>
        <v>0</v>
      </c>
      <c r="AB75" s="61">
        <v>11</v>
      </c>
      <c r="AC75" s="59">
        <v>18</v>
      </c>
      <c r="AD75" s="59">
        <f t="shared" si="135"/>
        <v>0.5</v>
      </c>
      <c r="AE75" s="58">
        <f t="shared" si="136"/>
        <v>6.5</v>
      </c>
      <c r="AF75" s="74">
        <f t="shared" si="137"/>
        <v>30.75</v>
      </c>
    </row>
    <row r="76" spans="1:32" x14ac:dyDescent="0.25">
      <c r="A76" s="232" t="s">
        <v>46</v>
      </c>
      <c r="B76" s="61">
        <v>13</v>
      </c>
      <c r="C76" s="62">
        <v>32</v>
      </c>
      <c r="D76" s="65">
        <v>10</v>
      </c>
      <c r="E76" s="63">
        <v>18</v>
      </c>
      <c r="F76" s="59">
        <f t="shared" si="123"/>
        <v>0.75</v>
      </c>
      <c r="G76" s="58">
        <f t="shared" si="124"/>
        <v>7.25</v>
      </c>
      <c r="H76" s="41">
        <v>9</v>
      </c>
      <c r="I76" s="63">
        <v>18</v>
      </c>
      <c r="J76" s="59">
        <f t="shared" si="125"/>
        <v>0.75</v>
      </c>
      <c r="K76" s="58">
        <f t="shared" si="126"/>
        <v>8.25</v>
      </c>
      <c r="L76" s="61"/>
      <c r="M76" s="59"/>
      <c r="N76" s="59">
        <f t="shared" si="127"/>
        <v>0</v>
      </c>
      <c r="O76" s="58">
        <f t="shared" si="128"/>
        <v>0</v>
      </c>
      <c r="P76" s="61">
        <v>10</v>
      </c>
      <c r="Q76" s="59">
        <v>21</v>
      </c>
      <c r="R76" s="59">
        <f t="shared" si="129"/>
        <v>1.25</v>
      </c>
      <c r="S76" s="58">
        <f t="shared" si="130"/>
        <v>9.75</v>
      </c>
      <c r="T76" s="61"/>
      <c r="U76" s="59"/>
      <c r="V76" s="59">
        <f t="shared" si="131"/>
        <v>0</v>
      </c>
      <c r="W76" s="58">
        <f t="shared" si="132"/>
        <v>0</v>
      </c>
      <c r="X76" s="61">
        <v>10</v>
      </c>
      <c r="Y76" s="59">
        <v>18</v>
      </c>
      <c r="Z76" s="59">
        <f t="shared" si="133"/>
        <v>0.75</v>
      </c>
      <c r="AA76" s="58">
        <f t="shared" si="134"/>
        <v>7.25</v>
      </c>
      <c r="AB76" s="61"/>
      <c r="AC76" s="59"/>
      <c r="AD76" s="59">
        <f t="shared" si="135"/>
        <v>0</v>
      </c>
      <c r="AE76" s="58">
        <f t="shared" si="136"/>
        <v>0</v>
      </c>
      <c r="AF76" s="74">
        <f t="shared" si="137"/>
        <v>32.5</v>
      </c>
    </row>
    <row r="77" spans="1:32" x14ac:dyDescent="0.25">
      <c r="A77" s="232" t="s">
        <v>45</v>
      </c>
      <c r="B77" s="61">
        <v>13</v>
      </c>
      <c r="C77" s="62">
        <v>32</v>
      </c>
      <c r="D77" s="202">
        <v>10</v>
      </c>
      <c r="E77" s="203">
        <v>21</v>
      </c>
      <c r="F77" s="204">
        <f t="shared" si="123"/>
        <v>1.25</v>
      </c>
      <c r="G77" s="205">
        <f t="shared" si="124"/>
        <v>9.75</v>
      </c>
      <c r="H77" s="202"/>
      <c r="I77" s="203"/>
      <c r="J77" s="204">
        <f t="shared" si="125"/>
        <v>0</v>
      </c>
      <c r="K77" s="205">
        <f t="shared" si="126"/>
        <v>0</v>
      </c>
      <c r="L77" s="206">
        <v>13</v>
      </c>
      <c r="M77" s="204">
        <v>21</v>
      </c>
      <c r="N77" s="204">
        <f t="shared" si="127"/>
        <v>0.75</v>
      </c>
      <c r="O77" s="205">
        <f t="shared" si="128"/>
        <v>7.25</v>
      </c>
      <c r="P77" s="206">
        <v>13</v>
      </c>
      <c r="Q77" s="204">
        <v>21</v>
      </c>
      <c r="R77" s="204">
        <f t="shared" si="129"/>
        <v>0.75</v>
      </c>
      <c r="S77" s="205">
        <f t="shared" si="130"/>
        <v>7.25</v>
      </c>
      <c r="T77" s="206"/>
      <c r="U77" s="204"/>
      <c r="V77" s="204">
        <f t="shared" si="131"/>
        <v>0</v>
      </c>
      <c r="W77" s="205">
        <f t="shared" si="132"/>
        <v>0</v>
      </c>
      <c r="X77" s="206"/>
      <c r="Y77" s="204"/>
      <c r="Z77" s="204">
        <f t="shared" si="133"/>
        <v>0</v>
      </c>
      <c r="AA77" s="205">
        <f t="shared" si="134"/>
        <v>0</v>
      </c>
      <c r="AB77" s="206">
        <v>11</v>
      </c>
      <c r="AC77" s="204">
        <v>18</v>
      </c>
      <c r="AD77" s="204">
        <f t="shared" si="135"/>
        <v>0.5</v>
      </c>
      <c r="AE77" s="205">
        <f t="shared" si="136"/>
        <v>6.5</v>
      </c>
      <c r="AF77" s="74">
        <f t="shared" si="137"/>
        <v>30.75</v>
      </c>
    </row>
    <row r="78" spans="1:32" x14ac:dyDescent="0.25">
      <c r="A78" s="229" t="s">
        <v>44</v>
      </c>
      <c r="B78" s="61">
        <v>13</v>
      </c>
      <c r="C78" s="62">
        <v>32</v>
      </c>
      <c r="D78" s="65">
        <v>13</v>
      </c>
      <c r="E78" s="63">
        <v>21</v>
      </c>
      <c r="F78" s="59">
        <f t="shared" si="123"/>
        <v>0.75</v>
      </c>
      <c r="G78" s="58">
        <f t="shared" si="124"/>
        <v>7.25</v>
      </c>
      <c r="H78" s="65"/>
      <c r="I78" s="63"/>
      <c r="J78" s="59">
        <f t="shared" si="125"/>
        <v>0</v>
      </c>
      <c r="K78" s="58">
        <f t="shared" si="126"/>
        <v>0</v>
      </c>
      <c r="L78" s="61"/>
      <c r="M78" s="59"/>
      <c r="N78" s="59">
        <f t="shared" si="127"/>
        <v>0</v>
      </c>
      <c r="O78" s="58">
        <f t="shared" si="128"/>
        <v>0</v>
      </c>
      <c r="P78" s="201">
        <v>9</v>
      </c>
      <c r="Q78" s="59">
        <v>18</v>
      </c>
      <c r="R78" s="59">
        <f t="shared" si="129"/>
        <v>0.75</v>
      </c>
      <c r="S78" s="58">
        <f t="shared" si="130"/>
        <v>8.25</v>
      </c>
      <c r="T78" s="61"/>
      <c r="U78" s="59"/>
      <c r="V78" s="59">
        <f t="shared" si="131"/>
        <v>0</v>
      </c>
      <c r="W78" s="58">
        <f t="shared" si="132"/>
        <v>0</v>
      </c>
      <c r="X78" s="61">
        <v>10</v>
      </c>
      <c r="Y78" s="59">
        <v>18</v>
      </c>
      <c r="Z78" s="59">
        <f t="shared" si="133"/>
        <v>0.75</v>
      </c>
      <c r="AA78" s="58">
        <f t="shared" si="134"/>
        <v>7.25</v>
      </c>
      <c r="AB78" s="61">
        <v>12</v>
      </c>
      <c r="AC78" s="59">
        <v>17</v>
      </c>
      <c r="AD78" s="59">
        <f t="shared" si="135"/>
        <v>0.25</v>
      </c>
      <c r="AE78" s="58">
        <f t="shared" si="136"/>
        <v>4.75</v>
      </c>
      <c r="AF78" s="74">
        <f t="shared" si="137"/>
        <v>27.5</v>
      </c>
    </row>
    <row r="79" spans="1:32" ht="15.75" thickBot="1" x14ac:dyDescent="0.3">
      <c r="A79" s="232" t="s">
        <v>42</v>
      </c>
      <c r="B79" s="61">
        <v>13</v>
      </c>
      <c r="C79" s="62">
        <v>32</v>
      </c>
      <c r="D79" s="65"/>
      <c r="E79" s="63"/>
      <c r="F79" s="59">
        <f t="shared" si="123"/>
        <v>0</v>
      </c>
      <c r="G79" s="58">
        <f t="shared" si="124"/>
        <v>0</v>
      </c>
      <c r="H79" s="64">
        <v>13</v>
      </c>
      <c r="I79" s="63">
        <v>21</v>
      </c>
      <c r="J79" s="59">
        <f t="shared" si="125"/>
        <v>0.75</v>
      </c>
      <c r="K79" s="58">
        <f t="shared" si="126"/>
        <v>7.25</v>
      </c>
      <c r="L79" s="61"/>
      <c r="M79" s="59"/>
      <c r="N79" s="59">
        <f t="shared" si="127"/>
        <v>0</v>
      </c>
      <c r="O79" s="58">
        <f t="shared" si="128"/>
        <v>0</v>
      </c>
      <c r="P79" s="60"/>
      <c r="Q79" s="59"/>
      <c r="R79" s="59">
        <f t="shared" si="129"/>
        <v>0</v>
      </c>
      <c r="S79" s="58">
        <f t="shared" si="130"/>
        <v>0</v>
      </c>
      <c r="T79" s="61">
        <v>13</v>
      </c>
      <c r="U79" s="59">
        <v>21</v>
      </c>
      <c r="V79" s="59">
        <f t="shared" si="131"/>
        <v>0.75</v>
      </c>
      <c r="W79" s="62">
        <f t="shared" si="132"/>
        <v>7.25</v>
      </c>
      <c r="X79" s="61">
        <v>10</v>
      </c>
      <c r="Y79" s="59">
        <v>18</v>
      </c>
      <c r="Z79" s="59">
        <f t="shared" si="133"/>
        <v>0.75</v>
      </c>
      <c r="AA79" s="58">
        <f t="shared" si="134"/>
        <v>7.25</v>
      </c>
      <c r="AB79" s="60"/>
      <c r="AC79" s="59"/>
      <c r="AD79" s="59">
        <f t="shared" si="135"/>
        <v>0</v>
      </c>
      <c r="AE79" s="58">
        <f t="shared" si="136"/>
        <v>0</v>
      </c>
      <c r="AF79" s="9">
        <f t="shared" si="137"/>
        <v>21.75</v>
      </c>
    </row>
    <row r="80" spans="1:32" ht="15.75" thickBot="1" x14ac:dyDescent="0.3">
      <c r="A80" s="90"/>
      <c r="B80" s="230"/>
      <c r="C80" s="231"/>
      <c r="D80" s="317">
        <f>SUM(G74:G79)</f>
        <v>24.25</v>
      </c>
      <c r="E80" s="317"/>
      <c r="F80" s="317"/>
      <c r="G80" s="317"/>
      <c r="H80" s="317">
        <f t="shared" ref="H80" si="138">SUM(K74:K79)</f>
        <v>28.25</v>
      </c>
      <c r="I80" s="317"/>
      <c r="J80" s="317"/>
      <c r="K80" s="317"/>
      <c r="L80" s="317">
        <f t="shared" ref="L80" si="139">SUM(O74:O79)</f>
        <v>24.25</v>
      </c>
      <c r="M80" s="317"/>
      <c r="N80" s="317"/>
      <c r="O80" s="317"/>
      <c r="P80" s="317">
        <f t="shared" ref="P80" si="140">SUM(S74:S79)</f>
        <v>33.5</v>
      </c>
      <c r="Q80" s="317"/>
      <c r="R80" s="317"/>
      <c r="S80" s="317"/>
      <c r="T80" s="317">
        <f t="shared" ref="T80" si="141">SUM(W74:W79)</f>
        <v>24.25</v>
      </c>
      <c r="U80" s="317"/>
      <c r="V80" s="317"/>
      <c r="W80" s="317"/>
      <c r="X80" s="317">
        <f t="shared" ref="X80" si="142">SUM(AA74:AA79)</f>
        <v>21.75</v>
      </c>
      <c r="Y80" s="317"/>
      <c r="Z80" s="317"/>
      <c r="AA80" s="317"/>
      <c r="AB80" s="317">
        <f t="shared" ref="AB80" si="143">SUM(AE74:AE79)</f>
        <v>24.25</v>
      </c>
      <c r="AC80" s="317"/>
      <c r="AD80" s="317"/>
      <c r="AE80" s="317"/>
      <c r="AF80" s="6">
        <f>SUM(AF74:AF79)</f>
        <v>180.5</v>
      </c>
    </row>
    <row r="81" spans="1:33" x14ac:dyDescent="0.25">
      <c r="A81" s="171" t="s">
        <v>41</v>
      </c>
      <c r="B81" s="60">
        <v>13</v>
      </c>
      <c r="C81" s="58">
        <v>32</v>
      </c>
      <c r="D81" s="65">
        <v>9</v>
      </c>
      <c r="E81" s="63">
        <v>14</v>
      </c>
      <c r="F81" s="59">
        <f t="shared" ref="F81:F89" si="144">IF(E81-D81&lt;=4,0,IF(AND(E81-D81&gt;=4,E81-D81&lt;=5),0.25,IF(AND(E81-D81&gt;=6,E81-D81&lt;=7.9),0.5,IF(AND(E81-D81&gt;=8,E81-D81&lt;=10.99),0.75,IF(AND(E81-D81&gt;=11,E81-D81&lt;=15),1.25,0)))))</f>
        <v>0.25</v>
      </c>
      <c r="G81" s="58">
        <f t="shared" ref="G81:G89" si="145">E81-D81-F81</f>
        <v>4.75</v>
      </c>
      <c r="H81" s="64"/>
      <c r="I81" s="63"/>
      <c r="J81" s="59">
        <f t="shared" ref="J81:J89" si="146">IF(I81-H81&lt;=4,0,IF(AND(I81-H81&gt;=4,I81-H81&lt;=5),0.25,IF(AND(I81-H81&gt;=6,I81-H81&lt;=7.9),0.5,IF(AND(I81-H81&gt;=8,I81-H81&lt;=10.99),0.75,IF(AND(I81-H81&gt;=11,I81-H81&lt;=15),1.25,0)))))</f>
        <v>0</v>
      </c>
      <c r="K81" s="58">
        <f t="shared" ref="K81:K89" si="147">I81-H81-J81</f>
        <v>0</v>
      </c>
      <c r="L81" s="61">
        <v>9</v>
      </c>
      <c r="M81" s="59">
        <v>14</v>
      </c>
      <c r="N81" s="59">
        <f t="shared" ref="N81:N89" si="148">IF(M81-L81&lt;=4,0,IF(AND(M81-L81&gt;=4,M81-L81&lt;=5),0.25,IF(AND(M81-L81&gt;=6,M81-L81&lt;=7.9),0.5,IF(AND(M81-L81&gt;=8,M81-L81&lt;=10.99),0.75,IF(AND(M81-L81&gt;=11,M81-L81&lt;=15),1.25,0)))))</f>
        <v>0.25</v>
      </c>
      <c r="O81" s="58">
        <f t="shared" ref="O81:O89" si="149">M81-L81-N81</f>
        <v>4.75</v>
      </c>
      <c r="P81" s="60"/>
      <c r="Q81" s="59"/>
      <c r="R81" s="59">
        <f t="shared" ref="R81:R89" si="150">IF(Q81-P81&lt;=4,0,IF(AND(Q81-P81&gt;=4,Q81-P81&lt;=5),0.25,IF(AND(Q81-P81&gt;=6,Q81-P81&lt;=7.9),0.5,IF(AND(Q81-P81&gt;=8,Q81-P81&lt;=10.99),0.75,IF(AND(Q81-P81&gt;=11,Q81-P81&lt;=15),1.25,0)))))</f>
        <v>0</v>
      </c>
      <c r="S81" s="58">
        <f t="shared" ref="S81:S89" si="151">Q81-P81-R81</f>
        <v>0</v>
      </c>
      <c r="T81" s="61"/>
      <c r="U81" s="59"/>
      <c r="V81" s="59">
        <f t="shared" ref="V81:V89" si="152">IF(U81-T81&lt;=4,0,IF(AND(U81-T81&gt;=4,U81-T81&lt;=5),0.25,IF(AND(U81-T81&gt;=6,U81-T81&lt;=7.9),0.5,IF(AND(U81-T81&gt;=8,U81-T81&lt;=10.99),0.75,IF(AND(U81-T81&gt;=11,U81-T81&lt;=15),1.25,0)))))</f>
        <v>0</v>
      </c>
      <c r="W81" s="62">
        <f t="shared" ref="W81:W89" si="153">U81-T81-V81</f>
        <v>0</v>
      </c>
      <c r="X81" s="61"/>
      <c r="Y81" s="59"/>
      <c r="Z81" s="59">
        <f t="shared" ref="Z81:Z89" si="154">IF(Y81-X81&lt;=4,0,IF(AND(Y81-X81&gt;=4,Y81-X81&lt;=5),0.25,IF(AND(Y81-X81&gt;=6,Y81-X81&lt;=7.9),0.5,IF(AND(Y81-X81&gt;=8,Y81-X81&lt;=10.99),0.75,IF(AND(Y81-X81&gt;=11,Y81-X81&lt;=15),1.25,0)))))</f>
        <v>0</v>
      </c>
      <c r="AA81" s="58">
        <f t="shared" ref="AA81:AA89" si="155">Y81-X81-Z81</f>
        <v>0</v>
      </c>
      <c r="AB81" s="60">
        <v>11</v>
      </c>
      <c r="AC81" s="59">
        <v>18</v>
      </c>
      <c r="AD81" s="59">
        <f t="shared" ref="AD81:AD89" si="156">IF(AC81-AB81&lt;=4,0,IF(AND(AC81-AB81&gt;=4,AC81-AB81&lt;=5),0.25,IF(AND(AC81-AB81&gt;=6,AC81-AB81&lt;=7.9),0.5,IF(AND(AC81-AB81&gt;=8,AC81-AB81&lt;=10.99),0.75,IF(AND(AC81-AB81&gt;=11,AC81-AB81&lt;=15),1.25,0)))))</f>
        <v>0.5</v>
      </c>
      <c r="AE81" s="58">
        <f t="shared" ref="AE81:AE89" si="157">AC81-AB81-AD81</f>
        <v>6.5</v>
      </c>
      <c r="AF81" s="9">
        <f t="shared" ref="AF81:AF88" si="158">G81+K81+O81+S81+W81+AA81+AE81</f>
        <v>16</v>
      </c>
    </row>
    <row r="82" spans="1:33" x14ac:dyDescent="0.25">
      <c r="A82" s="171" t="s">
        <v>40</v>
      </c>
      <c r="B82" s="60">
        <v>13</v>
      </c>
      <c r="C82" s="58">
        <v>32</v>
      </c>
      <c r="D82" s="65">
        <v>10</v>
      </c>
      <c r="E82" s="63">
        <v>17</v>
      </c>
      <c r="F82" s="59">
        <f t="shared" si="144"/>
        <v>0.5</v>
      </c>
      <c r="G82" s="58">
        <f t="shared" si="145"/>
        <v>6.5</v>
      </c>
      <c r="H82" s="64">
        <v>13</v>
      </c>
      <c r="I82" s="63">
        <v>21</v>
      </c>
      <c r="J82" s="59">
        <f t="shared" si="146"/>
        <v>0.75</v>
      </c>
      <c r="K82" s="58">
        <f t="shared" si="147"/>
        <v>7.25</v>
      </c>
      <c r="L82" s="61"/>
      <c r="M82" s="59"/>
      <c r="N82" s="59">
        <f t="shared" si="148"/>
        <v>0</v>
      </c>
      <c r="O82" s="58">
        <f t="shared" si="149"/>
        <v>0</v>
      </c>
      <c r="P82" s="60">
        <v>13</v>
      </c>
      <c r="Q82" s="59">
        <v>21</v>
      </c>
      <c r="R82" s="59">
        <f t="shared" si="150"/>
        <v>0.75</v>
      </c>
      <c r="S82" s="58">
        <f t="shared" si="151"/>
        <v>7.25</v>
      </c>
      <c r="T82" s="61">
        <v>10</v>
      </c>
      <c r="U82" s="59">
        <v>17.5</v>
      </c>
      <c r="V82" s="59">
        <f t="shared" si="152"/>
        <v>0.5</v>
      </c>
      <c r="W82" s="62">
        <f t="shared" si="153"/>
        <v>7</v>
      </c>
      <c r="X82" s="61">
        <v>10</v>
      </c>
      <c r="Y82" s="59">
        <v>18</v>
      </c>
      <c r="Z82" s="59">
        <f t="shared" si="154"/>
        <v>0.75</v>
      </c>
      <c r="AA82" s="58">
        <f t="shared" si="155"/>
        <v>7.25</v>
      </c>
      <c r="AB82" s="60"/>
      <c r="AC82" s="59"/>
      <c r="AD82" s="59">
        <f t="shared" si="156"/>
        <v>0</v>
      </c>
      <c r="AE82" s="58">
        <f t="shared" si="157"/>
        <v>0</v>
      </c>
      <c r="AF82" s="9">
        <f t="shared" si="158"/>
        <v>35.25</v>
      </c>
    </row>
    <row r="83" spans="1:33" x14ac:dyDescent="0.25">
      <c r="A83" s="171" t="s">
        <v>39</v>
      </c>
      <c r="B83" s="60">
        <v>13</v>
      </c>
      <c r="C83" s="58">
        <v>32</v>
      </c>
      <c r="D83" s="65">
        <v>13</v>
      </c>
      <c r="E83" s="63">
        <v>21</v>
      </c>
      <c r="F83" s="59">
        <f t="shared" si="144"/>
        <v>0.75</v>
      </c>
      <c r="G83" s="58">
        <f t="shared" si="145"/>
        <v>7.25</v>
      </c>
      <c r="H83" s="64">
        <v>10</v>
      </c>
      <c r="I83" s="63">
        <v>17.5</v>
      </c>
      <c r="J83" s="59">
        <f t="shared" si="146"/>
        <v>0.5</v>
      </c>
      <c r="K83" s="58">
        <f t="shared" si="147"/>
        <v>7</v>
      </c>
      <c r="L83" s="61">
        <v>10</v>
      </c>
      <c r="M83" s="59">
        <v>17.5</v>
      </c>
      <c r="N83" s="59">
        <f t="shared" si="148"/>
        <v>0.5</v>
      </c>
      <c r="O83" s="58">
        <f t="shared" si="149"/>
        <v>7</v>
      </c>
      <c r="P83" s="60"/>
      <c r="Q83" s="59"/>
      <c r="R83" s="59">
        <f t="shared" si="150"/>
        <v>0</v>
      </c>
      <c r="S83" s="58">
        <f t="shared" si="151"/>
        <v>0</v>
      </c>
      <c r="T83" s="61"/>
      <c r="U83" s="59"/>
      <c r="V83" s="59">
        <f t="shared" si="152"/>
        <v>0</v>
      </c>
      <c r="W83" s="62">
        <f t="shared" si="153"/>
        <v>0</v>
      </c>
      <c r="X83" s="61">
        <v>10</v>
      </c>
      <c r="Y83" s="59">
        <v>17</v>
      </c>
      <c r="Z83" s="59">
        <f t="shared" si="154"/>
        <v>0.5</v>
      </c>
      <c r="AA83" s="58">
        <f t="shared" si="155"/>
        <v>6.5</v>
      </c>
      <c r="AB83" s="60"/>
      <c r="AC83" s="59"/>
      <c r="AD83" s="59">
        <f t="shared" si="156"/>
        <v>0</v>
      </c>
      <c r="AE83" s="58">
        <f t="shared" si="157"/>
        <v>0</v>
      </c>
      <c r="AF83" s="9">
        <f t="shared" si="158"/>
        <v>27.75</v>
      </c>
    </row>
    <row r="84" spans="1:33" x14ac:dyDescent="0.25">
      <c r="A84" s="241" t="s">
        <v>38</v>
      </c>
      <c r="B84" s="60">
        <v>13</v>
      </c>
      <c r="C84" s="58">
        <v>32</v>
      </c>
      <c r="D84" s="175"/>
      <c r="E84" s="176"/>
      <c r="F84" s="177">
        <f t="shared" si="144"/>
        <v>0</v>
      </c>
      <c r="G84" s="178">
        <f t="shared" si="145"/>
        <v>0</v>
      </c>
      <c r="H84" s="179"/>
      <c r="I84" s="176"/>
      <c r="J84" s="177">
        <f t="shared" si="146"/>
        <v>0</v>
      </c>
      <c r="K84" s="178">
        <f t="shared" si="147"/>
        <v>0</v>
      </c>
      <c r="L84" s="180"/>
      <c r="M84" s="177"/>
      <c r="N84" s="177">
        <f t="shared" si="148"/>
        <v>0</v>
      </c>
      <c r="O84" s="178">
        <f t="shared" si="149"/>
        <v>0</v>
      </c>
      <c r="P84" s="181"/>
      <c r="Q84" s="177"/>
      <c r="R84" s="177">
        <f t="shared" si="150"/>
        <v>0</v>
      </c>
      <c r="S84" s="178">
        <f t="shared" si="151"/>
        <v>0</v>
      </c>
      <c r="T84" s="180"/>
      <c r="U84" s="177"/>
      <c r="V84" s="177">
        <f t="shared" si="152"/>
        <v>0</v>
      </c>
      <c r="W84" s="182">
        <f t="shared" si="153"/>
        <v>0</v>
      </c>
      <c r="X84" s="180"/>
      <c r="Y84" s="177"/>
      <c r="Z84" s="177">
        <f t="shared" si="154"/>
        <v>0</v>
      </c>
      <c r="AA84" s="178">
        <f t="shared" si="155"/>
        <v>0</v>
      </c>
      <c r="AB84" s="181"/>
      <c r="AC84" s="177"/>
      <c r="AD84" s="177">
        <f t="shared" si="156"/>
        <v>0</v>
      </c>
      <c r="AE84" s="178">
        <f t="shared" si="157"/>
        <v>0</v>
      </c>
      <c r="AF84" s="9">
        <f t="shared" si="158"/>
        <v>0</v>
      </c>
    </row>
    <row r="85" spans="1:33" x14ac:dyDescent="0.25">
      <c r="A85" s="171" t="s">
        <v>37</v>
      </c>
      <c r="B85" s="60">
        <v>13</v>
      </c>
      <c r="C85" s="58">
        <v>32</v>
      </c>
      <c r="D85" s="65">
        <v>10</v>
      </c>
      <c r="E85" s="63">
        <v>17.5</v>
      </c>
      <c r="F85" s="59">
        <f t="shared" si="144"/>
        <v>0.5</v>
      </c>
      <c r="G85" s="58">
        <f t="shared" si="145"/>
        <v>7</v>
      </c>
      <c r="H85" s="64"/>
      <c r="I85" s="63"/>
      <c r="J85" s="59">
        <f t="shared" si="146"/>
        <v>0</v>
      </c>
      <c r="K85" s="58">
        <f t="shared" si="147"/>
        <v>0</v>
      </c>
      <c r="L85" s="61">
        <v>10</v>
      </c>
      <c r="M85" s="59">
        <v>21</v>
      </c>
      <c r="N85" s="59">
        <f t="shared" si="148"/>
        <v>1.25</v>
      </c>
      <c r="O85" s="58">
        <f t="shared" si="149"/>
        <v>9.75</v>
      </c>
      <c r="P85" s="60">
        <v>10</v>
      </c>
      <c r="Q85" s="59">
        <v>17.5</v>
      </c>
      <c r="R85" s="59">
        <f t="shared" si="150"/>
        <v>0.5</v>
      </c>
      <c r="S85" s="58">
        <f t="shared" si="151"/>
        <v>7</v>
      </c>
      <c r="T85" s="61">
        <v>13</v>
      </c>
      <c r="U85" s="59">
        <v>21</v>
      </c>
      <c r="V85" s="59">
        <f t="shared" si="152"/>
        <v>0.75</v>
      </c>
      <c r="W85" s="62">
        <f t="shared" si="153"/>
        <v>7.25</v>
      </c>
      <c r="X85" s="61"/>
      <c r="Y85" s="59"/>
      <c r="Z85" s="59">
        <f t="shared" si="154"/>
        <v>0</v>
      </c>
      <c r="AA85" s="58">
        <f t="shared" si="155"/>
        <v>0</v>
      </c>
      <c r="AB85" s="60"/>
      <c r="AC85" s="59"/>
      <c r="AD85" s="59">
        <f t="shared" si="156"/>
        <v>0</v>
      </c>
      <c r="AE85" s="58">
        <f t="shared" si="157"/>
        <v>0</v>
      </c>
      <c r="AF85" s="9">
        <f t="shared" si="158"/>
        <v>31</v>
      </c>
    </row>
    <row r="86" spans="1:33" x14ac:dyDescent="0.25">
      <c r="A86" s="171" t="s">
        <v>36</v>
      </c>
      <c r="B86" s="60">
        <v>13</v>
      </c>
      <c r="C86" s="58">
        <v>32</v>
      </c>
      <c r="D86" s="65"/>
      <c r="E86" s="63"/>
      <c r="F86" s="59">
        <f t="shared" si="144"/>
        <v>0</v>
      </c>
      <c r="G86" s="58">
        <f t="shared" si="145"/>
        <v>0</v>
      </c>
      <c r="H86" s="26">
        <v>10</v>
      </c>
      <c r="I86" s="25">
        <v>14</v>
      </c>
      <c r="J86" s="23">
        <f t="shared" si="146"/>
        <v>0</v>
      </c>
      <c r="K86" s="22">
        <f t="shared" si="147"/>
        <v>4</v>
      </c>
      <c r="L86" s="61"/>
      <c r="M86" s="59"/>
      <c r="N86" s="59">
        <f t="shared" si="148"/>
        <v>0</v>
      </c>
      <c r="O86" s="58">
        <f t="shared" si="149"/>
        <v>0</v>
      </c>
      <c r="P86" s="24">
        <v>10</v>
      </c>
      <c r="Q86" s="23">
        <v>14</v>
      </c>
      <c r="R86" s="23">
        <f t="shared" si="150"/>
        <v>0</v>
      </c>
      <c r="S86" s="22">
        <f t="shared" si="151"/>
        <v>4</v>
      </c>
      <c r="T86" s="207">
        <v>10</v>
      </c>
      <c r="U86" s="23">
        <v>14</v>
      </c>
      <c r="V86" s="23">
        <f t="shared" si="152"/>
        <v>0</v>
      </c>
      <c r="W86" s="208">
        <f t="shared" si="153"/>
        <v>4</v>
      </c>
      <c r="X86" s="61"/>
      <c r="Y86" s="59"/>
      <c r="Z86" s="59">
        <f t="shared" si="154"/>
        <v>0</v>
      </c>
      <c r="AA86" s="58">
        <f t="shared" si="155"/>
        <v>0</v>
      </c>
      <c r="AB86" s="60"/>
      <c r="AC86" s="59"/>
      <c r="AD86" s="59">
        <f t="shared" si="156"/>
        <v>0</v>
      </c>
      <c r="AE86" s="58">
        <f t="shared" si="157"/>
        <v>0</v>
      </c>
      <c r="AF86" s="9">
        <f t="shared" si="158"/>
        <v>12</v>
      </c>
    </row>
    <row r="87" spans="1:33" x14ac:dyDescent="0.25">
      <c r="A87" s="171" t="s">
        <v>35</v>
      </c>
      <c r="B87" s="60">
        <v>13</v>
      </c>
      <c r="C87" s="58">
        <v>32</v>
      </c>
      <c r="D87" s="65">
        <v>13</v>
      </c>
      <c r="E87" s="63">
        <v>21</v>
      </c>
      <c r="F87" s="59">
        <f t="shared" si="144"/>
        <v>0.75</v>
      </c>
      <c r="G87" s="58">
        <f t="shared" si="145"/>
        <v>7.25</v>
      </c>
      <c r="H87" s="64">
        <v>10</v>
      </c>
      <c r="I87" s="63">
        <v>17.5</v>
      </c>
      <c r="J87" s="59">
        <f t="shared" si="146"/>
        <v>0.5</v>
      </c>
      <c r="K87" s="58">
        <f t="shared" si="147"/>
        <v>7</v>
      </c>
      <c r="L87" s="61"/>
      <c r="M87" s="59"/>
      <c r="N87" s="59">
        <f t="shared" si="148"/>
        <v>0</v>
      </c>
      <c r="O87" s="58">
        <f t="shared" si="149"/>
        <v>0</v>
      </c>
      <c r="P87" s="60"/>
      <c r="Q87" s="59"/>
      <c r="R87" s="59">
        <f t="shared" si="150"/>
        <v>0</v>
      </c>
      <c r="S87" s="58">
        <f t="shared" si="151"/>
        <v>0</v>
      </c>
      <c r="T87" s="61">
        <v>13</v>
      </c>
      <c r="U87" s="59">
        <v>21</v>
      </c>
      <c r="V87" s="59">
        <f t="shared" si="152"/>
        <v>0.75</v>
      </c>
      <c r="W87" s="62">
        <f t="shared" si="153"/>
        <v>7.25</v>
      </c>
      <c r="X87" s="61">
        <v>10</v>
      </c>
      <c r="Y87" s="59">
        <v>18</v>
      </c>
      <c r="Z87" s="59">
        <f t="shared" si="154"/>
        <v>0.75</v>
      </c>
      <c r="AA87" s="58">
        <f t="shared" si="155"/>
        <v>7.25</v>
      </c>
      <c r="AB87" s="60"/>
      <c r="AC87" s="59"/>
      <c r="AD87" s="59">
        <f t="shared" si="156"/>
        <v>0</v>
      </c>
      <c r="AE87" s="58">
        <f t="shared" si="157"/>
        <v>0</v>
      </c>
      <c r="AF87" s="9">
        <f t="shared" si="158"/>
        <v>28.75</v>
      </c>
    </row>
    <row r="88" spans="1:33" x14ac:dyDescent="0.25">
      <c r="A88" s="171" t="s">
        <v>34</v>
      </c>
      <c r="B88" s="60">
        <v>13</v>
      </c>
      <c r="C88" s="58">
        <v>32</v>
      </c>
      <c r="D88" s="65"/>
      <c r="E88" s="63"/>
      <c r="F88" s="59">
        <f t="shared" si="144"/>
        <v>0</v>
      </c>
      <c r="G88" s="58">
        <f t="shared" si="145"/>
        <v>0</v>
      </c>
      <c r="H88" s="64">
        <v>13</v>
      </c>
      <c r="I88" s="63">
        <v>21</v>
      </c>
      <c r="J88" s="59">
        <f t="shared" si="146"/>
        <v>0.75</v>
      </c>
      <c r="K88" s="58">
        <f t="shared" si="147"/>
        <v>7.25</v>
      </c>
      <c r="L88" s="61">
        <v>13</v>
      </c>
      <c r="M88" s="59">
        <v>21</v>
      </c>
      <c r="N88" s="59">
        <f t="shared" si="148"/>
        <v>0.75</v>
      </c>
      <c r="O88" s="58">
        <f t="shared" si="149"/>
        <v>7.25</v>
      </c>
      <c r="P88" s="60">
        <v>10</v>
      </c>
      <c r="Q88" s="59">
        <v>21</v>
      </c>
      <c r="R88" s="59">
        <f t="shared" si="150"/>
        <v>1.25</v>
      </c>
      <c r="S88" s="58">
        <f t="shared" si="151"/>
        <v>9.75</v>
      </c>
      <c r="T88" s="61">
        <v>10</v>
      </c>
      <c r="U88" s="59">
        <v>17.5</v>
      </c>
      <c r="V88" s="59">
        <f t="shared" si="152"/>
        <v>0.5</v>
      </c>
      <c r="W88" s="62">
        <f t="shared" si="153"/>
        <v>7</v>
      </c>
      <c r="X88" s="61"/>
      <c r="Y88" s="59"/>
      <c r="Z88" s="59">
        <f t="shared" si="154"/>
        <v>0</v>
      </c>
      <c r="AA88" s="58">
        <f t="shared" si="155"/>
        <v>0</v>
      </c>
      <c r="AB88" s="60">
        <v>11</v>
      </c>
      <c r="AC88" s="59">
        <v>18</v>
      </c>
      <c r="AD88" s="59">
        <f t="shared" si="156"/>
        <v>0.5</v>
      </c>
      <c r="AE88" s="58">
        <f t="shared" si="157"/>
        <v>6.5</v>
      </c>
      <c r="AF88" s="47">
        <f t="shared" si="158"/>
        <v>37.75</v>
      </c>
    </row>
    <row r="89" spans="1:33" ht="15.75" thickBot="1" x14ac:dyDescent="0.3">
      <c r="A89" s="242" t="s">
        <v>33</v>
      </c>
      <c r="B89" s="243">
        <v>3</v>
      </c>
      <c r="C89" s="244">
        <v>12</v>
      </c>
      <c r="D89" s="65"/>
      <c r="E89" s="63"/>
      <c r="F89" s="59">
        <f t="shared" si="144"/>
        <v>0</v>
      </c>
      <c r="G89" s="58">
        <f t="shared" si="145"/>
        <v>0</v>
      </c>
      <c r="H89" s="64"/>
      <c r="I89" s="63"/>
      <c r="J89" s="59">
        <f t="shared" si="146"/>
        <v>0</v>
      </c>
      <c r="K89" s="58">
        <f t="shared" si="147"/>
        <v>0</v>
      </c>
      <c r="L89" s="61"/>
      <c r="M89" s="59"/>
      <c r="N89" s="59">
        <f t="shared" si="148"/>
        <v>0</v>
      </c>
      <c r="O89" s="58">
        <f t="shared" si="149"/>
        <v>0</v>
      </c>
      <c r="P89" s="60"/>
      <c r="Q89" s="59"/>
      <c r="R89" s="59">
        <f t="shared" si="150"/>
        <v>0</v>
      </c>
      <c r="S89" s="58">
        <f t="shared" si="151"/>
        <v>0</v>
      </c>
      <c r="T89" s="61"/>
      <c r="U89" s="59"/>
      <c r="V89" s="59">
        <f t="shared" si="152"/>
        <v>0</v>
      </c>
      <c r="W89" s="62">
        <f t="shared" si="153"/>
        <v>0</v>
      </c>
      <c r="X89" s="61"/>
      <c r="Y89" s="59"/>
      <c r="Z89" s="59">
        <f t="shared" si="154"/>
        <v>0</v>
      </c>
      <c r="AA89" s="58">
        <f t="shared" si="155"/>
        <v>0</v>
      </c>
      <c r="AB89" s="60">
        <v>11</v>
      </c>
      <c r="AC89" s="59">
        <v>18</v>
      </c>
      <c r="AD89" s="59">
        <f t="shared" si="156"/>
        <v>0.5</v>
      </c>
      <c r="AE89" s="58">
        <f t="shared" si="157"/>
        <v>6.5</v>
      </c>
      <c r="AF89" s="170">
        <f>AE89+AA89+W89+S89+O89+K89+G89</f>
        <v>6.5</v>
      </c>
    </row>
    <row r="90" spans="1:33" ht="15.75" thickBot="1" x14ac:dyDescent="0.3">
      <c r="A90" s="90"/>
      <c r="B90" s="230"/>
      <c r="C90" s="231"/>
      <c r="D90" s="285">
        <f>SUM(G81:G89)</f>
        <v>32.75</v>
      </c>
      <c r="E90" s="286"/>
      <c r="F90" s="286"/>
      <c r="G90" s="287"/>
      <c r="H90" s="285">
        <f>SUM(K81:K89)</f>
        <v>32.5</v>
      </c>
      <c r="I90" s="286"/>
      <c r="J90" s="286"/>
      <c r="K90" s="287"/>
      <c r="L90" s="285">
        <f>SUM(O81:O89)</f>
        <v>28.75</v>
      </c>
      <c r="M90" s="286"/>
      <c r="N90" s="286"/>
      <c r="O90" s="287"/>
      <c r="P90" s="285">
        <f>SUM(S81:S89)</f>
        <v>28</v>
      </c>
      <c r="Q90" s="286"/>
      <c r="R90" s="286"/>
      <c r="S90" s="287"/>
      <c r="T90" s="285">
        <f>SUM(W81:W89)</f>
        <v>32.5</v>
      </c>
      <c r="U90" s="286"/>
      <c r="V90" s="286"/>
      <c r="W90" s="287"/>
      <c r="X90" s="285">
        <f>SUM(AA81:AA89)</f>
        <v>21</v>
      </c>
      <c r="Y90" s="286"/>
      <c r="Z90" s="286"/>
      <c r="AA90" s="287"/>
      <c r="AB90" s="285">
        <f>SUM(AE81:AE89)</f>
        <v>19.5</v>
      </c>
      <c r="AC90" s="286"/>
      <c r="AD90" s="286"/>
      <c r="AE90" s="287"/>
      <c r="AF90" s="6">
        <f>SUM(AF81:AF89)</f>
        <v>195</v>
      </c>
      <c r="AG90" s="119"/>
    </row>
    <row r="91" spans="1:33" x14ac:dyDescent="0.25">
      <c r="A91" s="229" t="s">
        <v>84</v>
      </c>
      <c r="B91" s="245">
        <v>38</v>
      </c>
      <c r="C91" s="246">
        <v>38</v>
      </c>
      <c r="D91" s="65">
        <v>9</v>
      </c>
      <c r="E91" s="63">
        <v>21.25</v>
      </c>
      <c r="F91" s="59">
        <f t="shared" ref="F91:F104" si="159">IF(E91-D91&lt;=4,0,IF(AND(E91-D91&gt;=4,E91-D91&lt;=5),0.25,IF(AND(E91-D91&gt;=6,E91-D91&lt;=7.9),0.5,IF(AND(E91-D91&gt;=8,E91-D91&lt;=10.99),0.75,IF(AND(E91-D91&gt;=11,E91-D91&lt;=15),1.25,0)))))</f>
        <v>1.25</v>
      </c>
      <c r="G91" s="58">
        <f t="shared" ref="G91:G104" si="160">E91-D91-F91</f>
        <v>11</v>
      </c>
      <c r="H91" s="64">
        <v>9</v>
      </c>
      <c r="I91" s="63">
        <v>18</v>
      </c>
      <c r="J91" s="59">
        <f t="shared" ref="J91:J104" si="161">IF(I91-H91&lt;=4,0,IF(AND(I91-H91&gt;=4,I91-H91&lt;=5),0.25,IF(AND(I91-H91&gt;=6,I91-H91&lt;=7.9),0.5,IF(AND(I91-H91&gt;=8,I91-H91&lt;=10.99),0.75,IF(AND(I91-H91&gt;=11,I91-H91&lt;=15),1.25,0)))))</f>
        <v>0.75</v>
      </c>
      <c r="K91" s="58">
        <f t="shared" ref="K91:K104" si="162">I91-H91-J91</f>
        <v>8.25</v>
      </c>
      <c r="L91" s="61">
        <v>9</v>
      </c>
      <c r="M91" s="59">
        <v>18</v>
      </c>
      <c r="N91" s="59">
        <f t="shared" ref="N91:N104" si="163">IF(M91-L91&lt;=4,0,IF(AND(M91-L91&gt;=4,M91-L91&lt;=5),0.25,IF(AND(M91-L91&gt;=6,M91-L91&lt;=7.9),0.5,IF(AND(M91-L91&gt;=8,M91-L91&lt;=10.99),0.75,IF(AND(M91-L91&gt;=11,M91-L91&lt;=15),1.25,0)))))</f>
        <v>0.75</v>
      </c>
      <c r="O91" s="58">
        <f t="shared" ref="O91:O104" si="164">M91-L91-N91</f>
        <v>8.25</v>
      </c>
      <c r="P91" s="60"/>
      <c r="Q91" s="59"/>
      <c r="R91" s="59">
        <f t="shared" ref="R91:R104" si="165">IF(Q91-P91&lt;=4,0,IF(AND(Q91-P91&gt;=4,Q91-P91&lt;=5),0.25,IF(AND(Q91-P91&gt;=6,Q91-P91&lt;=7.9),0.5,IF(AND(Q91-P91&gt;=8,Q91-P91&lt;=10.99),0.75,IF(AND(Q91-P91&gt;=11,Q91-P91&lt;=15),1.25,0)))))</f>
        <v>0</v>
      </c>
      <c r="S91" s="58">
        <f t="shared" ref="S91:S104" si="166">Q91-P91-R91</f>
        <v>0</v>
      </c>
      <c r="T91" s="61">
        <v>9</v>
      </c>
      <c r="U91" s="59">
        <v>14</v>
      </c>
      <c r="V91" s="59">
        <f t="shared" ref="V91:V104" si="167">IF(U91-T91&lt;=4,0,IF(AND(U91-T91&gt;=4,U91-T91&lt;=5),0.25,IF(AND(U91-T91&gt;=6,U91-T91&lt;=7.9),0.5,IF(AND(U91-T91&gt;=8,U91-T91&lt;=10.99),0.75,IF(AND(U91-T91&gt;=11,U91-T91&lt;=15),1.25,0)))))</f>
        <v>0.25</v>
      </c>
      <c r="W91" s="62">
        <f t="shared" ref="W91:W104" si="168">U91-T91-V91</f>
        <v>4.75</v>
      </c>
      <c r="X91" s="61">
        <v>9</v>
      </c>
      <c r="Y91" s="59">
        <v>15</v>
      </c>
      <c r="Z91" s="59">
        <f t="shared" ref="Z91:Z104" si="169">IF(Y91-X91&lt;=4,0,IF(AND(Y91-X91&gt;=4,Y91-X91&lt;=5),0.25,IF(AND(Y91-X91&gt;=6,Y91-X91&lt;=7.9),0.5,IF(AND(Y91-X91&gt;=8,Y91-X91&lt;=10.99),0.75,IF(AND(Y91-X91&gt;=11,Y91-X91&lt;=15),1.25,0)))))</f>
        <v>0.5</v>
      </c>
      <c r="AA91" s="58">
        <f t="shared" ref="AA91:AA104" si="170">Y91-X91-Z91</f>
        <v>5.5</v>
      </c>
      <c r="AB91" s="60"/>
      <c r="AC91" s="59"/>
      <c r="AD91" s="59">
        <f t="shared" ref="AD91:AD104" si="171">IF(AC91-AB91&lt;=4,0,IF(AND(AC91-AB91&gt;=4,AC91-AB91&lt;=5),0.25,IF(AND(AC91-AB91&gt;=6,AC91-AB91&lt;=7.9),0.5,IF(AND(AC91-AB91&gt;=8,AC91-AB91&lt;=10.99),0.75,IF(AND(AC91-AB91&gt;=11,AC91-AB91&lt;=15),1.25,0)))))</f>
        <v>0</v>
      </c>
      <c r="AE91" s="58">
        <f t="shared" ref="AE91:AE104" si="172">AC91-AB91-AD91</f>
        <v>0</v>
      </c>
      <c r="AF91" s="47">
        <f t="shared" ref="AF91:AF103" si="173">AE91+AA91+W91+S91+O91+K91+G91</f>
        <v>37.75</v>
      </c>
    </row>
    <row r="92" spans="1:33" x14ac:dyDescent="0.25">
      <c r="A92" s="229" t="s">
        <v>32</v>
      </c>
      <c r="B92" s="61">
        <v>38</v>
      </c>
      <c r="C92" s="58">
        <v>38</v>
      </c>
      <c r="D92" s="65">
        <v>10</v>
      </c>
      <c r="E92" s="63">
        <v>16</v>
      </c>
      <c r="F92" s="59">
        <f t="shared" si="159"/>
        <v>0.5</v>
      </c>
      <c r="G92" s="58">
        <f t="shared" si="160"/>
        <v>5.5</v>
      </c>
      <c r="H92" s="64">
        <v>13</v>
      </c>
      <c r="I92" s="63">
        <v>21</v>
      </c>
      <c r="J92" s="59">
        <f t="shared" si="161"/>
        <v>0.75</v>
      </c>
      <c r="K92" s="58">
        <f t="shared" si="162"/>
        <v>7.25</v>
      </c>
      <c r="L92" s="61"/>
      <c r="M92" s="59"/>
      <c r="N92" s="59">
        <f t="shared" si="163"/>
        <v>0</v>
      </c>
      <c r="O92" s="58">
        <f t="shared" si="164"/>
        <v>0</v>
      </c>
      <c r="P92" s="60">
        <v>9</v>
      </c>
      <c r="Q92" s="59">
        <v>18</v>
      </c>
      <c r="R92" s="59">
        <f t="shared" si="165"/>
        <v>0.75</v>
      </c>
      <c r="S92" s="58">
        <f t="shared" si="166"/>
        <v>8.25</v>
      </c>
      <c r="T92" s="61">
        <v>10</v>
      </c>
      <c r="U92" s="59">
        <v>21</v>
      </c>
      <c r="V92" s="59">
        <f t="shared" si="167"/>
        <v>1.25</v>
      </c>
      <c r="W92" s="62">
        <f t="shared" si="168"/>
        <v>9.75</v>
      </c>
      <c r="X92" s="61"/>
      <c r="Y92" s="59"/>
      <c r="Z92" s="59">
        <f t="shared" si="169"/>
        <v>0</v>
      </c>
      <c r="AA92" s="58">
        <f t="shared" si="170"/>
        <v>0</v>
      </c>
      <c r="AB92" s="60">
        <v>10</v>
      </c>
      <c r="AC92" s="59">
        <v>17</v>
      </c>
      <c r="AD92" s="59">
        <f t="shared" si="171"/>
        <v>0.5</v>
      </c>
      <c r="AE92" s="58">
        <f t="shared" si="172"/>
        <v>6.5</v>
      </c>
      <c r="AF92" s="47">
        <f t="shared" si="173"/>
        <v>37.25</v>
      </c>
    </row>
    <row r="93" spans="1:33" x14ac:dyDescent="0.25">
      <c r="A93" s="229" t="s">
        <v>31</v>
      </c>
      <c r="B93" s="61">
        <v>13</v>
      </c>
      <c r="C93" s="58">
        <v>32</v>
      </c>
      <c r="D93" s="209"/>
      <c r="E93" s="210"/>
      <c r="F93" s="211">
        <f t="shared" si="159"/>
        <v>0</v>
      </c>
      <c r="G93" s="212">
        <f t="shared" si="160"/>
        <v>0</v>
      </c>
      <c r="H93" s="213"/>
      <c r="I93" s="210"/>
      <c r="J93" s="211">
        <f t="shared" si="161"/>
        <v>0</v>
      </c>
      <c r="K93" s="212">
        <f t="shared" si="162"/>
        <v>0</v>
      </c>
      <c r="L93" s="214"/>
      <c r="M93" s="211"/>
      <c r="N93" s="211">
        <f t="shared" si="163"/>
        <v>0</v>
      </c>
      <c r="O93" s="212">
        <f t="shared" si="164"/>
        <v>0</v>
      </c>
      <c r="P93" s="215"/>
      <c r="Q93" s="211"/>
      <c r="R93" s="211">
        <f t="shared" si="165"/>
        <v>0</v>
      </c>
      <c r="S93" s="212">
        <f t="shared" si="166"/>
        <v>0</v>
      </c>
      <c r="T93" s="214"/>
      <c r="U93" s="211"/>
      <c r="V93" s="211">
        <f t="shared" si="167"/>
        <v>0</v>
      </c>
      <c r="W93" s="216">
        <f t="shared" si="168"/>
        <v>0</v>
      </c>
      <c r="X93" s="214"/>
      <c r="Y93" s="211"/>
      <c r="Z93" s="211">
        <f t="shared" si="169"/>
        <v>0</v>
      </c>
      <c r="AA93" s="212">
        <f t="shared" si="170"/>
        <v>0</v>
      </c>
      <c r="AB93" s="215"/>
      <c r="AC93" s="211"/>
      <c r="AD93" s="211">
        <f t="shared" si="171"/>
        <v>0</v>
      </c>
      <c r="AE93" s="212">
        <f t="shared" si="172"/>
        <v>0</v>
      </c>
      <c r="AF93" s="47">
        <f t="shared" si="173"/>
        <v>0</v>
      </c>
    </row>
    <row r="94" spans="1:33" x14ac:dyDescent="0.25">
      <c r="A94" s="229" t="s">
        <v>30</v>
      </c>
      <c r="B94" s="61">
        <v>13</v>
      </c>
      <c r="C94" s="58">
        <v>32</v>
      </c>
      <c r="D94" s="209"/>
      <c r="E94" s="210"/>
      <c r="F94" s="211">
        <f t="shared" si="159"/>
        <v>0</v>
      </c>
      <c r="G94" s="212">
        <f t="shared" si="160"/>
        <v>0</v>
      </c>
      <c r="H94" s="213"/>
      <c r="I94" s="210"/>
      <c r="J94" s="211">
        <f t="shared" si="161"/>
        <v>0</v>
      </c>
      <c r="K94" s="212">
        <f t="shared" si="162"/>
        <v>0</v>
      </c>
      <c r="L94" s="214"/>
      <c r="M94" s="211"/>
      <c r="N94" s="211">
        <f t="shared" si="163"/>
        <v>0</v>
      </c>
      <c r="O94" s="212">
        <f t="shared" si="164"/>
        <v>0</v>
      </c>
      <c r="P94" s="215"/>
      <c r="Q94" s="211"/>
      <c r="R94" s="211">
        <f t="shared" si="165"/>
        <v>0</v>
      </c>
      <c r="S94" s="212">
        <f t="shared" si="166"/>
        <v>0</v>
      </c>
      <c r="T94" s="214"/>
      <c r="U94" s="211"/>
      <c r="V94" s="211">
        <f t="shared" si="167"/>
        <v>0</v>
      </c>
      <c r="W94" s="216">
        <f t="shared" si="168"/>
        <v>0</v>
      </c>
      <c r="X94" s="214"/>
      <c r="Y94" s="211"/>
      <c r="Z94" s="211">
        <f t="shared" si="169"/>
        <v>0</v>
      </c>
      <c r="AA94" s="212">
        <f t="shared" si="170"/>
        <v>0</v>
      </c>
      <c r="AB94" s="215"/>
      <c r="AC94" s="211"/>
      <c r="AD94" s="211">
        <f t="shared" si="171"/>
        <v>0</v>
      </c>
      <c r="AE94" s="212">
        <f t="shared" si="172"/>
        <v>0</v>
      </c>
      <c r="AF94" s="47">
        <f t="shared" si="173"/>
        <v>0</v>
      </c>
    </row>
    <row r="95" spans="1:33" x14ac:dyDescent="0.25">
      <c r="A95" s="229" t="s">
        <v>29</v>
      </c>
      <c r="B95" s="61">
        <v>13</v>
      </c>
      <c r="C95" s="58">
        <v>32</v>
      </c>
      <c r="D95" s="65"/>
      <c r="E95" s="63"/>
      <c r="F95" s="59">
        <f t="shared" si="159"/>
        <v>0</v>
      </c>
      <c r="G95" s="58">
        <f t="shared" si="160"/>
        <v>0</v>
      </c>
      <c r="H95" s="64"/>
      <c r="I95" s="63"/>
      <c r="J95" s="59">
        <f t="shared" si="161"/>
        <v>0</v>
      </c>
      <c r="K95" s="58">
        <f t="shared" si="162"/>
        <v>0</v>
      </c>
      <c r="L95" s="280">
        <v>13</v>
      </c>
      <c r="M95" s="278">
        <v>21</v>
      </c>
      <c r="N95" s="278">
        <f t="shared" si="163"/>
        <v>0.75</v>
      </c>
      <c r="O95" s="279">
        <f t="shared" si="164"/>
        <v>7.25</v>
      </c>
      <c r="P95" s="277">
        <v>13</v>
      </c>
      <c r="Q95" s="278">
        <v>21</v>
      </c>
      <c r="R95" s="278">
        <f t="shared" si="165"/>
        <v>0.75</v>
      </c>
      <c r="S95" s="279">
        <f t="shared" si="166"/>
        <v>7.25</v>
      </c>
      <c r="T95" s="61"/>
      <c r="U95" s="59"/>
      <c r="V95" s="59">
        <f t="shared" si="167"/>
        <v>0</v>
      </c>
      <c r="W95" s="62">
        <f t="shared" si="168"/>
        <v>0</v>
      </c>
      <c r="X95" s="61">
        <v>9</v>
      </c>
      <c r="Y95" s="59">
        <v>18</v>
      </c>
      <c r="Z95" s="59">
        <f t="shared" si="169"/>
        <v>0.75</v>
      </c>
      <c r="AA95" s="58">
        <f t="shared" si="170"/>
        <v>8.25</v>
      </c>
      <c r="AB95" s="60">
        <v>10</v>
      </c>
      <c r="AC95" s="59">
        <v>18</v>
      </c>
      <c r="AD95" s="59">
        <f t="shared" si="171"/>
        <v>0.75</v>
      </c>
      <c r="AE95" s="58">
        <f t="shared" si="172"/>
        <v>7.25</v>
      </c>
      <c r="AF95" s="47">
        <f t="shared" si="173"/>
        <v>30</v>
      </c>
    </row>
    <row r="96" spans="1:33" x14ac:dyDescent="0.25">
      <c r="A96" s="229" t="s">
        <v>28</v>
      </c>
      <c r="B96" s="61">
        <v>13</v>
      </c>
      <c r="C96" s="58">
        <v>32</v>
      </c>
      <c r="D96" s="65">
        <v>18</v>
      </c>
      <c r="E96" s="63">
        <v>21</v>
      </c>
      <c r="F96" s="59">
        <f t="shared" si="159"/>
        <v>0</v>
      </c>
      <c r="G96" s="58">
        <f t="shared" si="160"/>
        <v>3</v>
      </c>
      <c r="H96" s="64"/>
      <c r="I96" s="63"/>
      <c r="J96" s="59">
        <f t="shared" si="161"/>
        <v>0</v>
      </c>
      <c r="K96" s="58">
        <f t="shared" si="162"/>
        <v>0</v>
      </c>
      <c r="L96" s="61">
        <v>13</v>
      </c>
      <c r="M96" s="59">
        <v>21</v>
      </c>
      <c r="N96" s="59">
        <f t="shared" si="163"/>
        <v>0.75</v>
      </c>
      <c r="O96" s="58">
        <f t="shared" si="164"/>
        <v>7.25</v>
      </c>
      <c r="P96" s="60">
        <v>13</v>
      </c>
      <c r="Q96" s="59">
        <v>21</v>
      </c>
      <c r="R96" s="59">
        <f t="shared" si="165"/>
        <v>0.75</v>
      </c>
      <c r="S96" s="58">
        <f t="shared" si="166"/>
        <v>7.25</v>
      </c>
      <c r="T96" s="61">
        <v>10</v>
      </c>
      <c r="U96" s="59">
        <v>18</v>
      </c>
      <c r="V96" s="59">
        <f t="shared" si="167"/>
        <v>0.75</v>
      </c>
      <c r="W96" s="62">
        <f t="shared" si="168"/>
        <v>7.25</v>
      </c>
      <c r="X96" s="61">
        <v>11</v>
      </c>
      <c r="Y96" s="59">
        <v>17</v>
      </c>
      <c r="Z96" s="59">
        <f t="shared" si="169"/>
        <v>0.5</v>
      </c>
      <c r="AA96" s="58">
        <f t="shared" si="170"/>
        <v>5.5</v>
      </c>
      <c r="AB96" s="60"/>
      <c r="AC96" s="59"/>
      <c r="AD96" s="59">
        <f t="shared" si="171"/>
        <v>0</v>
      </c>
      <c r="AE96" s="58">
        <f t="shared" si="172"/>
        <v>0</v>
      </c>
      <c r="AF96" s="47">
        <f t="shared" si="173"/>
        <v>30.25</v>
      </c>
    </row>
    <row r="97" spans="1:32" x14ac:dyDescent="0.25">
      <c r="A97" s="229" t="s">
        <v>134</v>
      </c>
      <c r="B97" s="61">
        <v>13</v>
      </c>
      <c r="C97" s="58">
        <v>32</v>
      </c>
      <c r="D97" s="65">
        <v>9</v>
      </c>
      <c r="E97" s="63">
        <v>18</v>
      </c>
      <c r="F97" s="59">
        <f t="shared" si="159"/>
        <v>0.75</v>
      </c>
      <c r="G97" s="58">
        <f t="shared" si="160"/>
        <v>8.25</v>
      </c>
      <c r="H97" s="64"/>
      <c r="I97" s="63"/>
      <c r="J97" s="59">
        <f t="shared" si="161"/>
        <v>0</v>
      </c>
      <c r="K97" s="58">
        <f t="shared" si="162"/>
        <v>0</v>
      </c>
      <c r="L97" s="61">
        <v>13</v>
      </c>
      <c r="M97" s="59">
        <v>21</v>
      </c>
      <c r="N97" s="59">
        <f t="shared" si="163"/>
        <v>0.75</v>
      </c>
      <c r="O97" s="58">
        <f t="shared" si="164"/>
        <v>7.25</v>
      </c>
      <c r="P97" s="60">
        <v>18</v>
      </c>
      <c r="Q97" s="59">
        <v>21</v>
      </c>
      <c r="R97" s="59">
        <f t="shared" si="165"/>
        <v>0</v>
      </c>
      <c r="S97" s="58">
        <f t="shared" si="166"/>
        <v>3</v>
      </c>
      <c r="T97" s="61"/>
      <c r="U97" s="59"/>
      <c r="V97" s="59">
        <f t="shared" si="167"/>
        <v>0</v>
      </c>
      <c r="W97" s="62">
        <f t="shared" si="168"/>
        <v>0</v>
      </c>
      <c r="X97" s="61"/>
      <c r="Y97" s="59"/>
      <c r="Z97" s="59">
        <f t="shared" si="169"/>
        <v>0</v>
      </c>
      <c r="AA97" s="58">
        <f t="shared" si="170"/>
        <v>0</v>
      </c>
      <c r="AB97" s="60">
        <v>11</v>
      </c>
      <c r="AC97" s="59">
        <v>17</v>
      </c>
      <c r="AD97" s="59">
        <f t="shared" si="171"/>
        <v>0.5</v>
      </c>
      <c r="AE97" s="58">
        <f t="shared" si="172"/>
        <v>5.5</v>
      </c>
      <c r="AF97" s="47">
        <f t="shared" si="173"/>
        <v>24</v>
      </c>
    </row>
    <row r="98" spans="1:32" x14ac:dyDescent="0.25">
      <c r="A98" s="229" t="s">
        <v>136</v>
      </c>
      <c r="B98" s="61">
        <v>13</v>
      </c>
      <c r="C98" s="58">
        <v>32</v>
      </c>
      <c r="D98" s="266">
        <v>13</v>
      </c>
      <c r="E98" s="267">
        <v>21</v>
      </c>
      <c r="F98" s="268">
        <f t="shared" si="159"/>
        <v>0.75</v>
      </c>
      <c r="G98" s="269">
        <f t="shared" si="160"/>
        <v>7.25</v>
      </c>
      <c r="H98" s="270">
        <v>10</v>
      </c>
      <c r="I98" s="267">
        <v>18</v>
      </c>
      <c r="J98" s="268">
        <f t="shared" si="161"/>
        <v>0.75</v>
      </c>
      <c r="K98" s="269">
        <f t="shared" si="162"/>
        <v>7.25</v>
      </c>
      <c r="L98" s="271"/>
      <c r="M98" s="268"/>
      <c r="N98" s="268">
        <f t="shared" si="163"/>
        <v>0</v>
      </c>
      <c r="O98" s="269">
        <f t="shared" si="164"/>
        <v>0</v>
      </c>
      <c r="P98" s="272"/>
      <c r="Q98" s="268"/>
      <c r="R98" s="268">
        <f t="shared" si="165"/>
        <v>0</v>
      </c>
      <c r="S98" s="269">
        <f t="shared" si="166"/>
        <v>0</v>
      </c>
      <c r="T98" s="271">
        <v>9</v>
      </c>
      <c r="U98" s="268">
        <v>18</v>
      </c>
      <c r="V98" s="268">
        <f t="shared" si="167"/>
        <v>0.75</v>
      </c>
      <c r="W98" s="273">
        <f t="shared" si="168"/>
        <v>8.25</v>
      </c>
      <c r="X98" s="271">
        <v>10</v>
      </c>
      <c r="Y98" s="268">
        <v>18</v>
      </c>
      <c r="Z98" s="268">
        <f t="shared" si="169"/>
        <v>0.75</v>
      </c>
      <c r="AA98" s="269">
        <f t="shared" si="170"/>
        <v>7.25</v>
      </c>
      <c r="AB98" s="272"/>
      <c r="AC98" s="268"/>
      <c r="AD98" s="268">
        <f t="shared" si="171"/>
        <v>0</v>
      </c>
      <c r="AE98" s="269">
        <f t="shared" si="172"/>
        <v>0</v>
      </c>
      <c r="AF98" s="47">
        <f t="shared" si="173"/>
        <v>30</v>
      </c>
    </row>
    <row r="99" spans="1:32" x14ac:dyDescent="0.25">
      <c r="A99" s="229" t="s">
        <v>27</v>
      </c>
      <c r="B99" s="61">
        <v>13</v>
      </c>
      <c r="C99" s="58">
        <v>32</v>
      </c>
      <c r="D99" s="65"/>
      <c r="E99" s="63"/>
      <c r="F99" s="59">
        <f t="shared" si="159"/>
        <v>0</v>
      </c>
      <c r="G99" s="58">
        <f t="shared" si="160"/>
        <v>0</v>
      </c>
      <c r="H99" s="64">
        <v>9</v>
      </c>
      <c r="I99" s="63">
        <v>15</v>
      </c>
      <c r="J99" s="59">
        <f t="shared" si="161"/>
        <v>0.5</v>
      </c>
      <c r="K99" s="58">
        <f t="shared" si="162"/>
        <v>5.5</v>
      </c>
      <c r="L99" s="61"/>
      <c r="M99" s="59"/>
      <c r="N99" s="59">
        <f t="shared" si="163"/>
        <v>0</v>
      </c>
      <c r="O99" s="58">
        <f t="shared" si="164"/>
        <v>0</v>
      </c>
      <c r="P99" s="60">
        <v>9</v>
      </c>
      <c r="Q99" s="59">
        <v>15</v>
      </c>
      <c r="R99" s="59">
        <f t="shared" si="165"/>
        <v>0.5</v>
      </c>
      <c r="S99" s="58">
        <f t="shared" si="166"/>
        <v>5.5</v>
      </c>
      <c r="T99" s="61">
        <v>18</v>
      </c>
      <c r="U99" s="59">
        <v>21</v>
      </c>
      <c r="V99" s="59">
        <f t="shared" si="167"/>
        <v>0</v>
      </c>
      <c r="W99" s="62">
        <f t="shared" si="168"/>
        <v>3</v>
      </c>
      <c r="X99" s="61"/>
      <c r="Y99" s="59"/>
      <c r="Z99" s="59">
        <f t="shared" si="169"/>
        <v>0</v>
      </c>
      <c r="AA99" s="58">
        <f t="shared" si="170"/>
        <v>0</v>
      </c>
      <c r="AB99" s="60"/>
      <c r="AC99" s="59"/>
      <c r="AD99" s="59">
        <f t="shared" si="171"/>
        <v>0</v>
      </c>
      <c r="AE99" s="58">
        <f t="shared" si="172"/>
        <v>0</v>
      </c>
      <c r="AF99" s="47">
        <f t="shared" si="173"/>
        <v>14</v>
      </c>
    </row>
    <row r="100" spans="1:32" x14ac:dyDescent="0.25">
      <c r="A100" s="229" t="s">
        <v>26</v>
      </c>
      <c r="B100" s="61">
        <v>13</v>
      </c>
      <c r="C100" s="58">
        <v>32</v>
      </c>
      <c r="D100" s="65">
        <v>10</v>
      </c>
      <c r="E100" s="63">
        <v>15</v>
      </c>
      <c r="F100" s="59">
        <f t="shared" si="159"/>
        <v>0.25</v>
      </c>
      <c r="G100" s="58">
        <f t="shared" si="160"/>
        <v>4.75</v>
      </c>
      <c r="H100" s="64">
        <v>12</v>
      </c>
      <c r="I100" s="63">
        <v>20</v>
      </c>
      <c r="J100" s="59">
        <f t="shared" si="161"/>
        <v>0.75</v>
      </c>
      <c r="K100" s="58">
        <f t="shared" si="162"/>
        <v>7.25</v>
      </c>
      <c r="L100" s="61"/>
      <c r="M100" s="59"/>
      <c r="N100" s="59">
        <f t="shared" si="163"/>
        <v>0</v>
      </c>
      <c r="O100" s="58">
        <f t="shared" si="164"/>
        <v>0</v>
      </c>
      <c r="P100" s="60"/>
      <c r="Q100" s="59"/>
      <c r="R100" s="59">
        <f t="shared" si="165"/>
        <v>0</v>
      </c>
      <c r="S100" s="58">
        <f t="shared" si="166"/>
        <v>0</v>
      </c>
      <c r="T100" s="61"/>
      <c r="U100" s="59"/>
      <c r="V100" s="59">
        <f t="shared" si="167"/>
        <v>0</v>
      </c>
      <c r="W100" s="62">
        <f t="shared" si="168"/>
        <v>0</v>
      </c>
      <c r="X100" s="61">
        <v>10</v>
      </c>
      <c r="Y100" s="59">
        <v>18</v>
      </c>
      <c r="Z100" s="59">
        <f t="shared" si="169"/>
        <v>0.75</v>
      </c>
      <c r="AA100" s="58">
        <f t="shared" si="170"/>
        <v>7.25</v>
      </c>
      <c r="AB100" s="60"/>
      <c r="AC100" s="59"/>
      <c r="AD100" s="59">
        <f t="shared" si="171"/>
        <v>0</v>
      </c>
      <c r="AE100" s="58">
        <f t="shared" si="172"/>
        <v>0</v>
      </c>
      <c r="AF100" s="47">
        <f t="shared" si="173"/>
        <v>19.25</v>
      </c>
    </row>
    <row r="101" spans="1:32" x14ac:dyDescent="0.25">
      <c r="A101" s="229" t="s">
        <v>25</v>
      </c>
      <c r="B101" s="61">
        <v>13</v>
      </c>
      <c r="C101" s="58">
        <v>32</v>
      </c>
      <c r="D101" s="65"/>
      <c r="E101" s="63"/>
      <c r="F101" s="59">
        <f t="shared" si="159"/>
        <v>0</v>
      </c>
      <c r="G101" s="58">
        <f t="shared" si="160"/>
        <v>0</v>
      </c>
      <c r="H101" s="64"/>
      <c r="I101" s="63"/>
      <c r="J101" s="59">
        <f t="shared" si="161"/>
        <v>0</v>
      </c>
      <c r="K101" s="58">
        <f t="shared" si="162"/>
        <v>0</v>
      </c>
      <c r="L101" s="61">
        <v>9</v>
      </c>
      <c r="M101" s="59">
        <v>18</v>
      </c>
      <c r="N101" s="59">
        <f t="shared" si="163"/>
        <v>0.75</v>
      </c>
      <c r="O101" s="58">
        <f t="shared" si="164"/>
        <v>8.25</v>
      </c>
      <c r="P101" s="60">
        <v>10</v>
      </c>
      <c r="Q101" s="59">
        <v>18</v>
      </c>
      <c r="R101" s="59">
        <f t="shared" si="165"/>
        <v>0.75</v>
      </c>
      <c r="S101" s="58">
        <f t="shared" si="166"/>
        <v>7.25</v>
      </c>
      <c r="T101" s="61">
        <v>10</v>
      </c>
      <c r="U101" s="59">
        <v>18</v>
      </c>
      <c r="V101" s="59">
        <f t="shared" si="167"/>
        <v>0.75</v>
      </c>
      <c r="W101" s="62">
        <f t="shared" si="168"/>
        <v>7.25</v>
      </c>
      <c r="X101" s="61"/>
      <c r="Y101" s="59"/>
      <c r="Z101" s="59">
        <f t="shared" si="169"/>
        <v>0</v>
      </c>
      <c r="AA101" s="58">
        <f t="shared" si="170"/>
        <v>0</v>
      </c>
      <c r="AB101" s="60">
        <v>11</v>
      </c>
      <c r="AC101" s="59">
        <v>18</v>
      </c>
      <c r="AD101" s="59">
        <f t="shared" si="171"/>
        <v>0.5</v>
      </c>
      <c r="AE101" s="58">
        <f t="shared" si="172"/>
        <v>6.5</v>
      </c>
      <c r="AF101" s="47">
        <f t="shared" si="173"/>
        <v>29.25</v>
      </c>
    </row>
    <row r="102" spans="1:32" x14ac:dyDescent="0.25">
      <c r="A102" s="229" t="s">
        <v>24</v>
      </c>
      <c r="B102" s="61">
        <v>13</v>
      </c>
      <c r="C102" s="58">
        <v>32</v>
      </c>
      <c r="D102" s="65">
        <v>15</v>
      </c>
      <c r="E102" s="63">
        <v>21</v>
      </c>
      <c r="F102" s="59">
        <f t="shared" si="159"/>
        <v>0.5</v>
      </c>
      <c r="G102" s="58">
        <f t="shared" si="160"/>
        <v>5.5</v>
      </c>
      <c r="H102" s="64"/>
      <c r="I102" s="63"/>
      <c r="J102" s="59">
        <f t="shared" si="161"/>
        <v>0</v>
      </c>
      <c r="K102" s="58">
        <f t="shared" si="162"/>
        <v>0</v>
      </c>
      <c r="L102" s="61"/>
      <c r="M102" s="59"/>
      <c r="N102" s="59">
        <f t="shared" si="163"/>
        <v>0</v>
      </c>
      <c r="O102" s="58">
        <f t="shared" si="164"/>
        <v>0</v>
      </c>
      <c r="P102" s="60">
        <v>15</v>
      </c>
      <c r="Q102" s="59">
        <v>21</v>
      </c>
      <c r="R102" s="59">
        <f t="shared" si="165"/>
        <v>0.5</v>
      </c>
      <c r="S102" s="58">
        <f t="shared" si="166"/>
        <v>5.5</v>
      </c>
      <c r="T102" s="61"/>
      <c r="U102" s="59"/>
      <c r="V102" s="59">
        <f t="shared" si="167"/>
        <v>0</v>
      </c>
      <c r="W102" s="62">
        <f t="shared" si="168"/>
        <v>0</v>
      </c>
      <c r="X102" s="61">
        <v>12</v>
      </c>
      <c r="Y102" s="59">
        <v>17</v>
      </c>
      <c r="Z102" s="59">
        <f t="shared" si="169"/>
        <v>0.25</v>
      </c>
      <c r="AA102" s="58">
        <f t="shared" si="170"/>
        <v>4.75</v>
      </c>
      <c r="AB102" s="60"/>
      <c r="AC102" s="59"/>
      <c r="AD102" s="59">
        <f t="shared" si="171"/>
        <v>0</v>
      </c>
      <c r="AE102" s="58">
        <f t="shared" si="172"/>
        <v>0</v>
      </c>
      <c r="AF102" s="47">
        <f t="shared" si="173"/>
        <v>15.75</v>
      </c>
    </row>
    <row r="103" spans="1:32" x14ac:dyDescent="0.25">
      <c r="A103" s="247" t="s">
        <v>23</v>
      </c>
      <c r="B103" s="61">
        <v>3</v>
      </c>
      <c r="C103" s="58">
        <v>12</v>
      </c>
      <c r="D103" s="65"/>
      <c r="E103" s="63"/>
      <c r="F103" s="59">
        <f t="shared" si="159"/>
        <v>0</v>
      </c>
      <c r="G103" s="58">
        <f t="shared" si="160"/>
        <v>0</v>
      </c>
      <c r="H103" s="64">
        <v>18</v>
      </c>
      <c r="I103" s="63">
        <v>21</v>
      </c>
      <c r="J103" s="59">
        <f t="shared" si="161"/>
        <v>0</v>
      </c>
      <c r="K103" s="58">
        <f t="shared" si="162"/>
        <v>3</v>
      </c>
      <c r="L103" s="61"/>
      <c r="M103" s="59"/>
      <c r="N103" s="59">
        <f t="shared" si="163"/>
        <v>0</v>
      </c>
      <c r="O103" s="58">
        <f t="shared" si="164"/>
        <v>0</v>
      </c>
      <c r="P103" s="60"/>
      <c r="Q103" s="59"/>
      <c r="R103" s="59">
        <f t="shared" si="165"/>
        <v>0</v>
      </c>
      <c r="S103" s="58">
        <f t="shared" si="166"/>
        <v>0</v>
      </c>
      <c r="T103" s="61">
        <v>18</v>
      </c>
      <c r="U103" s="59">
        <v>21</v>
      </c>
      <c r="V103" s="59">
        <f t="shared" si="167"/>
        <v>0</v>
      </c>
      <c r="W103" s="58">
        <f t="shared" si="168"/>
        <v>3</v>
      </c>
      <c r="X103" s="60"/>
      <c r="Y103" s="59"/>
      <c r="Z103" s="59">
        <f t="shared" si="169"/>
        <v>0</v>
      </c>
      <c r="AA103" s="58">
        <f t="shared" si="170"/>
        <v>0</v>
      </c>
      <c r="AB103" s="60">
        <v>11</v>
      </c>
      <c r="AC103" s="59">
        <v>18</v>
      </c>
      <c r="AD103" s="59">
        <f t="shared" si="171"/>
        <v>0.5</v>
      </c>
      <c r="AE103" s="58">
        <f t="shared" si="172"/>
        <v>6.5</v>
      </c>
      <c r="AF103" s="47">
        <f t="shared" si="173"/>
        <v>12.5</v>
      </c>
    </row>
    <row r="104" spans="1:32" ht="15.75" thickBot="1" x14ac:dyDescent="0.3">
      <c r="A104" s="248" t="s">
        <v>21</v>
      </c>
      <c r="B104" s="61">
        <v>13</v>
      </c>
      <c r="C104" s="58">
        <v>32</v>
      </c>
      <c r="D104" s="65">
        <v>10</v>
      </c>
      <c r="E104" s="63">
        <v>17.5</v>
      </c>
      <c r="F104" s="59">
        <f t="shared" si="159"/>
        <v>0.5</v>
      </c>
      <c r="G104" s="58">
        <f t="shared" si="160"/>
        <v>7</v>
      </c>
      <c r="H104" s="65">
        <v>11</v>
      </c>
      <c r="I104" s="63">
        <v>17.5</v>
      </c>
      <c r="J104" s="59">
        <f t="shared" si="161"/>
        <v>0.5</v>
      </c>
      <c r="K104" s="58">
        <f t="shared" si="162"/>
        <v>6</v>
      </c>
      <c r="L104" s="61">
        <v>10</v>
      </c>
      <c r="M104" s="59">
        <v>17.5</v>
      </c>
      <c r="N104" s="59">
        <f t="shared" si="163"/>
        <v>0.5</v>
      </c>
      <c r="O104" s="58">
        <f t="shared" si="164"/>
        <v>7</v>
      </c>
      <c r="P104" s="60">
        <v>10</v>
      </c>
      <c r="Q104" s="59">
        <v>17.5</v>
      </c>
      <c r="R104" s="59">
        <f t="shared" si="165"/>
        <v>0.5</v>
      </c>
      <c r="S104" s="58">
        <f t="shared" si="166"/>
        <v>7</v>
      </c>
      <c r="T104" s="61">
        <v>10</v>
      </c>
      <c r="U104" s="59">
        <v>17.5</v>
      </c>
      <c r="V104" s="59">
        <f t="shared" si="167"/>
        <v>0.5</v>
      </c>
      <c r="W104" s="62">
        <f t="shared" si="168"/>
        <v>7</v>
      </c>
      <c r="X104" s="61"/>
      <c r="Y104" s="59"/>
      <c r="Z104" s="59">
        <f t="shared" si="169"/>
        <v>0</v>
      </c>
      <c r="AA104" s="58">
        <f t="shared" si="170"/>
        <v>0</v>
      </c>
      <c r="AB104" s="60"/>
      <c r="AC104" s="59"/>
      <c r="AD104" s="59">
        <f t="shared" si="171"/>
        <v>0</v>
      </c>
      <c r="AE104" s="58">
        <f t="shared" si="172"/>
        <v>0</v>
      </c>
      <c r="AF104" s="9">
        <f>G104+K104+O104+S104+W104+AA104+AE104</f>
        <v>34</v>
      </c>
    </row>
    <row r="105" spans="1:32" ht="15.75" thickBot="1" x14ac:dyDescent="0.3">
      <c r="A105" s="90"/>
      <c r="B105" s="249"/>
      <c r="C105" s="250"/>
      <c r="D105" s="285">
        <f>SUM(G91:G104)</f>
        <v>52.25</v>
      </c>
      <c r="E105" s="286"/>
      <c r="F105" s="286"/>
      <c r="G105" s="287"/>
      <c r="H105" s="285">
        <f>SUM(K91:K104)</f>
        <v>44.5</v>
      </c>
      <c r="I105" s="286"/>
      <c r="J105" s="286"/>
      <c r="K105" s="287"/>
      <c r="L105" s="285">
        <f>SUM(O91:O104)</f>
        <v>45.25</v>
      </c>
      <c r="M105" s="286"/>
      <c r="N105" s="286"/>
      <c r="O105" s="287"/>
      <c r="P105" s="285">
        <f>SUM(S91:S104)</f>
        <v>51</v>
      </c>
      <c r="Q105" s="286"/>
      <c r="R105" s="286"/>
      <c r="S105" s="287"/>
      <c r="T105" s="285">
        <f>SUM(W91:W104)</f>
        <v>50.25</v>
      </c>
      <c r="U105" s="286"/>
      <c r="V105" s="286"/>
      <c r="W105" s="287"/>
      <c r="X105" s="285">
        <f>SUM(AA91:AA104)</f>
        <v>38.5</v>
      </c>
      <c r="Y105" s="286"/>
      <c r="Z105" s="286"/>
      <c r="AA105" s="287"/>
      <c r="AB105" s="285">
        <f>SUM(AE91:AE104)</f>
        <v>32.25</v>
      </c>
      <c r="AC105" s="286"/>
      <c r="AD105" s="286"/>
      <c r="AE105" s="287"/>
      <c r="AF105" s="6">
        <f>SUM(AF91:AF104)</f>
        <v>314</v>
      </c>
    </row>
    <row r="106" spans="1:32" x14ac:dyDescent="0.25">
      <c r="A106" s="229" t="s">
        <v>20</v>
      </c>
      <c r="B106" s="251">
        <v>38</v>
      </c>
      <c r="C106" s="252">
        <v>38</v>
      </c>
      <c r="D106" s="65">
        <v>10</v>
      </c>
      <c r="E106" s="63">
        <v>18</v>
      </c>
      <c r="F106" s="59">
        <f>IF(E106-D106&lt;=4,0,IF(AND(E106-D106&gt;=4,E106-D106&lt;=5),0.25,IF(AND(E106-D106&gt;=6,E106-D106&lt;=7.9),0.5,IF(AND(E106-D106&gt;=8,E106-D106&lt;=10.99),0.75,IF(AND(E106-D106&gt;=11,E106-D106&lt;=15),1.25,0)))))</f>
        <v>0.75</v>
      </c>
      <c r="G106" s="58">
        <f>E106-D106-F106</f>
        <v>7.25</v>
      </c>
      <c r="H106" s="117">
        <v>9</v>
      </c>
      <c r="I106" s="63">
        <v>18</v>
      </c>
      <c r="J106" s="59">
        <f>IF(I106-H106&lt;=4,0,IF(AND(I106-H106&gt;=4,I106-H106&lt;=5),0.25,IF(AND(I106-H106&gt;=6,I106-H106&lt;=7.9),0.5,IF(AND(I106-H106&gt;=8,I106-H106&lt;=10.99),0.75,IF(AND(I106-H106&gt;=11,I106-H106&lt;=15),1.25,0)))))</f>
        <v>0.75</v>
      </c>
      <c r="K106" s="58">
        <f>I106-H106-J106</f>
        <v>8.25</v>
      </c>
      <c r="L106" s="61"/>
      <c r="M106" s="59"/>
      <c r="N106" s="59">
        <f>IF(M106-L106&lt;=4,0,IF(AND(M106-L106&gt;=4,M106-L106&lt;=5),0.25,IF(AND(M106-L106&gt;=6,M106-L106&lt;=7.9),0.5,IF(AND(M106-L106&gt;=8,M106-L106&lt;=10.99),0.75,IF(AND(M106-L106&gt;=11,M106-L106&lt;=15),1.25,0)))))</f>
        <v>0</v>
      </c>
      <c r="O106" s="58">
        <f>M106-L106-N106</f>
        <v>0</v>
      </c>
      <c r="P106" s="191">
        <v>9</v>
      </c>
      <c r="Q106" s="59">
        <v>18</v>
      </c>
      <c r="R106" s="59">
        <f>IF(Q106-P106&lt;=4,0,IF(AND(Q106-P106&gt;=4,Q106-P106&lt;=5),0.25,IF(AND(Q106-P106&gt;=6,Q106-P106&lt;=7.9),0.5,IF(AND(Q106-P106&gt;=8,Q106-P106&lt;=10.99),0.75,IF(AND(Q106-P106&gt;=11,Q106-P106&lt;=15),1.25,0)))))</f>
        <v>0.75</v>
      </c>
      <c r="S106" s="58">
        <f>Q106-P106-R106</f>
        <v>8.25</v>
      </c>
      <c r="T106" s="61">
        <v>13</v>
      </c>
      <c r="U106" s="59">
        <v>21</v>
      </c>
      <c r="V106" s="59">
        <f>IF(U106-T106&lt;=4,0,IF(AND(U106-T106&gt;=4,U106-T106&lt;=5),0.25,IF(AND(U106-T106&gt;=6,U106-T106&lt;=7.9),0.5,IF(AND(U106-T106&gt;=8,U106-T106&lt;=10.99),0.75,IF(AND(U106-T106&gt;=11,U106-T106&lt;=15),1.25,0)))))</f>
        <v>0.75</v>
      </c>
      <c r="W106" s="62">
        <f>U106-T106-V106</f>
        <v>7.25</v>
      </c>
      <c r="X106" s="61">
        <v>10</v>
      </c>
      <c r="Y106" s="59">
        <v>17</v>
      </c>
      <c r="Z106" s="59">
        <f>IF(Y106-X106&lt;=4,0,IF(AND(Y106-X106&gt;=4,Y106-X106&lt;=5),0.25,IF(AND(Y106-X106&gt;=6,Y106-X106&lt;=7.9),0.5,IF(AND(Y106-X106&gt;=8,Y106-X106&lt;=10.99),0.75,IF(AND(Y106-X106&gt;=11,Y106-X106&lt;=15),1.25,0)))))</f>
        <v>0.5</v>
      </c>
      <c r="AA106" s="58">
        <f>Y106-X106-Z106</f>
        <v>6.5</v>
      </c>
      <c r="AB106" s="60"/>
      <c r="AC106" s="59"/>
      <c r="AD106" s="59">
        <f>IF(AC106-AB106&lt;=4,0,IF(AND(AC106-AB106&gt;=4,AC106-AB106&lt;=5),0.25,IF(AND(AC106-AB106&gt;=6,AC106-AB106&lt;=7.9),0.5,IF(AND(AC106-AB106&gt;=8,AC106-AB106&lt;=10.99),0.75,IF(AND(AC106-AB106&gt;=11,AC106-AB106&lt;=15),1.25,0)))))</f>
        <v>0</v>
      </c>
      <c r="AE106" s="58">
        <f>AC106-AB106-AD106</f>
        <v>0</v>
      </c>
      <c r="AF106" s="9">
        <f>G106+K106+O106+S106+W106+AA106+AE106</f>
        <v>37.5</v>
      </c>
    </row>
    <row r="107" spans="1:32" x14ac:dyDescent="0.25">
      <c r="A107" s="229" t="s">
        <v>18</v>
      </c>
      <c r="B107" s="61">
        <v>38</v>
      </c>
      <c r="C107" s="58">
        <v>38</v>
      </c>
      <c r="D107" s="65">
        <v>13</v>
      </c>
      <c r="E107" s="63">
        <v>21</v>
      </c>
      <c r="F107" s="59">
        <f>IF(E107-D107&lt;=4,0,IF(AND(E107-D107&gt;=4,E107-D107&lt;=5),0.25,IF(AND(E107-D107&gt;=6,E107-D107&lt;=7.9),0.5,IF(AND(E107-D107&gt;=8,E107-D107&lt;=10.99),0.75,IF(AND(E107-D107&gt;=11,E107-D107&lt;=15),1.25,0)))))</f>
        <v>0.75</v>
      </c>
      <c r="G107" s="58">
        <f>E107-D107-F107</f>
        <v>7.25</v>
      </c>
      <c r="H107" s="64"/>
      <c r="I107" s="63"/>
      <c r="J107" s="59">
        <f>IF(I107-H107&lt;=4,0,IF(AND(I107-H107&gt;=4,I107-H107&lt;=5),0.25,IF(AND(I107-H107&gt;=6,I107-H107&lt;=7.9),0.5,IF(AND(I107-H107&gt;=8,I107-H107&lt;=10.99),0.75,IF(AND(I107-H107&gt;=11,I107-H107&lt;=15),1.25,0)))))</f>
        <v>0</v>
      </c>
      <c r="K107" s="58">
        <f>I107-H107-J107</f>
        <v>0</v>
      </c>
      <c r="L107" s="61">
        <v>10</v>
      </c>
      <c r="M107" s="59">
        <v>18</v>
      </c>
      <c r="N107" s="59">
        <f>IF(M107-L107&lt;=4,0,IF(AND(M107-L107&gt;=4,M107-L107&lt;=5),0.25,IF(AND(M107-L107&gt;=6,M107-L107&lt;=7.9),0.5,IF(AND(M107-L107&gt;=8,M107-L107&lt;=10.99),0.75,IF(AND(M107-L107&gt;=11,M107-L107&lt;=15),1.25,0)))))</f>
        <v>0.75</v>
      </c>
      <c r="O107" s="58">
        <f>M107-L107-N107</f>
        <v>7.25</v>
      </c>
      <c r="P107" s="60">
        <v>10</v>
      </c>
      <c r="Q107" s="59">
        <v>21</v>
      </c>
      <c r="R107" s="59">
        <f>IF(Q107-P107&lt;=4,0,IF(AND(Q107-P107&gt;=4,Q107-P107&lt;=5),0.25,IF(AND(Q107-P107&gt;=6,Q107-P107&lt;=7.9),0.5,IF(AND(Q107-P107&gt;=8,Q107-P107&lt;=10.99),0.75,IF(AND(Q107-P107&gt;=11,Q107-P107&lt;=15),1.25,0)))))</f>
        <v>1.25</v>
      </c>
      <c r="S107" s="58">
        <f>Q107-P107-R107</f>
        <v>9.75</v>
      </c>
      <c r="T107" s="61">
        <v>11</v>
      </c>
      <c r="U107" s="59">
        <v>19</v>
      </c>
      <c r="V107" s="59">
        <f>IF(U107-T107&lt;=4,0,IF(AND(U107-T107&gt;=4,U107-T107&lt;=5),0.25,IF(AND(U107-T107&gt;=6,U107-T107&lt;=7.9),0.5,IF(AND(U107-T107&gt;=8,U107-T107&lt;=10.99),0.75,IF(AND(U107-T107&gt;=11,U107-T107&lt;=15),1.25,0)))))</f>
        <v>0.75</v>
      </c>
      <c r="W107" s="62">
        <f>U107-T107-V107</f>
        <v>7.25</v>
      </c>
      <c r="X107" s="61"/>
      <c r="Y107" s="59"/>
      <c r="Z107" s="59">
        <f>IF(Y107-X107&lt;=4,0,IF(AND(Y107-X107&gt;=4,Y107-X107&lt;=5),0.25,IF(AND(Y107-X107&gt;=6,Y107-X107&lt;=7.9),0.5,IF(AND(Y107-X107&gt;=8,Y107-X107&lt;=10.99),0.75,IF(AND(Y107-X107&gt;=11,Y107-X107&lt;=15),1.25,0)))))</f>
        <v>0</v>
      </c>
      <c r="AA107" s="58">
        <f>Y107-X107-Z107</f>
        <v>0</v>
      </c>
      <c r="AB107" s="60">
        <v>11</v>
      </c>
      <c r="AC107" s="59">
        <v>18</v>
      </c>
      <c r="AD107" s="59">
        <f>IF(AC107-AB107&lt;=4,0,IF(AND(AC107-AB107&gt;=4,AC107-AB107&lt;=5),0.25,IF(AND(AC107-AB107&gt;=6,AC107-AB107&lt;=7.9),0.5,IF(AND(AC107-AB107&gt;=8,AC107-AB107&lt;=10.99),0.75,IF(AND(AC107-AB107&gt;=11,AC107-AB107&lt;=15),1.25,0)))))</f>
        <v>0.5</v>
      </c>
      <c r="AE107" s="58">
        <f>AC107-AB107-AD107</f>
        <v>6.5</v>
      </c>
      <c r="AF107" s="9">
        <f>G107+K107+O107+S107+W107+AA107+AE107</f>
        <v>38</v>
      </c>
    </row>
    <row r="108" spans="1:32" x14ac:dyDescent="0.25">
      <c r="A108" s="253" t="s">
        <v>17</v>
      </c>
      <c r="B108" s="61">
        <v>13</v>
      </c>
      <c r="C108" s="58">
        <v>32</v>
      </c>
      <c r="D108" s="65"/>
      <c r="E108" s="63"/>
      <c r="F108" s="59">
        <f>IF(E108-D108&lt;=4,0,IF(AND(E108-D108&gt;=4,E108-D108&lt;=5),0.25,IF(AND(E108-D108&gt;=6,E108-D108&lt;=7.9),0.5,IF(AND(E108-D108&gt;=8,E108-D108&lt;=10.99),0.75,IF(AND(E108-D108&gt;=11,E108-D108&lt;=15),1.25,0)))))</f>
        <v>0</v>
      </c>
      <c r="G108" s="58">
        <f>E108-D108-F108</f>
        <v>0</v>
      </c>
      <c r="H108" s="64">
        <v>13</v>
      </c>
      <c r="I108" s="63">
        <v>21</v>
      </c>
      <c r="J108" s="59">
        <f>IF(I108-H108&lt;=4,0,IF(AND(I108-H108&gt;=4,I108-H108&lt;=5),0.25,IF(AND(I108-H108&gt;=6,I108-H108&lt;=7.9),0.5,IF(AND(I108-H108&gt;=8,I108-H108&lt;=10.99),0.75,IF(AND(I108-H108&gt;=11,I108-H108&lt;=15),1.25,0)))))</f>
        <v>0.75</v>
      </c>
      <c r="K108" s="58">
        <f>I108-H108-J108</f>
        <v>7.25</v>
      </c>
      <c r="L108" s="61"/>
      <c r="M108" s="59"/>
      <c r="N108" s="59">
        <f>IF(M108-L108&lt;=4,0,IF(AND(M108-L108&gt;=4,M108-L108&lt;=5),0.25,IF(AND(M108-L108&gt;=6,M108-L108&lt;=7.9),0.5,IF(AND(M108-L108&gt;=8,M108-L108&lt;=10.99),0.75,IF(AND(M108-L108&gt;=11,M108-L108&lt;=15),1.25,0)))))</f>
        <v>0</v>
      </c>
      <c r="O108" s="58">
        <f>M108-L108-N108</f>
        <v>0</v>
      </c>
      <c r="P108" s="60">
        <v>12</v>
      </c>
      <c r="Q108" s="59">
        <v>20</v>
      </c>
      <c r="R108" s="59">
        <f>IF(Q108-P108&lt;=4,0,IF(AND(Q108-P108&gt;=4,Q108-P108&lt;=5),0.25,IF(AND(Q108-P108&gt;=6,Q108-P108&lt;=7.9),0.5,IF(AND(Q108-P108&gt;=8,Q108-P108&lt;=10.99),0.75,IF(AND(Q108-P108&gt;=11,Q108-P108&lt;=15),1.25,0)))))</f>
        <v>0.75</v>
      </c>
      <c r="S108" s="58">
        <f>Q108-P108-R108</f>
        <v>7.25</v>
      </c>
      <c r="T108" s="61">
        <v>10</v>
      </c>
      <c r="U108" s="59">
        <v>18</v>
      </c>
      <c r="V108" s="59">
        <f>IF(U108-T108&lt;=4,0,IF(AND(U108-T108&gt;=4,U108-T108&lt;=5),0.25,IF(AND(U108-T108&gt;=6,U108-T108&lt;=7.9),0.5,IF(AND(U108-T108&gt;=8,U108-T108&lt;=10.99),0.75,IF(AND(U108-T108&gt;=11,U108-T108&lt;=15),1.25,0)))))</f>
        <v>0.75</v>
      </c>
      <c r="W108" s="62">
        <f>U108-T108-V108</f>
        <v>7.25</v>
      </c>
      <c r="X108" s="61">
        <v>12</v>
      </c>
      <c r="Y108" s="59">
        <v>18</v>
      </c>
      <c r="Z108" s="59">
        <f>IF(Y108-X108&lt;=4,0,IF(AND(Y108-X108&gt;=4,Y108-X108&lt;=5),0.25,IF(AND(Y108-X108&gt;=6,Y108-X108&lt;=7.9),0.5,IF(AND(Y108-X108&gt;=8,Y108-X108&lt;=10.99),0.75,IF(AND(Y108-X108&gt;=11,Y108-X108&lt;=15),1.25,0)))))</f>
        <v>0.5</v>
      </c>
      <c r="AA108" s="58">
        <f>Y108-X108-Z108</f>
        <v>5.5</v>
      </c>
      <c r="AB108" s="60"/>
      <c r="AC108" s="59"/>
      <c r="AD108" s="59">
        <f>IF(AC108-AB108&lt;=4,0,IF(AND(AC108-AB108&gt;=4,AC108-AB108&lt;=5),0.25,IF(AND(AC108-AB108&gt;=6,AC108-AB108&lt;=7.9),0.5,IF(AND(AC108-AB108&gt;=8,AC108-AB108&lt;=10.99),0.75,IF(AND(AC108-AB108&gt;=11,AC108-AB108&lt;=15),1.25,0)))))</f>
        <v>0</v>
      </c>
      <c r="AE108" s="58">
        <f>AC108-AB108-AD108</f>
        <v>0</v>
      </c>
      <c r="AF108" s="9">
        <f>G108+K108+O108+S108+W108+AA108+AE108</f>
        <v>27.25</v>
      </c>
    </row>
    <row r="109" spans="1:32" x14ac:dyDescent="0.25">
      <c r="A109" s="229" t="s">
        <v>16</v>
      </c>
      <c r="B109" s="61">
        <v>13</v>
      </c>
      <c r="C109" s="58">
        <v>32</v>
      </c>
      <c r="D109" s="65"/>
      <c r="E109" s="63"/>
      <c r="F109" s="59">
        <f>IF(E109-D109&lt;=4,0,IF(AND(E109-D109&gt;=4,E109-D109&lt;=5),0.25,IF(AND(E109-D109&gt;=6,E109-D109&lt;=7.9),0.5,IF(AND(E109-D109&gt;=8,E109-D109&lt;=10.99),0.75,IF(AND(E109-D109&gt;=11,E109-D109&lt;=15),1.25,0)))))</f>
        <v>0</v>
      </c>
      <c r="G109" s="58">
        <f>E109-D109-F109</f>
        <v>0</v>
      </c>
      <c r="H109" s="64"/>
      <c r="I109" s="63"/>
      <c r="J109" s="59">
        <f>IF(I109-H109&lt;=4,0,IF(AND(I109-H109&gt;=4,I109-H109&lt;=5),0.25,IF(AND(I109-H109&gt;=6,I109-H109&lt;=7.9),0.5,IF(AND(I109-H109&gt;=8,I109-H109&lt;=10.99),0.75,IF(AND(I109-H109&gt;=11,I109-H109&lt;=15),1.25,0)))))</f>
        <v>0</v>
      </c>
      <c r="K109" s="58">
        <f>I109-H109-J109</f>
        <v>0</v>
      </c>
      <c r="L109" s="61">
        <v>18</v>
      </c>
      <c r="M109" s="59">
        <v>21</v>
      </c>
      <c r="N109" s="59">
        <f>IF(M109-L109&lt;=4,0,IF(AND(M109-L109&gt;=4,M109-L109&lt;=5),0.25,IF(AND(M109-L109&gt;=6,M109-L109&lt;=7.9),0.5,IF(AND(M109-L109&gt;=8,M109-L109&lt;=10.99),0.75,IF(AND(M109-L109&gt;=11,M109-L109&lt;=15),1.25,0)))))</f>
        <v>0</v>
      </c>
      <c r="O109" s="58">
        <f>M109-L109-N109</f>
        <v>3</v>
      </c>
      <c r="P109" s="60"/>
      <c r="Q109" s="59"/>
      <c r="R109" s="59">
        <f>IF(Q109-P109&lt;=4,0,IF(AND(Q109-P109&gt;=4,Q109-P109&lt;=5),0.25,IF(AND(Q109-P109&gt;=6,Q109-P109&lt;=7.9),0.5,IF(AND(Q109-P109&gt;=8,Q109-P109&lt;=10.99),0.75,IF(AND(Q109-P109&gt;=11,Q109-P109&lt;=15),1.25,0)))))</f>
        <v>0</v>
      </c>
      <c r="S109" s="58">
        <f>Q109-P109-R109</f>
        <v>0</v>
      </c>
      <c r="T109" s="61"/>
      <c r="U109" s="59"/>
      <c r="V109" s="59">
        <f>IF(U109-T109&lt;=4,0,IF(AND(U109-T109&gt;=4,U109-T109&lt;=5),0.25,IF(AND(U109-T109&gt;=6,U109-T109&lt;=7.9),0.5,IF(AND(U109-T109&gt;=8,U109-T109&lt;=10.99),0.75,IF(AND(U109-T109&gt;=11,U109-T109&lt;=15),1.25,0)))))</f>
        <v>0</v>
      </c>
      <c r="W109" s="62">
        <f>U109-T109-V109</f>
        <v>0</v>
      </c>
      <c r="X109" s="61">
        <v>11</v>
      </c>
      <c r="Y109" s="59">
        <v>18</v>
      </c>
      <c r="Z109" s="59">
        <f>IF(Y109-X109&lt;=4,0,IF(AND(Y109-X109&gt;=4,Y109-X109&lt;=5),0.25,IF(AND(Y109-X109&gt;=6,Y109-X109&lt;=7.9),0.5,IF(AND(Y109-X109&gt;=8,Y109-X109&lt;=10.99),0.75,IF(AND(Y109-X109&gt;=11,Y109-X109&lt;=15),1.25,0)))))</f>
        <v>0.5</v>
      </c>
      <c r="AA109" s="58">
        <f>Y109-X109-Z109</f>
        <v>6.5</v>
      </c>
      <c r="AB109" s="60">
        <v>12</v>
      </c>
      <c r="AC109" s="59">
        <v>16</v>
      </c>
      <c r="AD109" s="59">
        <f>IF(AC109-AB109&lt;=4,0,IF(AND(AC109-AB109&gt;=4,AC109-AB109&lt;=5),0.25,IF(AND(AC109-AB109&gt;=6,AC109-AB109&lt;=7.9),0.5,IF(AND(AC109-AB109&gt;=8,AC109-AB109&lt;=10.99),0.75,IF(AND(AC109-AB109&gt;=11,AC109-AB109&lt;=15),1.25,0)))))</f>
        <v>0</v>
      </c>
      <c r="AE109" s="58">
        <f>AC109-AB109-AD109</f>
        <v>4</v>
      </c>
      <c r="AF109" s="9">
        <f>G109+K109+O109+S109+W109+AA109+AE109</f>
        <v>13.5</v>
      </c>
    </row>
    <row r="110" spans="1:32" ht="15.75" thickBot="1" x14ac:dyDescent="0.3">
      <c r="A110" s="229" t="s">
        <v>15</v>
      </c>
      <c r="B110" s="61">
        <v>3</v>
      </c>
      <c r="C110" s="58">
        <v>12</v>
      </c>
      <c r="D110" s="65">
        <v>18</v>
      </c>
      <c r="E110" s="63">
        <v>21</v>
      </c>
      <c r="F110" s="59">
        <f>IF(E110-D110&lt;=4,0,IF(AND(E110-D110&gt;=4,E110-D110&lt;=5),0.25,IF(AND(E110-D110&gt;=6,E110-D110&lt;=7.9),0.5,IF(AND(E110-D110&gt;=8,E110-D110&lt;=10.99),0.75,IF(AND(E110-D110&gt;=11,E110-D110&lt;=15),1.25,0)))))</f>
        <v>0</v>
      </c>
      <c r="G110" s="58">
        <f>E110-D110-F110</f>
        <v>3</v>
      </c>
      <c r="H110" s="64"/>
      <c r="I110" s="63"/>
      <c r="J110" s="59">
        <f>IF(I110-H110&lt;=4,0,IF(AND(I110-H110&gt;=4,I110-H110&lt;=5),0.25,IF(AND(I110-H110&gt;=6,I110-H110&lt;=7.9),0.5,IF(AND(I110-H110&gt;=8,I110-H110&lt;=10.99),0.75,IF(AND(I110-H110&gt;=11,I110-H110&lt;=15),1.25,0)))))</f>
        <v>0</v>
      </c>
      <c r="K110" s="58">
        <f>I110-H110-J110</f>
        <v>0</v>
      </c>
      <c r="L110" s="61"/>
      <c r="M110" s="59"/>
      <c r="N110" s="59">
        <f>IF(M110-L110&lt;=4,0,IF(AND(M110-L110&gt;=4,M110-L110&lt;=5),0.25,IF(AND(M110-L110&gt;=6,M110-L110&lt;=7.9),0.5,IF(AND(M110-L110&gt;=8,M110-L110&lt;=10.99),0.75,IF(AND(M110-L110&gt;=11,M110-L110&lt;=15),1.25,0)))))</f>
        <v>0</v>
      </c>
      <c r="O110" s="58">
        <f>M110-L110-N110</f>
        <v>0</v>
      </c>
      <c r="P110" s="60"/>
      <c r="Q110" s="59"/>
      <c r="R110" s="59">
        <f>IF(Q110-P110&lt;=4,0,IF(AND(Q110-P110&gt;=4,Q110-P110&lt;=5),0.25,IF(AND(Q110-P110&gt;=6,Q110-P110&lt;=7.9),0.5,IF(AND(Q110-P110&gt;=8,Q110-P110&lt;=10.99),0.75,IF(AND(Q110-P110&gt;=11,Q110-P110&lt;=15),1.25,0)))))</f>
        <v>0</v>
      </c>
      <c r="S110" s="58">
        <f>Q110-P110-R110</f>
        <v>0</v>
      </c>
      <c r="T110" s="61"/>
      <c r="U110" s="59"/>
      <c r="V110" s="59">
        <f>IF(U110-T110&lt;=4,0,IF(AND(U110-T110&gt;=4,U110-T110&lt;=5),0.25,IF(AND(U110-T110&gt;=6,U110-T110&lt;=7.9),0.5,IF(AND(U110-T110&gt;=8,U110-T110&lt;=10.99),0.75,IF(AND(U110-T110&gt;=11,U110-T110&lt;=15),1.25,0)))))</f>
        <v>0</v>
      </c>
      <c r="W110" s="62">
        <f>U110-T110-V110</f>
        <v>0</v>
      </c>
      <c r="X110" s="61"/>
      <c r="Y110" s="59"/>
      <c r="Z110" s="59">
        <f>IF(Y110-X110&lt;=4,0,IF(AND(Y110-X110&gt;=4,Y110-X110&lt;=5),0.25,IF(AND(Y110-X110&gt;=6,Y110-X110&lt;=7.9),0.5,IF(AND(Y110-X110&gt;=8,Y110-X110&lt;=10.99),0.75,IF(AND(Y110-X110&gt;=11,Y110-X110&lt;=15),1.25,0)))))</f>
        <v>0</v>
      </c>
      <c r="AA110" s="58">
        <f>Y110-X110-Z110</f>
        <v>0</v>
      </c>
      <c r="AB110" s="60">
        <v>12</v>
      </c>
      <c r="AC110" s="59">
        <v>17</v>
      </c>
      <c r="AD110" s="59">
        <f>IF(AC110-AB110&lt;=4,0,IF(AND(AC110-AB110&gt;=4,AC110-AB110&lt;=5),0.25,IF(AND(AC110-AB110&gt;=6,AC110-AB110&lt;=7.9),0.5,IF(AND(AC110-AB110&gt;=8,AC110-AB110&lt;=10.99),0.75,IF(AND(AC110-AB110&gt;=11,AC110-AB110&lt;=15),1.25,0)))))</f>
        <v>0.25</v>
      </c>
      <c r="AE110" s="58">
        <f>AC110-AB110-AD110</f>
        <v>4.75</v>
      </c>
      <c r="AF110" s="9">
        <f>G110+K110+O110+S110+W110+AA110+AE110</f>
        <v>7.75</v>
      </c>
    </row>
    <row r="111" spans="1:32" ht="15.75" thickBot="1" x14ac:dyDescent="0.3">
      <c r="A111" s="90"/>
      <c r="B111" s="249"/>
      <c r="C111" s="250"/>
      <c r="D111" s="285">
        <f>SUM(G106:G110)</f>
        <v>17.5</v>
      </c>
      <c r="E111" s="286"/>
      <c r="F111" s="286"/>
      <c r="G111" s="287"/>
      <c r="H111" s="285">
        <f>SUM(K106:K110)</f>
        <v>15.5</v>
      </c>
      <c r="I111" s="286"/>
      <c r="J111" s="286"/>
      <c r="K111" s="287"/>
      <c r="L111" s="285">
        <f>SUM(O106:O110)</f>
        <v>10.25</v>
      </c>
      <c r="M111" s="286"/>
      <c r="N111" s="286"/>
      <c r="O111" s="287"/>
      <c r="P111" s="285">
        <f>SUM(S106:S110)</f>
        <v>25.25</v>
      </c>
      <c r="Q111" s="286"/>
      <c r="R111" s="286"/>
      <c r="S111" s="287"/>
      <c r="T111" s="285">
        <f>SUM(W106:W110)</f>
        <v>21.75</v>
      </c>
      <c r="U111" s="286"/>
      <c r="V111" s="286"/>
      <c r="W111" s="287"/>
      <c r="X111" s="285">
        <f>SUM(AA106:AA110)</f>
        <v>18.5</v>
      </c>
      <c r="Y111" s="286"/>
      <c r="Z111" s="286"/>
      <c r="AA111" s="287"/>
      <c r="AB111" s="285">
        <f>SUM(AE106:AE110)</f>
        <v>15.25</v>
      </c>
      <c r="AC111" s="286"/>
      <c r="AD111" s="286"/>
      <c r="AE111" s="287"/>
      <c r="AF111" s="6">
        <f>SUM(AF106:AF110)</f>
        <v>124</v>
      </c>
    </row>
    <row r="112" spans="1:32" x14ac:dyDescent="0.25">
      <c r="A112" s="254" t="s">
        <v>14</v>
      </c>
      <c r="B112" s="251">
        <v>38</v>
      </c>
      <c r="C112" s="252">
        <v>38</v>
      </c>
      <c r="D112" s="64">
        <v>9</v>
      </c>
      <c r="E112" s="63">
        <v>17.5</v>
      </c>
      <c r="F112" s="59">
        <f>IF(E112-D112&lt;=4,0,IF(AND(E112-D112&gt;=4,E112-D112&lt;=5),0.25,IF(AND(E112-D112&gt;=6,E112-D112&lt;=7.9),0.5,IF(AND(E112-D112&gt;=8,E112-D112&lt;=10.99),0.75,IF(AND(E112-D112&gt;=11,E112-D112&lt;=15),1.25,0)))))</f>
        <v>0.75</v>
      </c>
      <c r="G112" s="58">
        <f>E112-D112-F112</f>
        <v>7.75</v>
      </c>
      <c r="H112" s="65">
        <v>9</v>
      </c>
      <c r="I112" s="63">
        <v>17.5</v>
      </c>
      <c r="J112" s="59">
        <f>IF(I112-H112&lt;=4,0,IF(AND(I112-H112&gt;=4,I112-H112&lt;=5),0.25,IF(AND(I112-H112&gt;=6,I112-H112&lt;=7.9),0.5,IF(AND(I112-H112&gt;=8,I112-H112&lt;=10.99),0.75,IF(AND(I112-H112&gt;=11,I112-H112&lt;=15),1.25,0)))))</f>
        <v>0.75</v>
      </c>
      <c r="K112" s="58">
        <f>I112-H112-J112</f>
        <v>7.75</v>
      </c>
      <c r="L112" s="65">
        <v>9</v>
      </c>
      <c r="M112" s="63">
        <v>17.5</v>
      </c>
      <c r="N112" s="59">
        <f>IF(M112-L112&lt;=4,0,IF(AND(M112-L112&gt;=4,M112-L112&lt;=5),0.25,IF(AND(M112-L112&gt;=6,M112-L112&lt;=7.9),0.5,IF(AND(M112-L112&gt;=8,M112-L112&lt;=10.99),0.75,IF(AND(M112-L112&gt;=11,M112-L112&lt;=15),1.25,0)))))</f>
        <v>0.75</v>
      </c>
      <c r="O112" s="58">
        <f>M112-L112-N112</f>
        <v>7.75</v>
      </c>
      <c r="P112" s="65">
        <v>9</v>
      </c>
      <c r="Q112" s="63">
        <v>17.5</v>
      </c>
      <c r="R112" s="59">
        <f>IF(Q112-P112&lt;=4,0,IF(AND(Q112-P112&gt;=4,Q112-P112&lt;=5),0.25,IF(AND(Q112-P112&gt;=6,Q112-P112&lt;=7.9),0.5,IF(AND(Q112-P112&gt;=8,Q112-P112&lt;=10.99),0.75,IF(AND(Q112-P112&gt;=11,Q112-P112&lt;=15),1.25,0)))))</f>
        <v>0.75</v>
      </c>
      <c r="S112" s="58">
        <f>Q112-P112-R112</f>
        <v>7.75</v>
      </c>
      <c r="T112" s="65"/>
      <c r="U112" s="63"/>
      <c r="V112" s="59">
        <f>IF(U112-T112&lt;=4,0,IF(AND(U112-T112&gt;=4,U112-T112&lt;=5),0.25,IF(AND(U112-T112&gt;=6,U112-T112&lt;=7.9),0.5,IF(AND(U112-T112&gt;=8,U112-T112&lt;=10.99),0.75,IF(AND(U112-T112&gt;=11,U112-T112&lt;=15),1.25,0)))))</f>
        <v>0</v>
      </c>
      <c r="W112" s="62">
        <f>U112-T112-V112</f>
        <v>0</v>
      </c>
      <c r="X112" s="61"/>
      <c r="Y112" s="59"/>
      <c r="Z112" s="59">
        <f>IF(Y112-X112&lt;=4,0,IF(AND(Y112-X112&gt;=4,Y112-X112&lt;=5),0.25,IF(AND(Y112-X112&gt;=6,Y112-X112&lt;=7.9),0.5,IF(AND(Y112-X112&gt;=8,Y112-X112&lt;=10.99),0.75,IF(AND(Y112-X112&gt;=11,Y112-X112&lt;=15),1.25,0)))))</f>
        <v>0</v>
      </c>
      <c r="AA112" s="58">
        <f>Y112-X112-Z112</f>
        <v>0</v>
      </c>
      <c r="AB112" s="65">
        <v>10</v>
      </c>
      <c r="AC112" s="63">
        <v>17</v>
      </c>
      <c r="AD112" s="59">
        <f>IF(AC112-AB112&lt;=4,0,IF(AND(AC112-AB112&gt;=4,AC112-AB112&lt;=5),0.25,IF(AND(AC112-AB112&gt;=6,AC112-AB112&lt;=7.9),0.5,IF(AND(AC112-AB112&gt;=8,AC112-AB112&lt;=10.99),0.75,IF(AND(AC112-AB112&gt;=11,AC112-AB112&lt;=15),1.25,0)))))</f>
        <v>0.5</v>
      </c>
      <c r="AE112" s="58">
        <f>AC112-AB112-AD112</f>
        <v>6.5</v>
      </c>
      <c r="AF112" s="9">
        <f>G112+K112+O112+S112+W112+AA112+AE112</f>
        <v>37.5</v>
      </c>
    </row>
    <row r="113" spans="1:32" x14ac:dyDescent="0.25">
      <c r="A113" s="171" t="s">
        <v>12</v>
      </c>
      <c r="B113" s="61">
        <v>38</v>
      </c>
      <c r="C113" s="58">
        <v>38</v>
      </c>
      <c r="D113" s="65"/>
      <c r="E113" s="63"/>
      <c r="F113" s="59">
        <f>IF(E113-D113&lt;=4,0,IF(AND(E113-D113&gt;=4,E113-D113&lt;=5),0.25,IF(AND(E113-D113&gt;=6,E113-D113&lt;=7.9),0.5,IF(AND(E113-D113&gt;=8,E113-D113&lt;=10.99),0.75,IF(AND(E113-D113&gt;=11,E113-D113&lt;=15),1.25,0)))))</f>
        <v>0</v>
      </c>
      <c r="G113" s="58">
        <f>E113-D113-F113</f>
        <v>0</v>
      </c>
      <c r="H113" s="64">
        <v>9</v>
      </c>
      <c r="I113" s="63">
        <v>17.5</v>
      </c>
      <c r="J113" s="59">
        <f>IF(I113-H113&lt;=4,0,IF(AND(I113-H113&gt;=4,I113-H113&lt;=5),0.25,IF(AND(I113-H113&gt;=6,I113-H113&lt;=7.9),0.5,IF(AND(I113-H113&gt;=8,I113-H113&lt;=10.99),0.75,IF(AND(I113-H113&gt;=11,I113-H113&lt;=15),1.25,0)))))</f>
        <v>0.75</v>
      </c>
      <c r="K113" s="58">
        <f>I113-H113-J113</f>
        <v>7.75</v>
      </c>
      <c r="L113" s="61">
        <v>9</v>
      </c>
      <c r="M113" s="59">
        <v>17.5</v>
      </c>
      <c r="N113" s="59">
        <f>IF(M113-L113&lt;=4,0,IF(AND(M113-L113&gt;=4,M113-L113&lt;=5),0.25,IF(AND(M113-L113&gt;=6,M113-L113&lt;=7.9),0.5,IF(AND(M113-L113&gt;=8,M113-L113&lt;=10.99),0.75,IF(AND(M113-L113&gt;=11,M113-L113&lt;=15),1.25,0)))))</f>
        <v>0.75</v>
      </c>
      <c r="O113" s="58">
        <f>M113-L113-N113</f>
        <v>7.75</v>
      </c>
      <c r="P113" s="60">
        <v>9</v>
      </c>
      <c r="Q113" s="59">
        <v>17.5</v>
      </c>
      <c r="R113" s="59">
        <f>IF(Q113-P113&lt;=4,0,IF(AND(Q113-P113&gt;=4,Q113-P113&lt;=5),0.25,IF(AND(Q113-P113&gt;=6,Q113-P113&lt;=7.9),0.5,IF(AND(Q113-P113&gt;=8,Q113-P113&lt;=10.99),0.75,IF(AND(Q113-P113&gt;=11,Q113-P113&lt;=15),1.25,0)))))</f>
        <v>0.75</v>
      </c>
      <c r="S113" s="58">
        <f>Q113-P113-R113</f>
        <v>7.75</v>
      </c>
      <c r="T113" s="61">
        <v>9</v>
      </c>
      <c r="U113" s="59">
        <v>17.5</v>
      </c>
      <c r="V113" s="59">
        <f>IF(U113-T113&lt;=4,0,IF(AND(U113-T113&gt;=4,U113-T113&lt;=5),0.25,IF(AND(U113-T113&gt;=6,U113-T113&lt;=7.9),0.5,IF(AND(U113-T113&gt;=8,U113-T113&lt;=10.99),0.75,IF(AND(U113-T113&gt;=11,U113-T113&lt;=15),1.25,0)))))</f>
        <v>0.75</v>
      </c>
      <c r="W113" s="62">
        <f>U113-T113-V113</f>
        <v>7.75</v>
      </c>
      <c r="X113" s="61">
        <v>9</v>
      </c>
      <c r="Y113" s="59">
        <v>16</v>
      </c>
      <c r="Z113" s="59">
        <f>IF(Y113-X113&lt;=4,0,IF(AND(Y113-X113&gt;=4,Y113-X113&lt;=5),0.25,IF(AND(Y113-X113&gt;=6,Y113-X113&lt;=7.9),0.5,IF(AND(Y113-X113&gt;=8,Y113-X113&lt;=10.99),0.75,IF(AND(Y113-X113&gt;=11,Y113-X113&lt;=15),1.25,0)))))</f>
        <v>0.5</v>
      </c>
      <c r="AA113" s="58">
        <f>Y113-X113-Z113</f>
        <v>6.5</v>
      </c>
      <c r="AB113" s="60"/>
      <c r="AC113" s="59"/>
      <c r="AD113" s="59">
        <f>IF(AC113-AB113&lt;=4,0,IF(AND(AC113-AB113&gt;=4,AC113-AB113&lt;=5),0.25,IF(AND(AC113-AB113&gt;=6,AC113-AB113&lt;=7.9),0.5,IF(AND(AC113-AB113&gt;=8,AC113-AB113&lt;=10.99),0.75,IF(AND(AC113-AB113&gt;=11,AC113-AB113&lt;=15),1.25,0)))))</f>
        <v>0</v>
      </c>
      <c r="AE113" s="58">
        <f>AC113-AB113-AD113</f>
        <v>0</v>
      </c>
      <c r="AF113" s="9">
        <f>G113+K113+O113+S113+W113+AA113+AE113</f>
        <v>37.5</v>
      </c>
    </row>
    <row r="114" spans="1:32" x14ac:dyDescent="0.25">
      <c r="A114" s="171" t="s">
        <v>11</v>
      </c>
      <c r="B114" s="61">
        <v>38</v>
      </c>
      <c r="C114" s="58">
        <v>38</v>
      </c>
      <c r="D114" s="217"/>
      <c r="E114" s="218"/>
      <c r="F114" s="219">
        <f>IF(E114-D114&lt;=4,0,IF(AND(E114-D114&gt;=4,E114-D114&lt;=5),0.25,IF(AND(E114-D114&gt;=6,E114-D114&lt;=7.9),0.5,IF(AND(E114-D114&gt;=8,E114-D114&lt;=10.99),0.75,IF(AND(E114-D114&gt;=11,E114-D114&lt;=15),1.25,0)))))</f>
        <v>0</v>
      </c>
      <c r="G114" s="220">
        <v>8</v>
      </c>
      <c r="H114" s="64">
        <v>9</v>
      </c>
      <c r="I114" s="63">
        <v>17.5</v>
      </c>
      <c r="J114" s="59">
        <f>IF(I114-H114&lt;=4,0,IF(AND(I114-H114&gt;=4,I114-H114&lt;=5),0.25,IF(AND(I114-H114&gt;=6,I114-H114&lt;=7.9),0.5,IF(AND(I114-H114&gt;=8,I114-H114&lt;=10.99),0.75,IF(AND(I114-H114&gt;=11,I114-H114&lt;=15),1.25,0)))))</f>
        <v>0.75</v>
      </c>
      <c r="K114" s="58">
        <f>I114-H114-J114</f>
        <v>7.75</v>
      </c>
      <c r="L114" s="61">
        <v>9</v>
      </c>
      <c r="M114" s="59">
        <v>17.5</v>
      </c>
      <c r="N114" s="59">
        <f>IF(M114-L114&lt;=4,0,IF(AND(M114-L114&gt;=4,M114-L114&lt;=5),0.25,IF(AND(M114-L114&gt;=6,M114-L114&lt;=7.9),0.5,IF(AND(M114-L114&gt;=8,M114-L114&lt;=10.99),0.75,IF(AND(M114-L114&gt;=11,M114-L114&lt;=15),1.25,0)))))</f>
        <v>0.75</v>
      </c>
      <c r="O114" s="58">
        <f>M114-L114-N114</f>
        <v>7.75</v>
      </c>
      <c r="P114" s="60">
        <v>9</v>
      </c>
      <c r="Q114" s="59">
        <v>17.5</v>
      </c>
      <c r="R114" s="59">
        <f>IF(Q114-P114&lt;=4,0,IF(AND(Q114-P114&gt;=4,Q114-P114&lt;=5),0.25,IF(AND(Q114-P114&gt;=6,Q114-P114&lt;=7.9),0.5,IF(AND(Q114-P114&gt;=8,Q114-P114&lt;=10.99),0.75,IF(AND(Q114-P114&gt;=11,Q114-P114&lt;=15),1.25,0)))))</f>
        <v>0.75</v>
      </c>
      <c r="S114" s="58">
        <f>Q114-P114-R114</f>
        <v>7.75</v>
      </c>
      <c r="T114" s="65"/>
      <c r="U114" s="63"/>
      <c r="V114" s="59">
        <f>IF(U114-T114&lt;=4,0,IF(AND(U114-T114&gt;=4,U114-T114&lt;=5),0.25,IF(AND(U114-T114&gt;=6,U114-T114&lt;=7.9),0.5,IF(AND(U114-T114&gt;=8,U114-T114&lt;=10.99),0.75,IF(AND(U114-T114&gt;=11,U114-T114&lt;=15),1.25,0)))))</f>
        <v>0</v>
      </c>
      <c r="W114" s="62">
        <f>U114-T114-V114</f>
        <v>0</v>
      </c>
      <c r="X114" s="61"/>
      <c r="Y114" s="59"/>
      <c r="Z114" s="59">
        <f>IF(Y114-X114&lt;=4,0,IF(AND(Y114-X114&gt;=4,Y114-X114&lt;=5),0.25,IF(AND(Y114-X114&gt;=6,Y114-X114&lt;=7.9),0.5,IF(AND(Y114-X114&gt;=8,Y114-X114&lt;=10.99),0.75,IF(AND(Y114-X114&gt;=11,Y114-X114&lt;=15),1.25,0)))))</f>
        <v>0</v>
      </c>
      <c r="AA114" s="58">
        <f>Y114-X114-Z114</f>
        <v>0</v>
      </c>
      <c r="AB114" s="221"/>
      <c r="AC114" s="219"/>
      <c r="AD114" s="219">
        <f>IF(AC114-AB114&lt;=4,0,IF(AND(AC114-AB114&gt;=4,AC114-AB114&lt;=5),0.25,IF(AND(AC114-AB114&gt;=6,AC114-AB114&lt;=7.9),0.5,IF(AND(AC114-AB114&gt;=8,AC114-AB114&lt;=10.99),0.75,IF(AND(AC114-AB114&gt;=11,AC114-AB114&lt;=15),1.25,0)))))</f>
        <v>0</v>
      </c>
      <c r="AE114" s="220">
        <v>6</v>
      </c>
      <c r="AF114" s="9">
        <f>G114+K114+O114+S114+W114+AA114+AE114</f>
        <v>37.25</v>
      </c>
    </row>
    <row r="115" spans="1:32" x14ac:dyDescent="0.25">
      <c r="A115" s="171" t="s">
        <v>10</v>
      </c>
      <c r="B115" s="61">
        <v>13</v>
      </c>
      <c r="C115" s="58">
        <v>32</v>
      </c>
      <c r="D115" s="65">
        <v>9</v>
      </c>
      <c r="E115" s="63">
        <v>17.5</v>
      </c>
      <c r="F115" s="59">
        <f>IF(E115-D115&lt;=4,0,IF(AND(E115-D115&gt;=4,E115-D115&lt;=5),0.25,IF(AND(E115-D115&gt;=6,E115-D115&lt;=7.9),0.5,IF(AND(E115-D115&gt;=8,E115-D115&lt;=10.99),0.75,IF(AND(E115-D115&gt;=11,E115-D115&lt;=15),1.25,0)))))</f>
        <v>0.75</v>
      </c>
      <c r="G115" s="58">
        <f>E115-D115-F115</f>
        <v>7.75</v>
      </c>
      <c r="H115" s="64">
        <v>9</v>
      </c>
      <c r="I115" s="63">
        <v>17.5</v>
      </c>
      <c r="J115" s="59">
        <f>IF(I115-H115&lt;=4,0,IF(AND(I115-H115&gt;=4,I115-H115&lt;=5),0.25,IF(AND(I115-H115&gt;=6,I115-H115&lt;=7.9),0.5,IF(AND(I115-H115&gt;=8,I115-H115&lt;=10.99),0.75,IF(AND(I115-H115&gt;=11,I115-H115&lt;=15),1.25,0)))))</f>
        <v>0.75</v>
      </c>
      <c r="K115" s="58">
        <f>I115-H115-J115</f>
        <v>7.75</v>
      </c>
      <c r="L115" s="61"/>
      <c r="M115" s="59"/>
      <c r="N115" s="59">
        <f>IF(M115-L115&lt;=4,0,IF(AND(M115-L115&gt;=4,M115-L115&lt;=5),0.25,IF(AND(M115-L115&gt;=6,M115-L115&lt;=7.9),0.5,IF(AND(M115-L115&gt;=8,M115-L115&lt;=10.99),0.75,IF(AND(M115-L115&gt;=11,M115-L115&lt;=15),1.25,0)))))</f>
        <v>0</v>
      </c>
      <c r="O115" s="58">
        <f>M115-L115-N115</f>
        <v>0</v>
      </c>
      <c r="P115" s="60"/>
      <c r="Q115" s="59"/>
      <c r="R115" s="59">
        <f>IF(Q115-P115&lt;=4,0,IF(AND(Q115-P115&gt;=4,Q115-P115&lt;=5),0.25,IF(AND(Q115-P115&gt;=6,Q115-P115&lt;=7.9),0.5,IF(AND(Q115-P115&gt;=8,Q115-P115&lt;=10.99),0.75,IF(AND(Q115-P115&gt;=11,Q115-P115&lt;=15),1.25,0)))))</f>
        <v>0</v>
      </c>
      <c r="S115" s="58">
        <f>Q115-P115-R115</f>
        <v>0</v>
      </c>
      <c r="T115" s="61">
        <v>9</v>
      </c>
      <c r="U115" s="59">
        <v>17.5</v>
      </c>
      <c r="V115" s="59">
        <f>IF(U115-T115&lt;=4,0,IF(AND(U115-T115&gt;=4,U115-T115&lt;=5),0.25,IF(AND(U115-T115&gt;=6,U115-T115&lt;=7.9),0.5,IF(AND(U115-T115&gt;=8,U115-T115&lt;=10.99),0.75,IF(AND(U115-T115&gt;=11,U115-T115&lt;=15),1.25,0)))))</f>
        <v>0.75</v>
      </c>
      <c r="W115" s="62">
        <f>U115-T115-V115</f>
        <v>7.75</v>
      </c>
      <c r="X115" s="61">
        <v>10</v>
      </c>
      <c r="Y115" s="59">
        <v>17</v>
      </c>
      <c r="Z115" s="59">
        <f>IF(Y115-X115&lt;=4,0,IF(AND(Y115-X115&gt;=4,Y115-X115&lt;=5),0.25,IF(AND(Y115-X115&gt;=6,Y115-X115&lt;=7.9),0.5,IF(AND(Y115-X115&gt;=8,Y115-X115&lt;=10.99),0.75,IF(AND(Y115-X115&gt;=11,Y115-X115&lt;=15),1.25,0)))))</f>
        <v>0.5</v>
      </c>
      <c r="AA115" s="58">
        <f>Y115-X115-Z115</f>
        <v>6.5</v>
      </c>
      <c r="AB115" s="60"/>
      <c r="AC115" s="59"/>
      <c r="AD115" s="59">
        <f>IF(AC115-AB115&lt;=4,0,IF(AND(AC115-AB115&gt;=4,AC115-AB115&lt;=5),0.25,IF(AND(AC115-AB115&gt;=6,AC115-AB115&lt;=7.9),0.5,IF(AND(AC115-AB115&gt;=8,AC115-AB115&lt;=10.99),0.75,IF(AND(AC115-AB115&gt;=11,AC115-AB115&lt;=15),1.25,0)))))</f>
        <v>0</v>
      </c>
      <c r="AE115" s="58">
        <f>AC115-AB115-AD115</f>
        <v>0</v>
      </c>
      <c r="AF115" s="9">
        <f>G115+K115+O115+S115+W115+AA115+AE115</f>
        <v>29.75</v>
      </c>
    </row>
    <row r="116" spans="1:32" ht="15.75" thickBot="1" x14ac:dyDescent="0.3">
      <c r="A116" s="242" t="s">
        <v>9</v>
      </c>
      <c r="B116" s="255">
        <v>13</v>
      </c>
      <c r="C116" s="244">
        <v>32</v>
      </c>
      <c r="D116" s="65">
        <v>9</v>
      </c>
      <c r="E116" s="63">
        <v>17.5</v>
      </c>
      <c r="F116" s="59">
        <f>IF(E116-D116&lt;=4,0,IF(AND(E116-D116&gt;=4,E116-D116&lt;=5),0.25,IF(AND(E116-D116&gt;=6,E116-D116&lt;=7.9),0.5,IF(AND(E116-D116&gt;=8,E116-D116&lt;=10.99),0.75,IF(AND(E116-D116&gt;=11,E116-D116&lt;=15),1.25,0)))))</f>
        <v>0.75</v>
      </c>
      <c r="G116" s="58">
        <f>E116-D116-F116</f>
        <v>7.75</v>
      </c>
      <c r="H116" s="64"/>
      <c r="I116" s="63"/>
      <c r="J116" s="59">
        <f>IF(I116-H116&lt;=4,0,IF(AND(I116-H116&gt;=4,I116-H116&lt;=5),0.25,IF(AND(I116-H116&gt;=6,I116-H116&lt;=7.9),0.5,IF(AND(I116-H116&gt;=8,I116-H116&lt;=10.99),0.75,IF(AND(I116-H116&gt;=11,I116-H116&lt;=15),1.25,0)))))</f>
        <v>0</v>
      </c>
      <c r="K116" s="58">
        <f>I116-H116-J116</f>
        <v>0</v>
      </c>
      <c r="L116" s="61"/>
      <c r="M116" s="59"/>
      <c r="N116" s="59">
        <f>IF(M116-L116&lt;=4,0,IF(AND(M116-L116&gt;=4,M116-L116&lt;=5),0.25,IF(AND(M116-L116&gt;=6,M116-L116&lt;=7.9),0.5,IF(AND(M116-L116&gt;=8,M116-L116&lt;=10.99),0.75,IF(AND(M116-L116&gt;=11,M116-L116&lt;=15),1.25,0)))))</f>
        <v>0</v>
      </c>
      <c r="O116" s="58">
        <f>M116-L116-N116</f>
        <v>0</v>
      </c>
      <c r="P116" s="60"/>
      <c r="Q116" s="59"/>
      <c r="R116" s="59">
        <f>IF(Q116-P116&lt;=4,0,IF(AND(Q116-P116&gt;=4,Q116-P116&lt;=5),0.25,IF(AND(Q116-P116&gt;=6,Q116-P116&lt;=7.9),0.5,IF(AND(Q116-P116&gt;=8,Q116-P116&lt;=10.99),0.75,IF(AND(Q116-P116&gt;=11,Q116-P116&lt;=15),1.25,0)))))</f>
        <v>0</v>
      </c>
      <c r="S116" s="58">
        <f>Q116-P116-R116</f>
        <v>0</v>
      </c>
      <c r="T116" s="61">
        <v>9</v>
      </c>
      <c r="U116" s="59">
        <v>17.5</v>
      </c>
      <c r="V116" s="59">
        <f>IF(U116-T116&lt;=4,0,IF(AND(U116-T116&gt;=4,U116-T116&lt;=5),0.25,IF(AND(U116-T116&gt;=6,U116-T116&lt;=7.9),0.5,IF(AND(U116-T116&gt;=8,U116-T116&lt;=10.99),0.75,IF(AND(U116-T116&gt;=11,U116-T116&lt;=15),1.25,0)))))</f>
        <v>0.75</v>
      </c>
      <c r="W116" s="62">
        <f>U116-T116-V116</f>
        <v>7.75</v>
      </c>
      <c r="X116" s="61"/>
      <c r="Y116" s="59"/>
      <c r="Z116" s="59">
        <f>IF(Y116-X116&lt;=4,0,IF(AND(Y116-X116&gt;=4,Y116-X116&lt;=5),0.25,IF(AND(Y116-X116&gt;=6,Y116-X116&lt;=7.9),0.5,IF(AND(Y116-X116&gt;=8,Y116-X116&lt;=10.99),0.75,IF(AND(Y116-X116&gt;=11,Y116-X116&lt;=15),1.25,0)))))</f>
        <v>0</v>
      </c>
      <c r="AA116" s="58">
        <f>Y116-X116-Z116</f>
        <v>0</v>
      </c>
      <c r="AB116" s="60"/>
      <c r="AC116" s="59"/>
      <c r="AD116" s="59">
        <f>IF(AC116-AB116&lt;=4,0,IF(AND(AC116-AB116&gt;=4,AC116-AB116&lt;=5),0.25,IF(AND(AC116-AB116&gt;=6,AC116-AB116&lt;=7.9),0.5,IF(AND(AC116-AB116&gt;=8,AC116-AB116&lt;=10.99),0.75,IF(AND(AC116-AB116&gt;=11,AC116-AB116&lt;=15),1.25,0)))))</f>
        <v>0</v>
      </c>
      <c r="AE116" s="58">
        <f>AC116-AB116-AD116</f>
        <v>0</v>
      </c>
      <c r="AF116" s="9">
        <f>G116+K116+O116+S116+W116+AA116+AE116</f>
        <v>15.5</v>
      </c>
    </row>
    <row r="117" spans="1:32" ht="15.75" thickBot="1" x14ac:dyDescent="0.3">
      <c r="A117" s="90"/>
      <c r="B117" s="230"/>
      <c r="C117" s="231"/>
      <c r="D117" s="285">
        <f>SUM(G112:G116)</f>
        <v>31.25</v>
      </c>
      <c r="E117" s="286"/>
      <c r="F117" s="286"/>
      <c r="G117" s="287"/>
      <c r="H117" s="285">
        <f>SUM(K112:K116)</f>
        <v>31</v>
      </c>
      <c r="I117" s="286"/>
      <c r="J117" s="286"/>
      <c r="K117" s="287"/>
      <c r="L117" s="285">
        <f>SUM(O112:O116)</f>
        <v>23.25</v>
      </c>
      <c r="M117" s="286"/>
      <c r="N117" s="286"/>
      <c r="O117" s="287"/>
      <c r="P117" s="285">
        <f>SUM(S112:S116)</f>
        <v>23.25</v>
      </c>
      <c r="Q117" s="286"/>
      <c r="R117" s="286"/>
      <c r="S117" s="287"/>
      <c r="T117" s="285">
        <f>SUM(W112:W116)</f>
        <v>23.25</v>
      </c>
      <c r="U117" s="286"/>
      <c r="V117" s="286"/>
      <c r="W117" s="287"/>
      <c r="X117" s="285">
        <f>SUM(AA112:AA116)</f>
        <v>13</v>
      </c>
      <c r="Y117" s="286"/>
      <c r="Z117" s="286"/>
      <c r="AA117" s="287"/>
      <c r="AB117" s="285">
        <f>SUM(AE112:AE116)</f>
        <v>12.5</v>
      </c>
      <c r="AC117" s="286"/>
      <c r="AD117" s="286"/>
      <c r="AE117" s="287"/>
      <c r="AF117" s="6">
        <f>SUM(AF112:AF116)</f>
        <v>157.5</v>
      </c>
    </row>
    <row r="118" spans="1:32" ht="15.75" thickBot="1" x14ac:dyDescent="0.3">
      <c r="A118" s="222" t="str">
        <f>IF([1]Personeelslijst!A155="","",[1]Personeelslijst!A155)</f>
        <v/>
      </c>
      <c r="B118" s="222" t="str">
        <f>IF([1]Personeelslijst!B155="","",[1]Personeelslijst!B155)</f>
        <v/>
      </c>
      <c r="C118" s="222" t="str">
        <f>IF([1]Personeelslijst!C155="","",[1]Personeelslijst!C155)</f>
        <v/>
      </c>
      <c r="D118" s="314">
        <f>SUM(D12+D19+D26+D37+D48+D60+D73+D80+D90+D105+D111+D117)</f>
        <v>359.25</v>
      </c>
      <c r="E118" s="315"/>
      <c r="F118" s="315"/>
      <c r="G118" s="316"/>
      <c r="H118" s="314">
        <f>SUM(H12+H19+H26+H37+H48+H60+H73+H80+H90+H105+H111+H117)</f>
        <v>407.25</v>
      </c>
      <c r="I118" s="315"/>
      <c r="J118" s="315"/>
      <c r="K118" s="316"/>
      <c r="L118" s="314">
        <f>SUM(L12+L19+L26+L37+L48+L60+L73+L80+L90+L105+L111+L117)</f>
        <v>324.75</v>
      </c>
      <c r="M118" s="315"/>
      <c r="N118" s="315"/>
      <c r="O118" s="316"/>
      <c r="P118" s="314">
        <f>SUM(P12+P19+P26+P37+P48+P60+P73+P80+P90+P105+P111+P117)</f>
        <v>397</v>
      </c>
      <c r="Q118" s="315"/>
      <c r="R118" s="315"/>
      <c r="S118" s="316"/>
      <c r="T118" s="314">
        <f>SUM(T12+T19+T26+T37+T48+T60+T73+T80+T90+T105+T111+T117)</f>
        <v>364</v>
      </c>
      <c r="U118" s="315"/>
      <c r="V118" s="315"/>
      <c r="W118" s="316"/>
      <c r="X118" s="314">
        <f>SUM(X12+X19+X26+X37+X48+X60+X73+X80+X90+X105+X111+X117)</f>
        <v>258.5</v>
      </c>
      <c r="Y118" s="315"/>
      <c r="Z118" s="315"/>
      <c r="AA118" s="316"/>
      <c r="AB118" s="314">
        <f>SUM(AB12+AB19+AB26+AB37+AB48+AB60+AB73+AB80+AB90+AB105+AB111+AB117)</f>
        <v>242.25</v>
      </c>
      <c r="AC118" s="315"/>
      <c r="AD118" s="315"/>
      <c r="AE118" s="316"/>
      <c r="AF118" s="223">
        <f>SUM(AF12+AF19+AF26+AF37+AF48+AF60+AF73+AF80+AF90+AF105+AF111+AF117)</f>
        <v>2391</v>
      </c>
    </row>
    <row r="121" spans="1:32" x14ac:dyDescent="0.25">
      <c r="A121" s="3" t="s">
        <v>111</v>
      </c>
    </row>
    <row r="122" spans="1:32" x14ac:dyDescent="0.25">
      <c r="A122" s="224" t="s">
        <v>112</v>
      </c>
    </row>
    <row r="123" spans="1:32" x14ac:dyDescent="0.25">
      <c r="A123" s="225" t="s">
        <v>113</v>
      </c>
    </row>
    <row r="124" spans="1:32" x14ac:dyDescent="0.25">
      <c r="A124" s="226" t="s">
        <v>114</v>
      </c>
    </row>
    <row r="125" spans="1:32" x14ac:dyDescent="0.25">
      <c r="A125" s="1" t="s">
        <v>115</v>
      </c>
    </row>
    <row r="126" spans="1:32" x14ac:dyDescent="0.25">
      <c r="A126" s="227" t="s">
        <v>116</v>
      </c>
    </row>
    <row r="127" spans="1:32" x14ac:dyDescent="0.25">
      <c r="A127" s="228" t="s">
        <v>117</v>
      </c>
    </row>
    <row r="128" spans="1:32" x14ac:dyDescent="0.25">
      <c r="A128" t="s">
        <v>140</v>
      </c>
    </row>
    <row r="129" spans="1:1" x14ac:dyDescent="0.25">
      <c r="A129" s="4" t="s">
        <v>118</v>
      </c>
    </row>
  </sheetData>
  <mergeCells count="115">
    <mergeCell ref="AB117:AE117"/>
    <mergeCell ref="D118:G118"/>
    <mergeCell ref="H118:K118"/>
    <mergeCell ref="L118:O118"/>
    <mergeCell ref="P118:S118"/>
    <mergeCell ref="T118:W118"/>
    <mergeCell ref="X118:AA118"/>
    <mergeCell ref="AB118:AE118"/>
    <mergeCell ref="D117:G117"/>
    <mergeCell ref="H117:K117"/>
    <mergeCell ref="L117:O117"/>
    <mergeCell ref="P117:S117"/>
    <mergeCell ref="T117:W117"/>
    <mergeCell ref="X117:AA117"/>
    <mergeCell ref="AB105:AE105"/>
    <mergeCell ref="D111:G111"/>
    <mergeCell ref="H111:K111"/>
    <mergeCell ref="L111:O111"/>
    <mergeCell ref="P111:S111"/>
    <mergeCell ref="T111:W111"/>
    <mergeCell ref="X111:AA111"/>
    <mergeCell ref="AB111:AE111"/>
    <mergeCell ref="D105:G105"/>
    <mergeCell ref="H105:K105"/>
    <mergeCell ref="L105:O105"/>
    <mergeCell ref="P105:S105"/>
    <mergeCell ref="T105:W105"/>
    <mergeCell ref="X105:AA105"/>
    <mergeCell ref="AB80:AE80"/>
    <mergeCell ref="D90:G90"/>
    <mergeCell ref="H90:K90"/>
    <mergeCell ref="L90:O90"/>
    <mergeCell ref="P90:S90"/>
    <mergeCell ref="T90:W90"/>
    <mergeCell ref="X90:AA90"/>
    <mergeCell ref="AB90:AE90"/>
    <mergeCell ref="D80:G80"/>
    <mergeCell ref="H80:K80"/>
    <mergeCell ref="L80:O80"/>
    <mergeCell ref="P80:S80"/>
    <mergeCell ref="T80:W80"/>
    <mergeCell ref="X80:AA80"/>
    <mergeCell ref="AB60:AE60"/>
    <mergeCell ref="D73:G73"/>
    <mergeCell ref="H73:K73"/>
    <mergeCell ref="L73:O73"/>
    <mergeCell ref="P73:S73"/>
    <mergeCell ref="T73:W73"/>
    <mergeCell ref="X73:AA73"/>
    <mergeCell ref="AB73:AE73"/>
    <mergeCell ref="D60:G60"/>
    <mergeCell ref="H60:K60"/>
    <mergeCell ref="L60:O60"/>
    <mergeCell ref="P60:S60"/>
    <mergeCell ref="T60:W60"/>
    <mergeCell ref="X60:AA60"/>
    <mergeCell ref="AB37:AE37"/>
    <mergeCell ref="D48:G48"/>
    <mergeCell ref="H48:K48"/>
    <mergeCell ref="L48:O48"/>
    <mergeCell ref="P48:S48"/>
    <mergeCell ref="T48:W48"/>
    <mergeCell ref="X48:AA48"/>
    <mergeCell ref="AB48:AE48"/>
    <mergeCell ref="D37:G37"/>
    <mergeCell ref="H37:K37"/>
    <mergeCell ref="L37:O37"/>
    <mergeCell ref="P37:S37"/>
    <mergeCell ref="T37:W37"/>
    <mergeCell ref="X37:AA37"/>
    <mergeCell ref="AB19:AE19"/>
    <mergeCell ref="D26:G26"/>
    <mergeCell ref="H26:K26"/>
    <mergeCell ref="L26:O26"/>
    <mergeCell ref="P26:S26"/>
    <mergeCell ref="T26:W26"/>
    <mergeCell ref="X26:AA26"/>
    <mergeCell ref="AB26:AE26"/>
    <mergeCell ref="D19:G19"/>
    <mergeCell ref="H19:K19"/>
    <mergeCell ref="L19:O19"/>
    <mergeCell ref="P19:S19"/>
    <mergeCell ref="T19:W19"/>
    <mergeCell ref="X19:AA19"/>
    <mergeCell ref="B5:C5"/>
    <mergeCell ref="D12:G12"/>
    <mergeCell ref="H12:K12"/>
    <mergeCell ref="L12:O12"/>
    <mergeCell ref="P12:S12"/>
    <mergeCell ref="T12:W12"/>
    <mergeCell ref="X12:AA12"/>
    <mergeCell ref="AB12:AE12"/>
    <mergeCell ref="D4:G4"/>
    <mergeCell ref="H4:K4"/>
    <mergeCell ref="L4:O4"/>
    <mergeCell ref="P4:S4"/>
    <mergeCell ref="T4:W4"/>
    <mergeCell ref="X4:AA4"/>
    <mergeCell ref="B1:C1"/>
    <mergeCell ref="D1:G1"/>
    <mergeCell ref="H1:K1"/>
    <mergeCell ref="L1:O1"/>
    <mergeCell ref="P1:S1"/>
    <mergeCell ref="T1:W1"/>
    <mergeCell ref="X1:AA1"/>
    <mergeCell ref="AB1:AE1"/>
    <mergeCell ref="AF1:AF4"/>
    <mergeCell ref="D2:G3"/>
    <mergeCell ref="H2:K3"/>
    <mergeCell ref="L2:O3"/>
    <mergeCell ref="P2:S3"/>
    <mergeCell ref="T2:W3"/>
    <mergeCell ref="X2:AA3"/>
    <mergeCell ref="AB2:AE3"/>
    <mergeCell ref="AB4:AE4"/>
  </mergeCells>
  <pageMargins left="0.7" right="0.7" top="0.75" bottom="0.75" header="0.3" footer="0.3"/>
  <pageSetup paperSize="9" scale="58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Week 45</vt:lpstr>
      <vt:lpstr>week 46</vt:lpstr>
      <vt:lpstr>week 47</vt:lpstr>
      <vt:lpstr>week 48</vt:lpstr>
      <vt:lpstr>week 49</vt:lpstr>
      <vt:lpstr>week 50</vt:lpstr>
    </vt:vector>
  </TitlesOfParts>
  <Company>Media Saturn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Marwijk, Tim</dc:creator>
  <cp:lastModifiedBy>van Marwijk, Tim</cp:lastModifiedBy>
  <cp:lastPrinted>2017-11-09T11:12:25Z</cp:lastPrinted>
  <dcterms:created xsi:type="dcterms:W3CDTF">2017-09-05T13:05:42Z</dcterms:created>
  <dcterms:modified xsi:type="dcterms:W3CDTF">2017-11-09T13:06:00Z</dcterms:modified>
</cp:coreProperties>
</file>