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\Desktop\rcp_bachelor_thesis\src\final\inner_prediction\"/>
    </mc:Choice>
  </mc:AlternateContent>
  <bookViews>
    <workbookView minimized="1" xWindow="0" yWindow="0" windowWidth="28800" windowHeight="12210" firstSheet="3" activeTab="6"/>
  </bookViews>
  <sheets>
    <sheet name="Summary" sheetId="17" r:id="rId1"/>
    <sheet name="NN (v)" sheetId="4" r:id="rId2"/>
    <sheet name="NN (u)" sheetId="5" r:id="rId3"/>
    <sheet name="NN (Trainlength)" sheetId="12" r:id="rId4"/>
    <sheet name="RBF (v)" sheetId="8" r:id="rId5"/>
    <sheet name="RBF (u)" sheetId="10" r:id="rId6"/>
    <sheet name="ESN (v)" sheetId="13" r:id="rId7"/>
    <sheet name="ESN (u)" sheetId="15" r:id="rId8"/>
    <sheet name="Default Errors" sheetId="16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5" l="1"/>
  <c r="A9" i="15"/>
  <c r="A10" i="15"/>
  <c r="A11" i="15"/>
  <c r="A12" i="15"/>
  <c r="A13" i="15"/>
  <c r="A14" i="15"/>
  <c r="A15" i="15"/>
  <c r="O61" i="15" l="1" a="1"/>
  <c r="O61" i="15" s="1"/>
  <c r="R61" i="15" s="1"/>
  <c r="S61" i="15" s="1"/>
  <c r="N61" i="15" a="1"/>
  <c r="N61" i="15" s="1"/>
  <c r="P61" i="15" s="1"/>
  <c r="Q61" i="15" s="1"/>
  <c r="O60" i="15" a="1"/>
  <c r="O60" i="15" s="1"/>
  <c r="R60" i="15" s="1"/>
  <c r="S60" i="15" s="1"/>
  <c r="N60" i="15" a="1"/>
  <c r="N60" i="15" s="1"/>
  <c r="P60" i="15" s="1"/>
  <c r="Q60" i="15" s="1"/>
  <c r="O59" i="15" a="1"/>
  <c r="O59" i="15" s="1"/>
  <c r="R59" i="15" s="1"/>
  <c r="S59" i="15" s="1"/>
  <c r="N59" i="15" a="1"/>
  <c r="N59" i="15" s="1"/>
  <c r="P59" i="15" s="1"/>
  <c r="Q59" i="15" s="1"/>
  <c r="O58" i="15" a="1"/>
  <c r="O58" i="15" s="1"/>
  <c r="R58" i="15" s="1"/>
  <c r="S58" i="15" s="1"/>
  <c r="N58" i="15" a="1"/>
  <c r="N58" i="15" s="1"/>
  <c r="P58" i="15" s="1"/>
  <c r="Q58" i="15" s="1"/>
  <c r="O57" i="15" a="1"/>
  <c r="O57" i="15" s="1"/>
  <c r="R57" i="15" s="1"/>
  <c r="S57" i="15" s="1"/>
  <c r="N57" i="15" a="1"/>
  <c r="N57" i="15" s="1"/>
  <c r="P57" i="15" s="1"/>
  <c r="Q57" i="15" s="1"/>
  <c r="O56" i="15" a="1"/>
  <c r="O56" i="15" s="1"/>
  <c r="R56" i="15" s="1"/>
  <c r="S56" i="15" s="1"/>
  <c r="N56" i="15" a="1"/>
  <c r="N56" i="15" s="1"/>
  <c r="P56" i="15" s="1"/>
  <c r="Q56" i="15" s="1"/>
  <c r="O55" i="15" a="1"/>
  <c r="O55" i="15" s="1"/>
  <c r="R55" i="15" s="1"/>
  <c r="S55" i="15" s="1"/>
  <c r="N55" i="15" a="1"/>
  <c r="N55" i="15" s="1"/>
  <c r="P55" i="15" s="1"/>
  <c r="Q55" i="15" s="1"/>
  <c r="O54" i="15" a="1"/>
  <c r="O54" i="15" s="1"/>
  <c r="R54" i="15" s="1"/>
  <c r="S54" i="15" s="1"/>
  <c r="N54" i="15" a="1"/>
  <c r="N54" i="15" s="1"/>
  <c r="P54" i="15" s="1"/>
  <c r="Q54" i="15" s="1"/>
  <c r="O53" i="15" a="1"/>
  <c r="O53" i="15" s="1"/>
  <c r="R53" i="15" s="1"/>
  <c r="S53" i="15" s="1"/>
  <c r="N53" i="15" a="1"/>
  <c r="N53" i="15" s="1"/>
  <c r="P53" i="15" s="1"/>
  <c r="Q53" i="15" s="1"/>
  <c r="O52" i="15" a="1"/>
  <c r="O52" i="15" s="1"/>
  <c r="R52" i="15" s="1"/>
  <c r="S52" i="15" s="1"/>
  <c r="N52" i="15" a="1"/>
  <c r="N52" i="15" s="1"/>
  <c r="P52" i="15" s="1"/>
  <c r="Q52" i="15" s="1"/>
  <c r="O51" i="15" a="1"/>
  <c r="O51" i="15" s="1"/>
  <c r="R51" i="15" s="1"/>
  <c r="S51" i="15" s="1"/>
  <c r="N51" i="15" a="1"/>
  <c r="N51" i="15" s="1"/>
  <c r="P51" i="15" s="1"/>
  <c r="Q51" i="15" s="1"/>
  <c r="O50" i="15" a="1"/>
  <c r="O50" i="15" s="1"/>
  <c r="R50" i="15" s="1"/>
  <c r="S50" i="15" s="1"/>
  <c r="N50" i="15" a="1"/>
  <c r="N50" i="15" s="1"/>
  <c r="P50" i="15" s="1"/>
  <c r="Q50" i="15" s="1"/>
  <c r="O49" i="15" a="1"/>
  <c r="O49" i="15" s="1"/>
  <c r="R49" i="15" s="1"/>
  <c r="S49" i="15" s="1"/>
  <c r="N49" i="15" a="1"/>
  <c r="N49" i="15" s="1"/>
  <c r="P49" i="15" s="1"/>
  <c r="Q49" i="15" s="1"/>
  <c r="O48" i="15" a="1"/>
  <c r="O48" i="15" s="1"/>
  <c r="R48" i="15" s="1"/>
  <c r="S48" i="15" s="1"/>
  <c r="N48" i="15" a="1"/>
  <c r="N48" i="15" s="1"/>
  <c r="P48" i="15" s="1"/>
  <c r="Q48" i="15" s="1"/>
  <c r="O47" i="15" a="1"/>
  <c r="O47" i="15" s="1"/>
  <c r="R47" i="15" s="1"/>
  <c r="S47" i="15" s="1"/>
  <c r="N47" i="15" a="1"/>
  <c r="N47" i="15" s="1"/>
  <c r="P47" i="15" s="1"/>
  <c r="Q47" i="15" s="1"/>
  <c r="O46" i="15" a="1"/>
  <c r="O46" i="15" s="1"/>
  <c r="R46" i="15" s="1"/>
  <c r="S46" i="15" s="1"/>
  <c r="N46" i="15" a="1"/>
  <c r="N46" i="15" s="1"/>
  <c r="P46" i="15" s="1"/>
  <c r="Q46" i="15" s="1"/>
  <c r="O45" i="15" a="1"/>
  <c r="O45" i="15" s="1"/>
  <c r="R45" i="15" s="1"/>
  <c r="S45" i="15" s="1"/>
  <c r="N45" i="15" a="1"/>
  <c r="N45" i="15" s="1"/>
  <c r="P45" i="15" s="1"/>
  <c r="Q45" i="15" s="1"/>
  <c r="O44" i="15" a="1"/>
  <c r="O44" i="15" s="1"/>
  <c r="R44" i="15" s="1"/>
  <c r="S44" i="15" s="1"/>
  <c r="N44" i="15" a="1"/>
  <c r="N44" i="15" s="1"/>
  <c r="P44" i="15" s="1"/>
  <c r="Q44" i="15" s="1"/>
  <c r="O43" i="15" a="1"/>
  <c r="O43" i="15" s="1"/>
  <c r="R43" i="15" s="1"/>
  <c r="S43" i="15" s="1"/>
  <c r="N43" i="15" a="1"/>
  <c r="N43" i="15" s="1"/>
  <c r="P43" i="15" s="1"/>
  <c r="Q43" i="15" s="1"/>
  <c r="O42" i="15" a="1"/>
  <c r="O42" i="15" s="1"/>
  <c r="R42" i="15" s="1"/>
  <c r="S42" i="15" s="1"/>
  <c r="N42" i="15" a="1"/>
  <c r="N42" i="15" s="1"/>
  <c r="P42" i="15" s="1"/>
  <c r="Q42" i="15" s="1"/>
  <c r="O41" i="15" a="1"/>
  <c r="O41" i="15" s="1"/>
  <c r="R41" i="15" s="1"/>
  <c r="S41" i="15" s="1"/>
  <c r="N41" i="15" a="1"/>
  <c r="N41" i="15" s="1"/>
  <c r="P41" i="15" s="1"/>
  <c r="Q41" i="15" s="1"/>
  <c r="O66" i="13" a="1"/>
  <c r="O66" i="13" s="1"/>
  <c r="R66" i="13" s="1"/>
  <c r="S66" i="13" s="1"/>
  <c r="N66" i="13" a="1"/>
  <c r="N66" i="13" s="1"/>
  <c r="P66" i="13" s="1"/>
  <c r="Q66" i="13" s="1"/>
  <c r="O65" i="13" a="1"/>
  <c r="O65" i="13" s="1"/>
  <c r="R65" i="13" s="1"/>
  <c r="S65" i="13" s="1"/>
  <c r="N65" i="13" a="1"/>
  <c r="N65" i="13" s="1"/>
  <c r="P65" i="13" s="1"/>
  <c r="Q65" i="13" s="1"/>
  <c r="O64" i="13" a="1"/>
  <c r="O64" i="13" s="1"/>
  <c r="R64" i="13" s="1"/>
  <c r="S64" i="13" s="1"/>
  <c r="N64" i="13" a="1"/>
  <c r="N64" i="13" s="1"/>
  <c r="P64" i="13" s="1"/>
  <c r="Q64" i="13" s="1"/>
  <c r="O63" i="13" a="1"/>
  <c r="O63" i="13" s="1"/>
  <c r="R63" i="13" s="1"/>
  <c r="S63" i="13" s="1"/>
  <c r="N63" i="13" a="1"/>
  <c r="N63" i="13" s="1"/>
  <c r="P63" i="13" s="1"/>
  <c r="Q63" i="13" s="1"/>
  <c r="O62" i="13" a="1"/>
  <c r="O62" i="13" s="1"/>
  <c r="R62" i="13" s="1"/>
  <c r="S62" i="13" s="1"/>
  <c r="N62" i="13" a="1"/>
  <c r="N62" i="13" s="1"/>
  <c r="P62" i="13" s="1"/>
  <c r="Q62" i="13" s="1"/>
  <c r="O61" i="13" a="1"/>
  <c r="O61" i="13" s="1"/>
  <c r="R61" i="13" s="1"/>
  <c r="S61" i="13" s="1"/>
  <c r="N61" i="13" a="1"/>
  <c r="N61" i="13" s="1"/>
  <c r="P61" i="13" s="1"/>
  <c r="Q61" i="13" s="1"/>
  <c r="O60" i="13" a="1"/>
  <c r="O60" i="13" s="1"/>
  <c r="R60" i="13" s="1"/>
  <c r="S60" i="13" s="1"/>
  <c r="N60" i="13" a="1"/>
  <c r="N60" i="13" s="1"/>
  <c r="P60" i="13" s="1"/>
  <c r="Q60" i="13" s="1"/>
  <c r="O59" i="13" a="1"/>
  <c r="O59" i="13" s="1"/>
  <c r="R59" i="13" s="1"/>
  <c r="S59" i="13" s="1"/>
  <c r="N59" i="13" a="1"/>
  <c r="N59" i="13" s="1"/>
  <c r="P59" i="13" s="1"/>
  <c r="Q59" i="13" s="1"/>
  <c r="O58" i="13" a="1"/>
  <c r="O58" i="13" s="1"/>
  <c r="R58" i="13" s="1"/>
  <c r="S58" i="13" s="1"/>
  <c r="N58" i="13" a="1"/>
  <c r="N58" i="13" s="1"/>
  <c r="P58" i="13" s="1"/>
  <c r="Q58" i="13" s="1"/>
  <c r="O57" i="13" a="1"/>
  <c r="O57" i="13" s="1"/>
  <c r="R57" i="13" s="1"/>
  <c r="S57" i="13" s="1"/>
  <c r="N57" i="13" a="1"/>
  <c r="N57" i="13" s="1"/>
  <c r="P57" i="13" s="1"/>
  <c r="Q57" i="13" s="1"/>
  <c r="O56" i="13" a="1"/>
  <c r="O56" i="13" s="1"/>
  <c r="R56" i="13" s="1"/>
  <c r="S56" i="13" s="1"/>
  <c r="N56" i="13" a="1"/>
  <c r="N56" i="13" s="1"/>
  <c r="P56" i="13" s="1"/>
  <c r="Q56" i="13" s="1"/>
  <c r="O55" i="13" a="1"/>
  <c r="O55" i="13" s="1"/>
  <c r="R55" i="13" s="1"/>
  <c r="S55" i="13" s="1"/>
  <c r="N55" i="13" a="1"/>
  <c r="N55" i="13" s="1"/>
  <c r="P55" i="13" s="1"/>
  <c r="Q55" i="13" s="1"/>
  <c r="O54" i="13" a="1"/>
  <c r="O54" i="13" s="1"/>
  <c r="R54" i="13" s="1"/>
  <c r="S54" i="13" s="1"/>
  <c r="N54" i="13" a="1"/>
  <c r="N54" i="13" s="1"/>
  <c r="P54" i="13" s="1"/>
  <c r="Q54" i="13" s="1"/>
  <c r="O53" i="13" a="1"/>
  <c r="O53" i="13" s="1"/>
  <c r="R53" i="13" s="1"/>
  <c r="S53" i="13" s="1"/>
  <c r="N53" i="13" a="1"/>
  <c r="N53" i="13" s="1"/>
  <c r="P53" i="13" s="1"/>
  <c r="Q53" i="13" s="1"/>
  <c r="O52" i="13" a="1"/>
  <c r="O52" i="13" s="1"/>
  <c r="R52" i="13" s="1"/>
  <c r="S52" i="13" s="1"/>
  <c r="N52" i="13" a="1"/>
  <c r="N52" i="13" s="1"/>
  <c r="P52" i="13" s="1"/>
  <c r="Q52" i="13" s="1"/>
  <c r="O51" i="13" a="1"/>
  <c r="O51" i="13" s="1"/>
  <c r="R51" i="13" s="1"/>
  <c r="S51" i="13" s="1"/>
  <c r="N51" i="13" a="1"/>
  <c r="N51" i="13" s="1"/>
  <c r="P51" i="13" s="1"/>
  <c r="Q51" i="13" s="1"/>
  <c r="O50" i="13" a="1"/>
  <c r="O50" i="13" s="1"/>
  <c r="R50" i="13" s="1"/>
  <c r="S50" i="13" s="1"/>
  <c r="N50" i="13" a="1"/>
  <c r="N50" i="13" s="1"/>
  <c r="P50" i="13" s="1"/>
  <c r="Q50" i="13" s="1"/>
  <c r="O49" i="13" a="1"/>
  <c r="O49" i="13" s="1"/>
  <c r="R49" i="13" s="1"/>
  <c r="S49" i="13" s="1"/>
  <c r="N49" i="13" a="1"/>
  <c r="N49" i="13" s="1"/>
  <c r="P49" i="13" s="1"/>
  <c r="Q49" i="13" s="1"/>
  <c r="O48" i="13" a="1"/>
  <c r="O48" i="13" s="1"/>
  <c r="R48" i="13" s="1"/>
  <c r="S48" i="13" s="1"/>
  <c r="N48" i="13" a="1"/>
  <c r="N48" i="13" s="1"/>
  <c r="P48" i="13" s="1"/>
  <c r="Q48" i="13" s="1"/>
  <c r="O47" i="13" a="1"/>
  <c r="O47" i="13" s="1"/>
  <c r="R47" i="13" s="1"/>
  <c r="S47" i="13" s="1"/>
  <c r="N47" i="13" a="1"/>
  <c r="N47" i="13" s="1"/>
  <c r="P47" i="13" s="1"/>
  <c r="Q47" i="13" s="1"/>
  <c r="O46" i="13" a="1"/>
  <c r="O46" i="13" s="1"/>
  <c r="R46" i="13" s="1"/>
  <c r="S46" i="13" s="1"/>
  <c r="N46" i="13" a="1"/>
  <c r="N46" i="13" s="1"/>
  <c r="P46" i="13" s="1"/>
  <c r="Q46" i="13" s="1"/>
  <c r="P42" i="13"/>
  <c r="Q42" i="13" s="1"/>
  <c r="O42" i="13" a="1"/>
  <c r="O42" i="13" s="1"/>
  <c r="R42" i="13" s="1"/>
  <c r="S42" i="13" s="1"/>
  <c r="N42" i="13" a="1"/>
  <c r="N42" i="13" s="1"/>
  <c r="A8" i="13"/>
  <c r="A9" i="13"/>
  <c r="A10" i="13"/>
  <c r="A11" i="13"/>
  <c r="A12" i="13"/>
  <c r="A13" i="13"/>
  <c r="A14" i="13"/>
  <c r="A15" i="13"/>
  <c r="H13" i="17" l="1"/>
  <c r="I13" i="17"/>
  <c r="J13" i="17"/>
  <c r="K13" i="17"/>
  <c r="L13" i="17"/>
  <c r="H14" i="17"/>
  <c r="I14" i="17"/>
  <c r="J14" i="17"/>
  <c r="K14" i="17"/>
  <c r="L14" i="17"/>
  <c r="I15" i="17"/>
  <c r="J15" i="17"/>
  <c r="G14" i="17"/>
  <c r="G13" i="17"/>
  <c r="E13" i="17"/>
  <c r="F13" i="17"/>
  <c r="E14" i="17"/>
  <c r="F14" i="17"/>
  <c r="D14" i="17"/>
  <c r="D13" i="17"/>
  <c r="L6" i="17"/>
  <c r="L7" i="17"/>
  <c r="H6" i="17"/>
  <c r="I6" i="17"/>
  <c r="J6" i="17"/>
  <c r="K6" i="17"/>
  <c r="H7" i="17"/>
  <c r="I7" i="17"/>
  <c r="J7" i="17"/>
  <c r="K7" i="17"/>
  <c r="G7" i="17"/>
  <c r="G6" i="17"/>
  <c r="E6" i="17"/>
  <c r="F6" i="17"/>
  <c r="E7" i="17"/>
  <c r="F7" i="17"/>
  <c r="D7" i="17"/>
  <c r="D6" i="17"/>
  <c r="C8" i="8" l="1"/>
  <c r="D8" i="8"/>
  <c r="E8" i="8"/>
  <c r="F8" i="8"/>
  <c r="G8" i="8"/>
  <c r="H8" i="8"/>
  <c r="K8" i="8"/>
  <c r="L8" i="8"/>
  <c r="M8" i="8"/>
  <c r="N8" i="8"/>
  <c r="C9" i="8"/>
  <c r="D9" i="8"/>
  <c r="E9" i="8"/>
  <c r="F9" i="8"/>
  <c r="G9" i="8"/>
  <c r="H9" i="8"/>
  <c r="K9" i="8"/>
  <c r="L9" i="8"/>
  <c r="M9" i="8"/>
  <c r="N9" i="8"/>
  <c r="C10" i="8"/>
  <c r="D10" i="8"/>
  <c r="E10" i="8"/>
  <c r="F10" i="8"/>
  <c r="G10" i="8"/>
  <c r="H10" i="8"/>
  <c r="K10" i="8"/>
  <c r="L10" i="8"/>
  <c r="M10" i="8"/>
  <c r="N10" i="8"/>
  <c r="C11" i="8"/>
  <c r="D11" i="8"/>
  <c r="E11" i="8"/>
  <c r="F11" i="8"/>
  <c r="G11" i="8"/>
  <c r="H11" i="8"/>
  <c r="K11" i="8"/>
  <c r="L11" i="8"/>
  <c r="M11" i="8"/>
  <c r="N11" i="8"/>
  <c r="C12" i="8"/>
  <c r="D12" i="8"/>
  <c r="E12" i="8"/>
  <c r="F12" i="8"/>
  <c r="G12" i="8"/>
  <c r="H12" i="8"/>
  <c r="K12" i="8"/>
  <c r="L12" i="8"/>
  <c r="M12" i="8"/>
  <c r="N12" i="8"/>
  <c r="B12" i="8"/>
  <c r="B11" i="8"/>
  <c r="B10" i="8"/>
  <c r="B9" i="8"/>
  <c r="B8" i="8"/>
  <c r="J105" i="5" l="1" a="1"/>
  <c r="J105" i="5" s="1"/>
  <c r="M105" i="5" s="1"/>
  <c r="N105" i="5" s="1"/>
  <c r="I105" i="5" a="1"/>
  <c r="I105" i="5" s="1"/>
  <c r="K105" i="5" s="1"/>
  <c r="L105" i="5" s="1"/>
  <c r="J104" i="5" a="1"/>
  <c r="J104" i="5" s="1"/>
  <c r="M104" i="5" s="1"/>
  <c r="N104" i="5" s="1"/>
  <c r="I104" i="5" a="1"/>
  <c r="I104" i="5" s="1"/>
  <c r="K104" i="5" s="1"/>
  <c r="L104" i="5" s="1"/>
  <c r="J103" i="5" a="1"/>
  <c r="J103" i="5" s="1"/>
  <c r="M103" i="5" s="1"/>
  <c r="N103" i="5" s="1"/>
  <c r="I103" i="5" a="1"/>
  <c r="I103" i="5" s="1"/>
  <c r="K103" i="5" s="1"/>
  <c r="L103" i="5" s="1"/>
  <c r="J102" i="5" a="1"/>
  <c r="J102" i="5" s="1"/>
  <c r="M102" i="5" s="1"/>
  <c r="N102" i="5" s="1"/>
  <c r="I102" i="5" a="1"/>
  <c r="I102" i="5" s="1"/>
  <c r="K102" i="5" s="1"/>
  <c r="L102" i="5" s="1"/>
  <c r="J101" i="5" a="1"/>
  <c r="J101" i="5" s="1"/>
  <c r="M101" i="5" s="1"/>
  <c r="N101" i="5" s="1"/>
  <c r="I101" i="5" a="1"/>
  <c r="I101" i="5" s="1"/>
  <c r="K101" i="5" s="1"/>
  <c r="L101" i="5" s="1"/>
  <c r="J100" i="5" a="1"/>
  <c r="J100" i="5" s="1"/>
  <c r="M100" i="5" s="1"/>
  <c r="N100" i="5" s="1"/>
  <c r="I100" i="5" a="1"/>
  <c r="I100" i="5" s="1"/>
  <c r="K100" i="5" s="1"/>
  <c r="L100" i="5" s="1"/>
  <c r="J99" i="5" a="1"/>
  <c r="J99" i="5" s="1"/>
  <c r="M99" i="5" s="1"/>
  <c r="N99" i="5" s="1"/>
  <c r="I99" i="5" a="1"/>
  <c r="I99" i="5" s="1"/>
  <c r="K99" i="5" s="1"/>
  <c r="L99" i="5" s="1"/>
  <c r="J98" i="5" a="1"/>
  <c r="J98" i="5" s="1"/>
  <c r="M98" i="5" s="1"/>
  <c r="N98" i="5" s="1"/>
  <c r="I98" i="5" a="1"/>
  <c r="I98" i="5" s="1"/>
  <c r="K98" i="5" s="1"/>
  <c r="L98" i="5" s="1"/>
  <c r="J97" i="5" a="1"/>
  <c r="J97" i="5" s="1"/>
  <c r="M97" i="5" s="1"/>
  <c r="N97" i="5" s="1"/>
  <c r="I97" i="5" a="1"/>
  <c r="I97" i="5" s="1"/>
  <c r="K97" i="5" s="1"/>
  <c r="L97" i="5" s="1"/>
  <c r="J96" i="5" a="1"/>
  <c r="J96" i="5" s="1"/>
  <c r="M96" i="5" s="1"/>
  <c r="N96" i="5" s="1"/>
  <c r="I96" i="5" a="1"/>
  <c r="I96" i="5" s="1"/>
  <c r="K96" i="5" s="1"/>
  <c r="L96" i="5" s="1"/>
  <c r="J95" i="5" a="1"/>
  <c r="J95" i="5" s="1"/>
  <c r="M95" i="5" s="1"/>
  <c r="N95" i="5" s="1"/>
  <c r="I95" i="5" a="1"/>
  <c r="I95" i="5" s="1"/>
  <c r="K95" i="5" s="1"/>
  <c r="L95" i="5" s="1"/>
  <c r="J94" i="5" a="1"/>
  <c r="J94" i="5" s="1"/>
  <c r="M94" i="5" s="1"/>
  <c r="N94" i="5" s="1"/>
  <c r="I94" i="5" a="1"/>
  <c r="I94" i="5" s="1"/>
  <c r="K94" i="5" s="1"/>
  <c r="L94" i="5" s="1"/>
  <c r="J93" i="5" a="1"/>
  <c r="J93" i="5" s="1"/>
  <c r="M93" i="5" s="1"/>
  <c r="N93" i="5" s="1"/>
  <c r="I93" i="5" a="1"/>
  <c r="I93" i="5" s="1"/>
  <c r="K93" i="5" s="1"/>
  <c r="L93" i="5" s="1"/>
  <c r="J92" i="5" a="1"/>
  <c r="J92" i="5" s="1"/>
  <c r="M92" i="5" s="1"/>
  <c r="N92" i="5" s="1"/>
  <c r="I92" i="5" a="1"/>
  <c r="I92" i="5" s="1"/>
  <c r="K92" i="5" s="1"/>
  <c r="L92" i="5" s="1"/>
  <c r="J91" i="5" a="1"/>
  <c r="J91" i="5" s="1"/>
  <c r="M91" i="5" s="1"/>
  <c r="N91" i="5" s="1"/>
  <c r="I91" i="5" a="1"/>
  <c r="I91" i="5" s="1"/>
  <c r="K91" i="5" s="1"/>
  <c r="L91" i="5" s="1"/>
  <c r="J90" i="5" a="1"/>
  <c r="J90" i="5" s="1"/>
  <c r="M90" i="5" s="1"/>
  <c r="N90" i="5" s="1"/>
  <c r="I90" i="5" a="1"/>
  <c r="I90" i="5" s="1"/>
  <c r="K90" i="5" s="1"/>
  <c r="L90" i="5" s="1"/>
  <c r="J89" i="5" a="1"/>
  <c r="J89" i="5" s="1"/>
  <c r="M89" i="5" s="1"/>
  <c r="N89" i="5" s="1"/>
  <c r="I89" i="5" a="1"/>
  <c r="I89" i="5" s="1"/>
  <c r="K89" i="5" s="1"/>
  <c r="L89" i="5" s="1"/>
  <c r="J88" i="5" a="1"/>
  <c r="J88" i="5" s="1"/>
  <c r="M88" i="5" s="1"/>
  <c r="N88" i="5" s="1"/>
  <c r="I88" i="5" a="1"/>
  <c r="I88" i="5" s="1"/>
  <c r="K88" i="5" s="1"/>
  <c r="L88" i="5" s="1"/>
  <c r="J87" i="5" a="1"/>
  <c r="J87" i="5" s="1"/>
  <c r="M87" i="5" s="1"/>
  <c r="N87" i="5" s="1"/>
  <c r="I87" i="5" a="1"/>
  <c r="I87" i="5" s="1"/>
  <c r="K87" i="5" s="1"/>
  <c r="L87" i="5" s="1"/>
  <c r="J86" i="5" a="1"/>
  <c r="J86" i="5" s="1"/>
  <c r="M86" i="5" s="1"/>
  <c r="N86" i="5" s="1"/>
  <c r="I86" i="5" a="1"/>
  <c r="I86" i="5" s="1"/>
  <c r="K86" i="5" s="1"/>
  <c r="L86" i="5" s="1"/>
  <c r="J85" i="5" a="1"/>
  <c r="J85" i="5" s="1"/>
  <c r="M85" i="5" s="1"/>
  <c r="N85" i="5" s="1"/>
  <c r="I85" i="5" a="1"/>
  <c r="I85" i="5" s="1"/>
  <c r="K85" i="5" s="1"/>
  <c r="L85" i="5" s="1"/>
  <c r="J84" i="5" a="1"/>
  <c r="J84" i="5" s="1"/>
  <c r="M84" i="5" s="1"/>
  <c r="N84" i="5" s="1"/>
  <c r="I84" i="5" a="1"/>
  <c r="I84" i="5" s="1"/>
  <c r="K84" i="5" s="1"/>
  <c r="L84" i="5" s="1"/>
  <c r="J83" i="5" a="1"/>
  <c r="J83" i="5" s="1"/>
  <c r="M83" i="5" s="1"/>
  <c r="N83" i="5" s="1"/>
  <c r="I83" i="5" a="1"/>
  <c r="I83" i="5" s="1"/>
  <c r="K83" i="5" s="1"/>
  <c r="L83" i="5" s="1"/>
  <c r="J82" i="5" a="1"/>
  <c r="J82" i="5" s="1"/>
  <c r="M82" i="5" s="1"/>
  <c r="N82" i="5" s="1"/>
  <c r="I82" i="5" a="1"/>
  <c r="I82" i="5" s="1"/>
  <c r="K82" i="5" s="1"/>
  <c r="L82" i="5" s="1"/>
  <c r="J81" i="5" a="1"/>
  <c r="J81" i="5" s="1"/>
  <c r="M81" i="5" s="1"/>
  <c r="N81" i="5" s="1"/>
  <c r="I81" i="5" a="1"/>
  <c r="I81" i="5" s="1"/>
  <c r="K81" i="5" s="1"/>
  <c r="L81" i="5" s="1"/>
  <c r="J80" i="5" a="1"/>
  <c r="J80" i="5" s="1"/>
  <c r="M80" i="5" s="1"/>
  <c r="N80" i="5" s="1"/>
  <c r="I80" i="5" a="1"/>
  <c r="I80" i="5" s="1"/>
  <c r="K80" i="5" s="1"/>
  <c r="L80" i="5" s="1"/>
  <c r="J79" i="5" a="1"/>
  <c r="J79" i="5" s="1"/>
  <c r="M79" i="5" s="1"/>
  <c r="N79" i="5" s="1"/>
  <c r="I79" i="5" a="1"/>
  <c r="I79" i="5" s="1"/>
  <c r="K79" i="5" s="1"/>
  <c r="L79" i="5" s="1"/>
  <c r="J78" i="5" a="1"/>
  <c r="J78" i="5" s="1"/>
  <c r="M78" i="5" s="1"/>
  <c r="N78" i="5" s="1"/>
  <c r="I78" i="5" a="1"/>
  <c r="I78" i="5" s="1"/>
  <c r="K78" i="5" s="1"/>
  <c r="L78" i="5" s="1"/>
  <c r="J77" i="5" a="1"/>
  <c r="J77" i="5" s="1"/>
  <c r="M77" i="5" s="1"/>
  <c r="N77" i="5" s="1"/>
  <c r="I77" i="5" a="1"/>
  <c r="I77" i="5" s="1"/>
  <c r="K77" i="5" s="1"/>
  <c r="L77" i="5" s="1"/>
  <c r="J76" i="5" a="1"/>
  <c r="J76" i="5" s="1"/>
  <c r="M76" i="5" s="1"/>
  <c r="N76" i="5" s="1"/>
  <c r="I76" i="5" a="1"/>
  <c r="I76" i="5" s="1"/>
  <c r="K76" i="5" s="1"/>
  <c r="L76" i="5" s="1"/>
  <c r="J74" i="5" a="1"/>
  <c r="J74" i="5" s="1"/>
  <c r="M74" i="5" s="1"/>
  <c r="N74" i="5" s="1"/>
  <c r="I74" i="5" a="1"/>
  <c r="I74" i="5" s="1"/>
  <c r="K74" i="5" s="1"/>
  <c r="L74" i="5" s="1"/>
  <c r="J73" i="5" a="1"/>
  <c r="J73" i="5" s="1"/>
  <c r="M73" i="5" s="1"/>
  <c r="N73" i="5" s="1"/>
  <c r="I73" i="5" a="1"/>
  <c r="I73" i="5" s="1"/>
  <c r="K73" i="5" s="1"/>
  <c r="L73" i="5" s="1"/>
  <c r="J72" i="5" a="1"/>
  <c r="J72" i="5" s="1"/>
  <c r="M72" i="5" s="1"/>
  <c r="N72" i="5" s="1"/>
  <c r="I72" i="5" a="1"/>
  <c r="I72" i="5" s="1"/>
  <c r="K72" i="5" s="1"/>
  <c r="L72" i="5" s="1"/>
  <c r="J71" i="5" a="1"/>
  <c r="J71" i="5" s="1"/>
  <c r="M71" i="5" s="1"/>
  <c r="N71" i="5" s="1"/>
  <c r="I71" i="5" a="1"/>
  <c r="I71" i="5" s="1"/>
  <c r="K71" i="5" s="1"/>
  <c r="L71" i="5" s="1"/>
  <c r="J70" i="5" a="1"/>
  <c r="J70" i="5" s="1"/>
  <c r="M70" i="5" s="1"/>
  <c r="N70" i="5" s="1"/>
  <c r="I70" i="5" a="1"/>
  <c r="I70" i="5" s="1"/>
  <c r="K70" i="5" s="1"/>
  <c r="L70" i="5" s="1"/>
  <c r="J69" i="5" a="1"/>
  <c r="J69" i="5" s="1"/>
  <c r="M69" i="5" s="1"/>
  <c r="N69" i="5" s="1"/>
  <c r="I69" i="5" a="1"/>
  <c r="I69" i="5" s="1"/>
  <c r="K69" i="5" s="1"/>
  <c r="L69" i="5" s="1"/>
  <c r="J68" i="5" a="1"/>
  <c r="J68" i="5" s="1"/>
  <c r="M68" i="5" s="1"/>
  <c r="N68" i="5" s="1"/>
  <c r="I68" i="5" a="1"/>
  <c r="I68" i="5" s="1"/>
  <c r="K68" i="5" s="1"/>
  <c r="L68" i="5" s="1"/>
  <c r="J67" i="5" a="1"/>
  <c r="J67" i="5" s="1"/>
  <c r="M67" i="5" s="1"/>
  <c r="N67" i="5" s="1"/>
  <c r="I67" i="5" a="1"/>
  <c r="I67" i="5" s="1"/>
  <c r="K67" i="5" s="1"/>
  <c r="L67" i="5" s="1"/>
  <c r="J66" i="5" a="1"/>
  <c r="J66" i="5" s="1"/>
  <c r="M66" i="5" s="1"/>
  <c r="N66" i="5" s="1"/>
  <c r="I66" i="5" a="1"/>
  <c r="I66" i="5" s="1"/>
  <c r="K66" i="5" s="1"/>
  <c r="L66" i="5" s="1"/>
  <c r="J65" i="5" a="1"/>
  <c r="J65" i="5" s="1"/>
  <c r="M65" i="5" s="1"/>
  <c r="N65" i="5" s="1"/>
  <c r="I65" i="5" a="1"/>
  <c r="I65" i="5" s="1"/>
  <c r="K65" i="5" s="1"/>
  <c r="L65" i="5" s="1"/>
  <c r="J64" i="5" a="1"/>
  <c r="J64" i="5" s="1"/>
  <c r="M64" i="5" s="1"/>
  <c r="N64" i="5" s="1"/>
  <c r="I64" i="5" a="1"/>
  <c r="I64" i="5" s="1"/>
  <c r="K64" i="5" s="1"/>
  <c r="L64" i="5" s="1"/>
  <c r="J63" i="5" a="1"/>
  <c r="J63" i="5" s="1"/>
  <c r="M63" i="5" s="1"/>
  <c r="N63" i="5" s="1"/>
  <c r="I63" i="5" a="1"/>
  <c r="I63" i="5" s="1"/>
  <c r="K63" i="5" s="1"/>
  <c r="L63" i="5" s="1"/>
  <c r="J62" i="5" a="1"/>
  <c r="J62" i="5" s="1"/>
  <c r="M62" i="5" s="1"/>
  <c r="N62" i="5" s="1"/>
  <c r="I62" i="5" a="1"/>
  <c r="I62" i="5" s="1"/>
  <c r="K62" i="5" s="1"/>
  <c r="L62" i="5" s="1"/>
  <c r="J61" i="5" a="1"/>
  <c r="J61" i="5" s="1"/>
  <c r="M61" i="5" s="1"/>
  <c r="N61" i="5" s="1"/>
  <c r="I61" i="5" a="1"/>
  <c r="I61" i="5" s="1"/>
  <c r="K61" i="5" s="1"/>
  <c r="L61" i="5" s="1"/>
  <c r="J60" i="5" a="1"/>
  <c r="J60" i="5" s="1"/>
  <c r="M60" i="5" s="1"/>
  <c r="N60" i="5" s="1"/>
  <c r="I60" i="5" a="1"/>
  <c r="I60" i="5" s="1"/>
  <c r="K60" i="5" s="1"/>
  <c r="L60" i="5" s="1"/>
  <c r="J59" i="5" a="1"/>
  <c r="J59" i="5" s="1"/>
  <c r="M59" i="5" s="1"/>
  <c r="N59" i="5" s="1"/>
  <c r="I59" i="5" a="1"/>
  <c r="I59" i="5" s="1"/>
  <c r="K59" i="5" s="1"/>
  <c r="L59" i="5" s="1"/>
  <c r="J58" i="5" a="1"/>
  <c r="J58" i="5" s="1"/>
  <c r="M58" i="5" s="1"/>
  <c r="N58" i="5" s="1"/>
  <c r="I58" i="5" a="1"/>
  <c r="I58" i="5" s="1"/>
  <c r="K58" i="5" s="1"/>
  <c r="L58" i="5" s="1"/>
  <c r="J57" i="5" a="1"/>
  <c r="J57" i="5" s="1"/>
  <c r="M57" i="5" s="1"/>
  <c r="N57" i="5" s="1"/>
  <c r="I57" i="5" a="1"/>
  <c r="I57" i="5" s="1"/>
  <c r="K57" i="5" s="1"/>
  <c r="L57" i="5" s="1"/>
  <c r="J56" i="5" a="1"/>
  <c r="J56" i="5" s="1"/>
  <c r="M56" i="5" s="1"/>
  <c r="N56" i="5" s="1"/>
  <c r="I56" i="5" a="1"/>
  <c r="I56" i="5" s="1"/>
  <c r="K56" i="5" s="1"/>
  <c r="L56" i="5" s="1"/>
  <c r="J55" i="5" a="1"/>
  <c r="J55" i="5" s="1"/>
  <c r="M55" i="5" s="1"/>
  <c r="N55" i="5" s="1"/>
  <c r="I55" i="5" a="1"/>
  <c r="I55" i="5" s="1"/>
  <c r="K55" i="5" s="1"/>
  <c r="L55" i="5" s="1"/>
  <c r="J54" i="5" a="1"/>
  <c r="J54" i="5" s="1"/>
  <c r="M54" i="5" s="1"/>
  <c r="N54" i="5" s="1"/>
  <c r="I54" i="5" a="1"/>
  <c r="I54" i="5" s="1"/>
  <c r="K54" i="5" s="1"/>
  <c r="L54" i="5" s="1"/>
  <c r="J53" i="5" a="1"/>
  <c r="J53" i="5" s="1"/>
  <c r="M53" i="5" s="1"/>
  <c r="N53" i="5" s="1"/>
  <c r="I53" i="5" a="1"/>
  <c r="I53" i="5" s="1"/>
  <c r="K53" i="5" s="1"/>
  <c r="L53" i="5" s="1"/>
  <c r="J52" i="5" a="1"/>
  <c r="J52" i="5" s="1"/>
  <c r="M52" i="5" s="1"/>
  <c r="N52" i="5" s="1"/>
  <c r="I52" i="5" a="1"/>
  <c r="I52" i="5" s="1"/>
  <c r="K52" i="5" s="1"/>
  <c r="L52" i="5" s="1"/>
  <c r="J51" i="5" a="1"/>
  <c r="J51" i="5" s="1"/>
  <c r="M51" i="5" s="1"/>
  <c r="N51" i="5" s="1"/>
  <c r="I51" i="5" a="1"/>
  <c r="I51" i="5" s="1"/>
  <c r="K51" i="5" s="1"/>
  <c r="L51" i="5" s="1"/>
  <c r="J50" i="5" a="1"/>
  <c r="J50" i="5" s="1"/>
  <c r="M50" i="5" s="1"/>
  <c r="N50" i="5" s="1"/>
  <c r="I50" i="5" a="1"/>
  <c r="I50" i="5" s="1"/>
  <c r="K50" i="5" s="1"/>
  <c r="L50" i="5" s="1"/>
  <c r="J49" i="5" a="1"/>
  <c r="J49" i="5" s="1"/>
  <c r="M49" i="5" s="1"/>
  <c r="N49" i="5" s="1"/>
  <c r="I49" i="5" a="1"/>
  <c r="I49" i="5" s="1"/>
  <c r="K49" i="5" s="1"/>
  <c r="L49" i="5" s="1"/>
  <c r="J48" i="5" a="1"/>
  <c r="J48" i="5" s="1"/>
  <c r="M48" i="5" s="1"/>
  <c r="N48" i="5" s="1"/>
  <c r="I48" i="5" a="1"/>
  <c r="I48" i="5" s="1"/>
  <c r="K48" i="5" s="1"/>
  <c r="L48" i="5" s="1"/>
  <c r="J47" i="5" a="1"/>
  <c r="J47" i="5" s="1"/>
  <c r="M47" i="5" s="1"/>
  <c r="N47" i="5" s="1"/>
  <c r="I47" i="5" a="1"/>
  <c r="I47" i="5" s="1"/>
  <c r="K47" i="5" s="1"/>
  <c r="L47" i="5" s="1"/>
  <c r="J46" i="5" a="1"/>
  <c r="J46" i="5" s="1"/>
  <c r="M46" i="5" s="1"/>
  <c r="N46" i="5" s="1"/>
  <c r="I46" i="5" a="1"/>
  <c r="I46" i="5" s="1"/>
  <c r="K46" i="5" s="1"/>
  <c r="L46" i="5" s="1"/>
  <c r="J45" i="5" a="1"/>
  <c r="J45" i="5" s="1"/>
  <c r="M45" i="5" s="1"/>
  <c r="N45" i="5" s="1"/>
  <c r="I45" i="5" a="1"/>
  <c r="I45" i="5" s="1"/>
  <c r="K45" i="5" s="1"/>
  <c r="L45" i="5" s="1"/>
  <c r="I28" i="5" a="1"/>
  <c r="I28" i="5" s="1"/>
  <c r="K28" i="5" s="1"/>
  <c r="L28" i="5" s="1"/>
  <c r="J28" i="5" a="1"/>
  <c r="J28" i="5"/>
  <c r="M28" i="5" s="1"/>
  <c r="N28" i="5" s="1"/>
  <c r="I29" i="5" a="1"/>
  <c r="I29" i="5" s="1"/>
  <c r="K29" i="5" s="1"/>
  <c r="L29" i="5" s="1"/>
  <c r="J29" i="5" a="1"/>
  <c r="J29" i="5"/>
  <c r="M29" i="5" s="1"/>
  <c r="N29" i="5" s="1"/>
  <c r="I30" i="5" a="1"/>
  <c r="I30" i="5" s="1"/>
  <c r="K30" i="5" s="1"/>
  <c r="L30" i="5" s="1"/>
  <c r="J30" i="5" a="1"/>
  <c r="J30" i="5"/>
  <c r="M30" i="5" s="1"/>
  <c r="N30" i="5" s="1"/>
  <c r="I31" i="5" a="1"/>
  <c r="I31" i="5" s="1"/>
  <c r="K31" i="5" s="1"/>
  <c r="L31" i="5" s="1"/>
  <c r="J31" i="5" a="1"/>
  <c r="J31" i="5"/>
  <c r="M31" i="5" s="1"/>
  <c r="N31" i="5" s="1"/>
  <c r="I32" i="5" a="1"/>
  <c r="I32" i="5" s="1"/>
  <c r="K32" i="5" s="1"/>
  <c r="L32" i="5" s="1"/>
  <c r="J32" i="5" a="1"/>
  <c r="J32" i="5"/>
  <c r="M32" i="5" s="1"/>
  <c r="N32" i="5" s="1"/>
  <c r="I33" i="5" a="1"/>
  <c r="I33" i="5" s="1"/>
  <c r="K33" i="5" s="1"/>
  <c r="L33" i="5" s="1"/>
  <c r="J33" i="5" a="1"/>
  <c r="J33" i="5"/>
  <c r="M33" i="5" s="1"/>
  <c r="N33" i="5" s="1"/>
  <c r="I34" i="5" a="1"/>
  <c r="I34" i="5" s="1"/>
  <c r="K34" i="5" s="1"/>
  <c r="L34" i="5" s="1"/>
  <c r="J34" i="5" a="1"/>
  <c r="J34" i="5"/>
  <c r="M34" i="5" s="1"/>
  <c r="N34" i="5" s="1"/>
  <c r="I35" i="5" a="1"/>
  <c r="I35" i="5" s="1"/>
  <c r="K35" i="5" s="1"/>
  <c r="L35" i="5" s="1"/>
  <c r="J35" i="5" a="1"/>
  <c r="J35" i="5"/>
  <c r="M35" i="5" s="1"/>
  <c r="N35" i="5" s="1"/>
  <c r="I36" i="5" a="1"/>
  <c r="I36" i="5" s="1"/>
  <c r="K36" i="5" s="1"/>
  <c r="L36" i="5" s="1"/>
  <c r="J36" i="5" a="1"/>
  <c r="J36" i="5"/>
  <c r="M36" i="5" s="1"/>
  <c r="N36" i="5" s="1"/>
  <c r="I37" i="5" a="1"/>
  <c r="I37" i="5" s="1"/>
  <c r="K37" i="5" s="1"/>
  <c r="L37" i="5" s="1"/>
  <c r="J37" i="5" a="1"/>
  <c r="J37" i="5"/>
  <c r="M37" i="5" s="1"/>
  <c r="N37" i="5" s="1"/>
  <c r="I38" i="5" a="1"/>
  <c r="I38" i="5" s="1"/>
  <c r="K38" i="5" s="1"/>
  <c r="L38" i="5" s="1"/>
  <c r="J38" i="5" a="1"/>
  <c r="J38" i="5"/>
  <c r="M38" i="5" s="1"/>
  <c r="N38" i="5" s="1"/>
  <c r="I39" i="5" a="1"/>
  <c r="I39" i="5" s="1"/>
  <c r="K39" i="5" s="1"/>
  <c r="L39" i="5" s="1"/>
  <c r="J39" i="5" a="1"/>
  <c r="J39" i="5"/>
  <c r="M39" i="5" s="1"/>
  <c r="N39" i="5" s="1"/>
  <c r="I40" i="5" a="1"/>
  <c r="I40" i="5" s="1"/>
  <c r="K40" i="5" s="1"/>
  <c r="L40" i="5" s="1"/>
  <c r="J40" i="5" a="1"/>
  <c r="J40" i="5"/>
  <c r="M40" i="5" s="1"/>
  <c r="N40" i="5" s="1"/>
  <c r="I41" i="5" a="1"/>
  <c r="I41" i="5" s="1"/>
  <c r="K41" i="5" s="1"/>
  <c r="L41" i="5" s="1"/>
  <c r="J41" i="5" a="1"/>
  <c r="J41" i="5"/>
  <c r="M41" i="5" s="1"/>
  <c r="N41" i="5" s="1"/>
  <c r="I42" i="5" a="1"/>
  <c r="I42" i="5" s="1"/>
  <c r="K42" i="5" s="1"/>
  <c r="L42" i="5" s="1"/>
  <c r="J42" i="5" a="1"/>
  <c r="J42" i="5"/>
  <c r="M42" i="5" s="1"/>
  <c r="N42" i="5" s="1"/>
  <c r="I43" i="5" a="1"/>
  <c r="I43" i="5" s="1"/>
  <c r="K43" i="5" s="1"/>
  <c r="L43" i="5" s="1"/>
  <c r="J43" i="5" a="1"/>
  <c r="J43" i="5"/>
  <c r="M43" i="5" s="1"/>
  <c r="N43" i="5" s="1"/>
  <c r="I15" i="5" a="1"/>
  <c r="I15" i="5" s="1"/>
  <c r="K15" i="5" s="1"/>
  <c r="L15" i="5" s="1"/>
  <c r="J15" i="5" a="1"/>
  <c r="J15" i="5"/>
  <c r="M15" i="5" s="1"/>
  <c r="N15" i="5" s="1"/>
  <c r="I16" i="5" a="1"/>
  <c r="I16" i="5" s="1"/>
  <c r="K16" i="5" s="1"/>
  <c r="L16" i="5" s="1"/>
  <c r="J16" i="5" a="1"/>
  <c r="J16" i="5"/>
  <c r="M16" i="5" s="1"/>
  <c r="N16" i="5" s="1"/>
  <c r="I17" i="5" a="1"/>
  <c r="I17" i="5" s="1"/>
  <c r="K17" i="5" s="1"/>
  <c r="L17" i="5" s="1"/>
  <c r="J17" i="5" a="1"/>
  <c r="J17" i="5"/>
  <c r="M17" i="5" s="1"/>
  <c r="N17" i="5" s="1"/>
  <c r="I18" i="5" a="1"/>
  <c r="I18" i="5" s="1"/>
  <c r="K18" i="5" s="1"/>
  <c r="L18" i="5" s="1"/>
  <c r="J18" i="5" a="1"/>
  <c r="J18" i="5"/>
  <c r="M18" i="5" s="1"/>
  <c r="N18" i="5" s="1"/>
  <c r="I19" i="5" a="1"/>
  <c r="I19" i="5" s="1"/>
  <c r="K19" i="5" s="1"/>
  <c r="L19" i="5" s="1"/>
  <c r="J19" i="5" a="1"/>
  <c r="J19" i="5"/>
  <c r="M19" i="5" s="1"/>
  <c r="N19" i="5" s="1"/>
  <c r="I20" i="5" a="1"/>
  <c r="I20" i="5" s="1"/>
  <c r="K20" i="5" s="1"/>
  <c r="L20" i="5" s="1"/>
  <c r="J20" i="5" a="1"/>
  <c r="J20" i="5"/>
  <c r="M20" i="5" s="1"/>
  <c r="N20" i="5" s="1"/>
  <c r="I21" i="5" a="1"/>
  <c r="I21" i="5" s="1"/>
  <c r="K21" i="5" s="1"/>
  <c r="L21" i="5" s="1"/>
  <c r="J21" i="5" a="1"/>
  <c r="J21" i="5"/>
  <c r="M21" i="5" s="1"/>
  <c r="N21" i="5" s="1"/>
  <c r="I22" i="5" a="1"/>
  <c r="I22" i="5" s="1"/>
  <c r="K22" i="5" s="1"/>
  <c r="L22" i="5" s="1"/>
  <c r="J22" i="5" a="1"/>
  <c r="J22" i="5"/>
  <c r="M22" i="5" s="1"/>
  <c r="N22" i="5" s="1"/>
  <c r="I23" i="5" a="1"/>
  <c r="I23" i="5" s="1"/>
  <c r="K23" i="5" s="1"/>
  <c r="L23" i="5" s="1"/>
  <c r="J23" i="5" a="1"/>
  <c r="J23" i="5"/>
  <c r="M23" i="5" s="1"/>
  <c r="N23" i="5" s="1"/>
  <c r="I24" i="5" a="1"/>
  <c r="I24" i="5" s="1"/>
  <c r="K24" i="5" s="1"/>
  <c r="L24" i="5" s="1"/>
  <c r="J24" i="5" a="1"/>
  <c r="J24" i="5"/>
  <c r="M24" i="5" s="1"/>
  <c r="N24" i="5" s="1"/>
  <c r="I25" i="5" a="1"/>
  <c r="I25" i="5" s="1"/>
  <c r="K25" i="5" s="1"/>
  <c r="L25" i="5" s="1"/>
  <c r="J25" i="5" a="1"/>
  <c r="J25" i="5"/>
  <c r="M25" i="5" s="1"/>
  <c r="N25" i="5" s="1"/>
  <c r="I26" i="5" a="1"/>
  <c r="I26" i="5" s="1"/>
  <c r="K26" i="5" s="1"/>
  <c r="L26" i="5" s="1"/>
  <c r="J26" i="5" a="1"/>
  <c r="J26" i="5"/>
  <c r="M26" i="5" s="1"/>
  <c r="N26" i="5" s="1"/>
  <c r="I27" i="5" a="1"/>
  <c r="I27" i="5" s="1"/>
  <c r="K27" i="5" s="1"/>
  <c r="L27" i="5" s="1"/>
  <c r="J27" i="5" a="1"/>
  <c r="J27" i="5"/>
  <c r="M27" i="5" s="1"/>
  <c r="N27" i="5" s="1"/>
  <c r="M14" i="5"/>
  <c r="N14" i="5" s="1"/>
  <c r="K14" i="5"/>
  <c r="L14" i="5" s="1"/>
  <c r="J14" i="5" a="1"/>
  <c r="J14" i="5" s="1"/>
  <c r="I14" i="5" a="1"/>
  <c r="I14" i="5" s="1"/>
  <c r="J105" i="4" a="1"/>
  <c r="J105" i="4" s="1"/>
  <c r="M105" i="4" s="1"/>
  <c r="N105" i="4" s="1"/>
  <c r="I105" i="4" a="1"/>
  <c r="I105" i="4" s="1"/>
  <c r="K105" i="4" s="1"/>
  <c r="L105" i="4" s="1"/>
  <c r="J104" i="4" a="1"/>
  <c r="J104" i="4" s="1"/>
  <c r="M104" i="4" s="1"/>
  <c r="N104" i="4" s="1"/>
  <c r="I104" i="4" a="1"/>
  <c r="I104" i="4" s="1"/>
  <c r="K104" i="4" s="1"/>
  <c r="L104" i="4" s="1"/>
  <c r="J103" i="4" a="1"/>
  <c r="J103" i="4" s="1"/>
  <c r="M103" i="4" s="1"/>
  <c r="N103" i="4" s="1"/>
  <c r="I103" i="4" a="1"/>
  <c r="I103" i="4" s="1"/>
  <c r="K103" i="4" s="1"/>
  <c r="L103" i="4" s="1"/>
  <c r="J102" i="4" a="1"/>
  <c r="J102" i="4" s="1"/>
  <c r="M102" i="4" s="1"/>
  <c r="N102" i="4" s="1"/>
  <c r="I102" i="4" a="1"/>
  <c r="I102" i="4" s="1"/>
  <c r="K102" i="4" s="1"/>
  <c r="L102" i="4" s="1"/>
  <c r="J101" i="4" a="1"/>
  <c r="J101" i="4" s="1"/>
  <c r="M101" i="4" s="1"/>
  <c r="N101" i="4" s="1"/>
  <c r="I101" i="4" a="1"/>
  <c r="I101" i="4" s="1"/>
  <c r="K101" i="4" s="1"/>
  <c r="L101" i="4" s="1"/>
  <c r="J100" i="4" a="1"/>
  <c r="J100" i="4" s="1"/>
  <c r="M100" i="4" s="1"/>
  <c r="N100" i="4" s="1"/>
  <c r="I100" i="4" a="1"/>
  <c r="I100" i="4" s="1"/>
  <c r="K100" i="4" s="1"/>
  <c r="L100" i="4" s="1"/>
  <c r="J99" i="4" a="1"/>
  <c r="J99" i="4" s="1"/>
  <c r="M99" i="4" s="1"/>
  <c r="N99" i="4" s="1"/>
  <c r="I99" i="4" a="1"/>
  <c r="I99" i="4" s="1"/>
  <c r="K99" i="4" s="1"/>
  <c r="L99" i="4" s="1"/>
  <c r="J98" i="4" a="1"/>
  <c r="J98" i="4" s="1"/>
  <c r="M98" i="4" s="1"/>
  <c r="N98" i="4" s="1"/>
  <c r="I98" i="4" a="1"/>
  <c r="I98" i="4" s="1"/>
  <c r="K98" i="4" s="1"/>
  <c r="L98" i="4" s="1"/>
  <c r="J97" i="4" a="1"/>
  <c r="J97" i="4" s="1"/>
  <c r="M97" i="4" s="1"/>
  <c r="N97" i="4" s="1"/>
  <c r="I97" i="4" a="1"/>
  <c r="I97" i="4" s="1"/>
  <c r="K97" i="4" s="1"/>
  <c r="L97" i="4" s="1"/>
  <c r="J96" i="4" a="1"/>
  <c r="J96" i="4" s="1"/>
  <c r="M96" i="4" s="1"/>
  <c r="N96" i="4" s="1"/>
  <c r="I96" i="4" a="1"/>
  <c r="I96" i="4" s="1"/>
  <c r="K96" i="4" s="1"/>
  <c r="L96" i="4" s="1"/>
  <c r="J95" i="4" a="1"/>
  <c r="J95" i="4" s="1"/>
  <c r="M95" i="4" s="1"/>
  <c r="N95" i="4" s="1"/>
  <c r="I95" i="4" a="1"/>
  <c r="I95" i="4" s="1"/>
  <c r="K95" i="4" s="1"/>
  <c r="L95" i="4" s="1"/>
  <c r="J94" i="4" a="1"/>
  <c r="J94" i="4" s="1"/>
  <c r="M94" i="4" s="1"/>
  <c r="N94" i="4" s="1"/>
  <c r="I94" i="4" a="1"/>
  <c r="I94" i="4" s="1"/>
  <c r="K94" i="4" s="1"/>
  <c r="L94" i="4" s="1"/>
  <c r="J93" i="4" a="1"/>
  <c r="J93" i="4" s="1"/>
  <c r="M93" i="4" s="1"/>
  <c r="N93" i="4" s="1"/>
  <c r="I93" i="4" a="1"/>
  <c r="I93" i="4" s="1"/>
  <c r="K93" i="4" s="1"/>
  <c r="L93" i="4" s="1"/>
  <c r="J92" i="4" a="1"/>
  <c r="J92" i="4" s="1"/>
  <c r="M92" i="4" s="1"/>
  <c r="N92" i="4" s="1"/>
  <c r="I92" i="4" a="1"/>
  <c r="I92" i="4" s="1"/>
  <c r="K92" i="4" s="1"/>
  <c r="L92" i="4" s="1"/>
  <c r="J91" i="4" a="1"/>
  <c r="J91" i="4" s="1"/>
  <c r="M91" i="4" s="1"/>
  <c r="N91" i="4" s="1"/>
  <c r="I91" i="4" a="1"/>
  <c r="I91" i="4" s="1"/>
  <c r="K91" i="4" s="1"/>
  <c r="L91" i="4" s="1"/>
  <c r="J90" i="4" a="1"/>
  <c r="J90" i="4" s="1"/>
  <c r="M90" i="4" s="1"/>
  <c r="N90" i="4" s="1"/>
  <c r="I90" i="4" a="1"/>
  <c r="I90" i="4" s="1"/>
  <c r="K90" i="4" s="1"/>
  <c r="L90" i="4" s="1"/>
  <c r="J89" i="4" a="1"/>
  <c r="J89" i="4" s="1"/>
  <c r="M89" i="4" s="1"/>
  <c r="N89" i="4" s="1"/>
  <c r="I89" i="4" a="1"/>
  <c r="I89" i="4" s="1"/>
  <c r="K89" i="4" s="1"/>
  <c r="L89" i="4" s="1"/>
  <c r="J88" i="4" a="1"/>
  <c r="J88" i="4" s="1"/>
  <c r="M88" i="4" s="1"/>
  <c r="N88" i="4" s="1"/>
  <c r="I88" i="4" a="1"/>
  <c r="I88" i="4" s="1"/>
  <c r="K88" i="4" s="1"/>
  <c r="L88" i="4" s="1"/>
  <c r="J87" i="4" a="1"/>
  <c r="J87" i="4" s="1"/>
  <c r="M87" i="4" s="1"/>
  <c r="N87" i="4" s="1"/>
  <c r="I87" i="4" a="1"/>
  <c r="I87" i="4" s="1"/>
  <c r="K87" i="4" s="1"/>
  <c r="L87" i="4" s="1"/>
  <c r="J86" i="4" a="1"/>
  <c r="J86" i="4" s="1"/>
  <c r="M86" i="4" s="1"/>
  <c r="N86" i="4" s="1"/>
  <c r="I86" i="4" a="1"/>
  <c r="I86" i="4" s="1"/>
  <c r="K86" i="4" s="1"/>
  <c r="L86" i="4" s="1"/>
  <c r="J85" i="4" a="1"/>
  <c r="J85" i="4" s="1"/>
  <c r="M85" i="4" s="1"/>
  <c r="N85" i="4" s="1"/>
  <c r="I85" i="4" a="1"/>
  <c r="I85" i="4" s="1"/>
  <c r="K85" i="4" s="1"/>
  <c r="L85" i="4" s="1"/>
  <c r="J84" i="4" a="1"/>
  <c r="J84" i="4" s="1"/>
  <c r="M84" i="4" s="1"/>
  <c r="N84" i="4" s="1"/>
  <c r="I84" i="4" a="1"/>
  <c r="I84" i="4" s="1"/>
  <c r="K84" i="4" s="1"/>
  <c r="L84" i="4" s="1"/>
  <c r="J83" i="4" a="1"/>
  <c r="J83" i="4" s="1"/>
  <c r="M83" i="4" s="1"/>
  <c r="N83" i="4" s="1"/>
  <c r="I83" i="4" a="1"/>
  <c r="I83" i="4" s="1"/>
  <c r="K83" i="4" s="1"/>
  <c r="L83" i="4" s="1"/>
  <c r="J82" i="4" a="1"/>
  <c r="J82" i="4" s="1"/>
  <c r="M82" i="4" s="1"/>
  <c r="N82" i="4" s="1"/>
  <c r="I82" i="4" a="1"/>
  <c r="I82" i="4" s="1"/>
  <c r="K82" i="4" s="1"/>
  <c r="L82" i="4" s="1"/>
  <c r="J81" i="4" a="1"/>
  <c r="J81" i="4" s="1"/>
  <c r="M81" i="4" s="1"/>
  <c r="N81" i="4" s="1"/>
  <c r="I81" i="4" a="1"/>
  <c r="I81" i="4" s="1"/>
  <c r="K81" i="4" s="1"/>
  <c r="L81" i="4" s="1"/>
  <c r="J80" i="4" a="1"/>
  <c r="J80" i="4" s="1"/>
  <c r="M80" i="4" s="1"/>
  <c r="N80" i="4" s="1"/>
  <c r="I80" i="4" a="1"/>
  <c r="I80" i="4" s="1"/>
  <c r="K80" i="4" s="1"/>
  <c r="L80" i="4" s="1"/>
  <c r="J79" i="4" a="1"/>
  <c r="J79" i="4" s="1"/>
  <c r="M79" i="4" s="1"/>
  <c r="N79" i="4" s="1"/>
  <c r="I79" i="4" a="1"/>
  <c r="I79" i="4" s="1"/>
  <c r="K79" i="4" s="1"/>
  <c r="L79" i="4" s="1"/>
  <c r="J78" i="4" a="1"/>
  <c r="J78" i="4" s="1"/>
  <c r="M78" i="4" s="1"/>
  <c r="N78" i="4" s="1"/>
  <c r="I78" i="4" a="1"/>
  <c r="I78" i="4" s="1"/>
  <c r="K78" i="4" s="1"/>
  <c r="L78" i="4" s="1"/>
  <c r="J77" i="4" a="1"/>
  <c r="J77" i="4" s="1"/>
  <c r="M77" i="4" s="1"/>
  <c r="N77" i="4" s="1"/>
  <c r="I77" i="4" a="1"/>
  <c r="I77" i="4" s="1"/>
  <c r="K77" i="4" s="1"/>
  <c r="L77" i="4" s="1"/>
  <c r="J76" i="4" a="1"/>
  <c r="J76" i="4" s="1"/>
  <c r="M76" i="4" s="1"/>
  <c r="N76" i="4" s="1"/>
  <c r="I76" i="4" a="1"/>
  <c r="I76" i="4" s="1"/>
  <c r="K76" i="4" s="1"/>
  <c r="L76" i="4" s="1"/>
  <c r="J74" i="4" a="1"/>
  <c r="J74" i="4" s="1"/>
  <c r="M74" i="4" s="1"/>
  <c r="N74" i="4" s="1"/>
  <c r="I74" i="4" a="1"/>
  <c r="I74" i="4" s="1"/>
  <c r="K74" i="4" s="1"/>
  <c r="L74" i="4" s="1"/>
  <c r="J73" i="4" a="1"/>
  <c r="J73" i="4" s="1"/>
  <c r="M73" i="4" s="1"/>
  <c r="N73" i="4" s="1"/>
  <c r="I73" i="4" a="1"/>
  <c r="I73" i="4" s="1"/>
  <c r="K73" i="4" s="1"/>
  <c r="L73" i="4" s="1"/>
  <c r="J72" i="4" a="1"/>
  <c r="J72" i="4" s="1"/>
  <c r="M72" i="4" s="1"/>
  <c r="N72" i="4" s="1"/>
  <c r="I72" i="4" a="1"/>
  <c r="I72" i="4" s="1"/>
  <c r="K72" i="4" s="1"/>
  <c r="L72" i="4" s="1"/>
  <c r="J71" i="4" a="1"/>
  <c r="J71" i="4" s="1"/>
  <c r="M71" i="4" s="1"/>
  <c r="N71" i="4" s="1"/>
  <c r="I71" i="4" a="1"/>
  <c r="I71" i="4" s="1"/>
  <c r="K71" i="4" s="1"/>
  <c r="L71" i="4" s="1"/>
  <c r="J70" i="4" a="1"/>
  <c r="J70" i="4" s="1"/>
  <c r="M70" i="4" s="1"/>
  <c r="N70" i="4" s="1"/>
  <c r="I70" i="4" a="1"/>
  <c r="I70" i="4" s="1"/>
  <c r="K70" i="4" s="1"/>
  <c r="L70" i="4" s="1"/>
  <c r="J69" i="4" a="1"/>
  <c r="J69" i="4" s="1"/>
  <c r="M69" i="4" s="1"/>
  <c r="N69" i="4" s="1"/>
  <c r="I69" i="4" a="1"/>
  <c r="I69" i="4" s="1"/>
  <c r="K69" i="4" s="1"/>
  <c r="L69" i="4" s="1"/>
  <c r="J68" i="4" a="1"/>
  <c r="J68" i="4" s="1"/>
  <c r="M68" i="4" s="1"/>
  <c r="N68" i="4" s="1"/>
  <c r="I68" i="4" a="1"/>
  <c r="I68" i="4" s="1"/>
  <c r="K68" i="4" s="1"/>
  <c r="L68" i="4" s="1"/>
  <c r="J67" i="4" a="1"/>
  <c r="J67" i="4" s="1"/>
  <c r="M67" i="4" s="1"/>
  <c r="N67" i="4" s="1"/>
  <c r="I67" i="4" a="1"/>
  <c r="I67" i="4" s="1"/>
  <c r="K67" i="4" s="1"/>
  <c r="L67" i="4" s="1"/>
  <c r="J66" i="4" a="1"/>
  <c r="J66" i="4" s="1"/>
  <c r="M66" i="4" s="1"/>
  <c r="N66" i="4" s="1"/>
  <c r="I66" i="4" a="1"/>
  <c r="I66" i="4" s="1"/>
  <c r="K66" i="4" s="1"/>
  <c r="L66" i="4" s="1"/>
  <c r="J65" i="4" a="1"/>
  <c r="J65" i="4" s="1"/>
  <c r="M65" i="4" s="1"/>
  <c r="N65" i="4" s="1"/>
  <c r="I65" i="4" a="1"/>
  <c r="I65" i="4" s="1"/>
  <c r="K65" i="4" s="1"/>
  <c r="L65" i="4" s="1"/>
  <c r="J64" i="4" a="1"/>
  <c r="J64" i="4" s="1"/>
  <c r="M64" i="4" s="1"/>
  <c r="N64" i="4" s="1"/>
  <c r="I64" i="4" a="1"/>
  <c r="I64" i="4" s="1"/>
  <c r="K64" i="4" s="1"/>
  <c r="L64" i="4" s="1"/>
  <c r="J63" i="4" a="1"/>
  <c r="J63" i="4" s="1"/>
  <c r="M63" i="4" s="1"/>
  <c r="N63" i="4" s="1"/>
  <c r="I63" i="4" a="1"/>
  <c r="I63" i="4" s="1"/>
  <c r="K63" i="4" s="1"/>
  <c r="L63" i="4" s="1"/>
  <c r="J62" i="4" a="1"/>
  <c r="J62" i="4" s="1"/>
  <c r="M62" i="4" s="1"/>
  <c r="N62" i="4" s="1"/>
  <c r="I62" i="4" a="1"/>
  <c r="I62" i="4" s="1"/>
  <c r="K62" i="4" s="1"/>
  <c r="L62" i="4" s="1"/>
  <c r="J61" i="4" a="1"/>
  <c r="J61" i="4" s="1"/>
  <c r="M61" i="4" s="1"/>
  <c r="N61" i="4" s="1"/>
  <c r="I61" i="4" a="1"/>
  <c r="I61" i="4" s="1"/>
  <c r="K61" i="4" s="1"/>
  <c r="L61" i="4" s="1"/>
  <c r="J60" i="4" a="1"/>
  <c r="J60" i="4" s="1"/>
  <c r="M60" i="4" s="1"/>
  <c r="N60" i="4" s="1"/>
  <c r="I60" i="4" a="1"/>
  <c r="I60" i="4" s="1"/>
  <c r="K60" i="4" s="1"/>
  <c r="L60" i="4" s="1"/>
  <c r="J59" i="4" a="1"/>
  <c r="J59" i="4" s="1"/>
  <c r="M59" i="4" s="1"/>
  <c r="N59" i="4" s="1"/>
  <c r="I59" i="4" a="1"/>
  <c r="I59" i="4" s="1"/>
  <c r="K59" i="4" s="1"/>
  <c r="L59" i="4" s="1"/>
  <c r="J58" i="4" a="1"/>
  <c r="J58" i="4" s="1"/>
  <c r="M58" i="4" s="1"/>
  <c r="N58" i="4" s="1"/>
  <c r="I58" i="4" a="1"/>
  <c r="I58" i="4" s="1"/>
  <c r="K58" i="4" s="1"/>
  <c r="L58" i="4" s="1"/>
  <c r="J57" i="4" a="1"/>
  <c r="J57" i="4" s="1"/>
  <c r="M57" i="4" s="1"/>
  <c r="N57" i="4" s="1"/>
  <c r="I57" i="4" a="1"/>
  <c r="I57" i="4" s="1"/>
  <c r="K57" i="4" s="1"/>
  <c r="L57" i="4" s="1"/>
  <c r="J56" i="4" a="1"/>
  <c r="J56" i="4" s="1"/>
  <c r="M56" i="4" s="1"/>
  <c r="N56" i="4" s="1"/>
  <c r="I56" i="4" a="1"/>
  <c r="I56" i="4" s="1"/>
  <c r="K56" i="4" s="1"/>
  <c r="L56" i="4" s="1"/>
  <c r="J55" i="4" a="1"/>
  <c r="J55" i="4" s="1"/>
  <c r="M55" i="4" s="1"/>
  <c r="N55" i="4" s="1"/>
  <c r="I55" i="4" a="1"/>
  <c r="I55" i="4" s="1"/>
  <c r="K55" i="4" s="1"/>
  <c r="L55" i="4" s="1"/>
  <c r="J54" i="4" a="1"/>
  <c r="J54" i="4" s="1"/>
  <c r="M54" i="4" s="1"/>
  <c r="N54" i="4" s="1"/>
  <c r="I54" i="4" a="1"/>
  <c r="I54" i="4" s="1"/>
  <c r="K54" i="4" s="1"/>
  <c r="L54" i="4" s="1"/>
  <c r="J53" i="4" a="1"/>
  <c r="J53" i="4" s="1"/>
  <c r="M53" i="4" s="1"/>
  <c r="N53" i="4" s="1"/>
  <c r="I53" i="4" a="1"/>
  <c r="I53" i="4" s="1"/>
  <c r="K53" i="4" s="1"/>
  <c r="L53" i="4" s="1"/>
  <c r="J52" i="4" a="1"/>
  <c r="J52" i="4" s="1"/>
  <c r="M52" i="4" s="1"/>
  <c r="N52" i="4" s="1"/>
  <c r="I52" i="4" a="1"/>
  <c r="I52" i="4" s="1"/>
  <c r="K52" i="4" s="1"/>
  <c r="L52" i="4" s="1"/>
  <c r="J51" i="4" a="1"/>
  <c r="J51" i="4" s="1"/>
  <c r="M51" i="4" s="1"/>
  <c r="N51" i="4" s="1"/>
  <c r="I51" i="4" a="1"/>
  <c r="I51" i="4" s="1"/>
  <c r="K51" i="4" s="1"/>
  <c r="L51" i="4" s="1"/>
  <c r="J50" i="4" a="1"/>
  <c r="J50" i="4" s="1"/>
  <c r="M50" i="4" s="1"/>
  <c r="N50" i="4" s="1"/>
  <c r="I50" i="4" a="1"/>
  <c r="I50" i="4" s="1"/>
  <c r="K50" i="4" s="1"/>
  <c r="L50" i="4" s="1"/>
  <c r="J49" i="4" a="1"/>
  <c r="J49" i="4" s="1"/>
  <c r="M49" i="4" s="1"/>
  <c r="N49" i="4" s="1"/>
  <c r="I49" i="4" a="1"/>
  <c r="I49" i="4" s="1"/>
  <c r="K49" i="4" s="1"/>
  <c r="L49" i="4" s="1"/>
  <c r="J48" i="4" a="1"/>
  <c r="J48" i="4" s="1"/>
  <c r="M48" i="4" s="1"/>
  <c r="N48" i="4" s="1"/>
  <c r="I48" i="4" a="1"/>
  <c r="I48" i="4" s="1"/>
  <c r="K48" i="4" s="1"/>
  <c r="L48" i="4" s="1"/>
  <c r="J47" i="4" a="1"/>
  <c r="J47" i="4" s="1"/>
  <c r="M47" i="4" s="1"/>
  <c r="N47" i="4" s="1"/>
  <c r="I47" i="4" a="1"/>
  <c r="I47" i="4" s="1"/>
  <c r="K47" i="4" s="1"/>
  <c r="L47" i="4" s="1"/>
  <c r="J46" i="4" a="1"/>
  <c r="J46" i="4" s="1"/>
  <c r="M46" i="4" s="1"/>
  <c r="N46" i="4" s="1"/>
  <c r="I46" i="4" a="1"/>
  <c r="I46" i="4" s="1"/>
  <c r="K46" i="4" s="1"/>
  <c r="L46" i="4" s="1"/>
  <c r="J45" i="4" a="1"/>
  <c r="J45" i="4" s="1"/>
  <c r="M45" i="4" s="1"/>
  <c r="N45" i="4" s="1"/>
  <c r="I45" i="4" a="1"/>
  <c r="I45" i="4" s="1"/>
  <c r="K45" i="4" s="1"/>
  <c r="L45" i="4" s="1"/>
  <c r="I41" i="4" a="1"/>
  <c r="I41" i="4" s="1"/>
  <c r="K41" i="4" s="1"/>
  <c r="L41" i="4" s="1"/>
  <c r="J41" i="4" a="1"/>
  <c r="J41" i="4"/>
  <c r="M41" i="4" s="1"/>
  <c r="N41" i="4" s="1"/>
  <c r="I42" i="4" a="1"/>
  <c r="I42" i="4" s="1"/>
  <c r="K42" i="4" s="1"/>
  <c r="L42" i="4" s="1"/>
  <c r="J42" i="4" a="1"/>
  <c r="J42" i="4"/>
  <c r="M42" i="4" s="1"/>
  <c r="N42" i="4" s="1"/>
  <c r="I43" i="4" a="1"/>
  <c r="I43" i="4" s="1"/>
  <c r="K43" i="4" s="1"/>
  <c r="L43" i="4" s="1"/>
  <c r="J43" i="4" a="1"/>
  <c r="J43" i="4"/>
  <c r="M43" i="4" s="1"/>
  <c r="N43" i="4" s="1"/>
  <c r="I29" i="4" a="1"/>
  <c r="I29" i="4" s="1"/>
  <c r="K29" i="4" s="1"/>
  <c r="L29" i="4" s="1"/>
  <c r="J29" i="4" a="1"/>
  <c r="J29" i="4"/>
  <c r="M29" i="4" s="1"/>
  <c r="N29" i="4" s="1"/>
  <c r="I30" i="4" a="1"/>
  <c r="I30" i="4" s="1"/>
  <c r="K30" i="4" s="1"/>
  <c r="L30" i="4" s="1"/>
  <c r="J30" i="4" a="1"/>
  <c r="J30" i="4"/>
  <c r="M30" i="4" s="1"/>
  <c r="N30" i="4" s="1"/>
  <c r="I31" i="4" a="1"/>
  <c r="I31" i="4" s="1"/>
  <c r="K31" i="4" s="1"/>
  <c r="L31" i="4" s="1"/>
  <c r="J31" i="4" a="1"/>
  <c r="J31" i="4"/>
  <c r="M31" i="4" s="1"/>
  <c r="N31" i="4" s="1"/>
  <c r="I32" i="4" a="1"/>
  <c r="I32" i="4" s="1"/>
  <c r="K32" i="4" s="1"/>
  <c r="L32" i="4" s="1"/>
  <c r="J32" i="4" a="1"/>
  <c r="J32" i="4"/>
  <c r="M32" i="4" s="1"/>
  <c r="N32" i="4" s="1"/>
  <c r="I33" i="4" a="1"/>
  <c r="I33" i="4" s="1"/>
  <c r="K33" i="4" s="1"/>
  <c r="L33" i="4" s="1"/>
  <c r="J33" i="4" a="1"/>
  <c r="J33" i="4"/>
  <c r="M33" i="4" s="1"/>
  <c r="N33" i="4" s="1"/>
  <c r="I34" i="4" a="1"/>
  <c r="I34" i="4" s="1"/>
  <c r="K34" i="4" s="1"/>
  <c r="L34" i="4" s="1"/>
  <c r="J34" i="4" a="1"/>
  <c r="J34" i="4"/>
  <c r="M34" i="4" s="1"/>
  <c r="N34" i="4" s="1"/>
  <c r="I35" i="4" a="1"/>
  <c r="I35" i="4" s="1"/>
  <c r="K35" i="4" s="1"/>
  <c r="L35" i="4" s="1"/>
  <c r="J35" i="4" a="1"/>
  <c r="J35" i="4"/>
  <c r="M35" i="4" s="1"/>
  <c r="N35" i="4" s="1"/>
  <c r="I36" i="4" a="1"/>
  <c r="I36" i="4" s="1"/>
  <c r="K36" i="4" s="1"/>
  <c r="L36" i="4" s="1"/>
  <c r="J36" i="4" a="1"/>
  <c r="J36" i="4"/>
  <c r="M36" i="4" s="1"/>
  <c r="N36" i="4" s="1"/>
  <c r="I37" i="4" a="1"/>
  <c r="I37" i="4" s="1"/>
  <c r="K37" i="4" s="1"/>
  <c r="L37" i="4" s="1"/>
  <c r="J37" i="4" a="1"/>
  <c r="J37" i="4"/>
  <c r="M37" i="4" s="1"/>
  <c r="N37" i="4" s="1"/>
  <c r="I38" i="4" a="1"/>
  <c r="I38" i="4" s="1"/>
  <c r="K38" i="4" s="1"/>
  <c r="L38" i="4" s="1"/>
  <c r="J38" i="4" a="1"/>
  <c r="J38" i="4"/>
  <c r="M38" i="4" s="1"/>
  <c r="N38" i="4" s="1"/>
  <c r="I39" i="4" a="1"/>
  <c r="I39" i="4" s="1"/>
  <c r="K39" i="4" s="1"/>
  <c r="L39" i="4" s="1"/>
  <c r="J39" i="4" a="1"/>
  <c r="J39" i="4"/>
  <c r="M39" i="4" s="1"/>
  <c r="N39" i="4" s="1"/>
  <c r="I40" i="4" a="1"/>
  <c r="I40" i="4" s="1"/>
  <c r="K40" i="4" s="1"/>
  <c r="L40" i="4" s="1"/>
  <c r="J40" i="4" a="1"/>
  <c r="J40" i="4"/>
  <c r="M40" i="4" s="1"/>
  <c r="N40" i="4" s="1"/>
  <c r="I15" i="4" a="1"/>
  <c r="I15" i="4" s="1"/>
  <c r="K15" i="4" s="1"/>
  <c r="L15" i="4" s="1"/>
  <c r="J15" i="4" a="1"/>
  <c r="J15" i="4"/>
  <c r="M15" i="4" s="1"/>
  <c r="N15" i="4" s="1"/>
  <c r="I16" i="4" a="1"/>
  <c r="I16" i="4" s="1"/>
  <c r="K16" i="4" s="1"/>
  <c r="L16" i="4" s="1"/>
  <c r="J16" i="4" a="1"/>
  <c r="J16" i="4"/>
  <c r="M16" i="4" s="1"/>
  <c r="N16" i="4" s="1"/>
  <c r="I17" i="4" a="1"/>
  <c r="I17" i="4" s="1"/>
  <c r="K17" i="4" s="1"/>
  <c r="L17" i="4" s="1"/>
  <c r="J17" i="4" a="1"/>
  <c r="J17" i="4"/>
  <c r="M17" i="4" s="1"/>
  <c r="N17" i="4" s="1"/>
  <c r="I18" i="4" a="1"/>
  <c r="I18" i="4" s="1"/>
  <c r="K18" i="4" s="1"/>
  <c r="L18" i="4" s="1"/>
  <c r="J18" i="4" a="1"/>
  <c r="J18" i="4"/>
  <c r="M18" i="4" s="1"/>
  <c r="N18" i="4" s="1"/>
  <c r="I19" i="4" a="1"/>
  <c r="I19" i="4" s="1"/>
  <c r="K19" i="4" s="1"/>
  <c r="L19" i="4" s="1"/>
  <c r="J19" i="4" a="1"/>
  <c r="J19" i="4"/>
  <c r="M19" i="4" s="1"/>
  <c r="N19" i="4" s="1"/>
  <c r="I20" i="4" a="1"/>
  <c r="I20" i="4" s="1"/>
  <c r="K20" i="4" s="1"/>
  <c r="L20" i="4" s="1"/>
  <c r="J20" i="4" a="1"/>
  <c r="J20" i="4"/>
  <c r="M20" i="4" s="1"/>
  <c r="N20" i="4" s="1"/>
  <c r="I21" i="4" a="1"/>
  <c r="I21" i="4" s="1"/>
  <c r="K21" i="4" s="1"/>
  <c r="L21" i="4" s="1"/>
  <c r="J21" i="4" a="1"/>
  <c r="J21" i="4"/>
  <c r="M21" i="4" s="1"/>
  <c r="N21" i="4" s="1"/>
  <c r="I22" i="4" a="1"/>
  <c r="I22" i="4" s="1"/>
  <c r="K22" i="4" s="1"/>
  <c r="L22" i="4" s="1"/>
  <c r="J22" i="4" a="1"/>
  <c r="J22" i="4"/>
  <c r="M22" i="4" s="1"/>
  <c r="N22" i="4" s="1"/>
  <c r="I23" i="4" a="1"/>
  <c r="I23" i="4" s="1"/>
  <c r="K23" i="4" s="1"/>
  <c r="L23" i="4" s="1"/>
  <c r="J23" i="4" a="1"/>
  <c r="J23" i="4"/>
  <c r="M23" i="4" s="1"/>
  <c r="N23" i="4" s="1"/>
  <c r="I24" i="4" a="1"/>
  <c r="I24" i="4" s="1"/>
  <c r="K24" i="4" s="1"/>
  <c r="L24" i="4" s="1"/>
  <c r="J24" i="4" a="1"/>
  <c r="J24" i="4"/>
  <c r="M24" i="4" s="1"/>
  <c r="N24" i="4" s="1"/>
  <c r="I25" i="4" a="1"/>
  <c r="I25" i="4" s="1"/>
  <c r="K25" i="4" s="1"/>
  <c r="L25" i="4" s="1"/>
  <c r="J25" i="4" a="1"/>
  <c r="J25" i="4"/>
  <c r="M25" i="4" s="1"/>
  <c r="N25" i="4" s="1"/>
  <c r="I26" i="4" a="1"/>
  <c r="I26" i="4" s="1"/>
  <c r="K26" i="4" s="1"/>
  <c r="L26" i="4" s="1"/>
  <c r="J26" i="4" a="1"/>
  <c r="J26" i="4"/>
  <c r="M26" i="4" s="1"/>
  <c r="N26" i="4" s="1"/>
  <c r="I27" i="4" a="1"/>
  <c r="I27" i="4" s="1"/>
  <c r="K27" i="4" s="1"/>
  <c r="L27" i="4" s="1"/>
  <c r="J27" i="4" a="1"/>
  <c r="J27" i="4"/>
  <c r="M27" i="4" s="1"/>
  <c r="N27" i="4" s="1"/>
  <c r="I28" i="4" a="1"/>
  <c r="I28" i="4" s="1"/>
  <c r="K28" i="4" s="1"/>
  <c r="L28" i="4" s="1"/>
  <c r="J28" i="4" a="1"/>
  <c r="J28" i="4"/>
  <c r="M28" i="4" s="1"/>
  <c r="N28" i="4" s="1"/>
  <c r="N14" i="4"/>
  <c r="L14" i="4"/>
  <c r="M14" i="4"/>
  <c r="K14" i="4"/>
  <c r="J14" i="4" a="1"/>
  <c r="J14" i="4" s="1"/>
  <c r="I14" i="4" a="1"/>
  <c r="I14" i="4" s="1"/>
  <c r="N18" i="13" a="1"/>
  <c r="N18" i="13" s="1"/>
  <c r="P18" i="13" s="1"/>
  <c r="Q18" i="13" s="1"/>
  <c r="O18" i="13" a="1"/>
  <c r="O18" i="13"/>
  <c r="R18" i="13" s="1"/>
  <c r="S18" i="13" s="1"/>
  <c r="N19" i="13" a="1"/>
  <c r="N19" i="13" s="1"/>
  <c r="P19" i="13" s="1"/>
  <c r="Q19" i="13" s="1"/>
  <c r="O19" i="13" a="1"/>
  <c r="O19" i="13"/>
  <c r="R19" i="13" s="1"/>
  <c r="S19" i="13" s="1"/>
  <c r="N20" i="13" a="1"/>
  <c r="N20" i="13" s="1"/>
  <c r="P20" i="13" s="1"/>
  <c r="Q20" i="13" s="1"/>
  <c r="O20" i="13" a="1"/>
  <c r="O20" i="13"/>
  <c r="R20" i="13" s="1"/>
  <c r="S20" i="13" s="1"/>
  <c r="N21" i="13" a="1"/>
  <c r="N21" i="13" s="1"/>
  <c r="P21" i="13" s="1"/>
  <c r="Q21" i="13" s="1"/>
  <c r="O21" i="13" a="1"/>
  <c r="O21" i="13"/>
  <c r="R21" i="13" s="1"/>
  <c r="S21" i="13" s="1"/>
  <c r="N22" i="13" a="1"/>
  <c r="N22" i="13" s="1"/>
  <c r="P22" i="13" s="1"/>
  <c r="Q22" i="13" s="1"/>
  <c r="O22" i="13" a="1"/>
  <c r="O22" i="13"/>
  <c r="R22" i="13" s="1"/>
  <c r="S22" i="13" s="1"/>
  <c r="N23" i="13" a="1"/>
  <c r="N23" i="13" s="1"/>
  <c r="P23" i="13" s="1"/>
  <c r="Q23" i="13" s="1"/>
  <c r="O23" i="13" a="1"/>
  <c r="O23" i="13"/>
  <c r="R23" i="13" s="1"/>
  <c r="S23" i="13" s="1"/>
  <c r="N24" i="13" a="1"/>
  <c r="N24" i="13" s="1"/>
  <c r="P24" i="13" s="1"/>
  <c r="Q24" i="13" s="1"/>
  <c r="O24" i="13" a="1"/>
  <c r="O24" i="13"/>
  <c r="R24" i="13" s="1"/>
  <c r="S24" i="13" s="1"/>
  <c r="N25" i="13" a="1"/>
  <c r="N25" i="13" s="1"/>
  <c r="P25" i="13" s="1"/>
  <c r="Q25" i="13" s="1"/>
  <c r="O25" i="13" a="1"/>
  <c r="O25" i="13"/>
  <c r="R25" i="13" s="1"/>
  <c r="S25" i="13" s="1"/>
  <c r="N26" i="13" a="1"/>
  <c r="N26" i="13" s="1"/>
  <c r="P26" i="13" s="1"/>
  <c r="Q26" i="13" s="1"/>
  <c r="O26" i="13" a="1"/>
  <c r="O26" i="13"/>
  <c r="R26" i="13" s="1"/>
  <c r="S26" i="13" s="1"/>
  <c r="N27" i="13" a="1"/>
  <c r="N27" i="13" s="1"/>
  <c r="P27" i="13" s="1"/>
  <c r="Q27" i="13" s="1"/>
  <c r="O27" i="13" a="1"/>
  <c r="O27" i="13"/>
  <c r="R27" i="13" s="1"/>
  <c r="S27" i="13" s="1"/>
  <c r="N28" i="13" a="1"/>
  <c r="N28" i="13" s="1"/>
  <c r="P28" i="13" s="1"/>
  <c r="Q28" i="13" s="1"/>
  <c r="O28" i="13" a="1"/>
  <c r="O28" i="13"/>
  <c r="R28" i="13" s="1"/>
  <c r="S28" i="13" s="1"/>
  <c r="N29" i="13" a="1"/>
  <c r="N29" i="13" s="1"/>
  <c r="P29" i="13" s="1"/>
  <c r="Q29" i="13" s="1"/>
  <c r="O29" i="13" a="1"/>
  <c r="O29" i="13"/>
  <c r="R29" i="13" s="1"/>
  <c r="S29" i="13" s="1"/>
  <c r="N30" i="13" a="1"/>
  <c r="N30" i="13" s="1"/>
  <c r="P30" i="13" s="1"/>
  <c r="Q30" i="13" s="1"/>
  <c r="O30" i="13" a="1"/>
  <c r="O30" i="13"/>
  <c r="R30" i="13" s="1"/>
  <c r="S30" i="13" s="1"/>
  <c r="N31" i="13" a="1"/>
  <c r="N31" i="13" s="1"/>
  <c r="P31" i="13" s="1"/>
  <c r="Q31" i="13" s="1"/>
  <c r="O31" i="13" a="1"/>
  <c r="O31" i="13"/>
  <c r="R31" i="13" s="1"/>
  <c r="S31" i="13" s="1"/>
  <c r="N32" i="13" a="1"/>
  <c r="N32" i="13" s="1"/>
  <c r="P32" i="13" s="1"/>
  <c r="Q32" i="13" s="1"/>
  <c r="O32" i="13" a="1"/>
  <c r="O32" i="13"/>
  <c r="R32" i="13" s="1"/>
  <c r="S32" i="13" s="1"/>
  <c r="N33" i="13" a="1"/>
  <c r="N33" i="13" s="1"/>
  <c r="P33" i="13" s="1"/>
  <c r="Q33" i="13" s="1"/>
  <c r="O33" i="13" a="1"/>
  <c r="O33" i="13"/>
  <c r="R33" i="13" s="1"/>
  <c r="S33" i="13" s="1"/>
  <c r="N34" i="13" a="1"/>
  <c r="N34" i="13" s="1"/>
  <c r="P34" i="13" s="1"/>
  <c r="Q34" i="13" s="1"/>
  <c r="O34" i="13" a="1"/>
  <c r="O34" i="13"/>
  <c r="R34" i="13" s="1"/>
  <c r="S34" i="13" s="1"/>
  <c r="N35" i="13" a="1"/>
  <c r="N35" i="13" s="1"/>
  <c r="P35" i="13" s="1"/>
  <c r="Q35" i="13" s="1"/>
  <c r="O35" i="13" a="1"/>
  <c r="O35" i="13"/>
  <c r="R35" i="13" s="1"/>
  <c r="S35" i="13" s="1"/>
  <c r="N36" i="13" a="1"/>
  <c r="N36" i="13" s="1"/>
  <c r="P36" i="13" s="1"/>
  <c r="Q36" i="13" s="1"/>
  <c r="O36" i="13" a="1"/>
  <c r="O36" i="13"/>
  <c r="R36" i="13" s="1"/>
  <c r="S36" i="13" s="1"/>
  <c r="N37" i="13" a="1"/>
  <c r="N37" i="13" s="1"/>
  <c r="P37" i="13" s="1"/>
  <c r="Q37" i="13" s="1"/>
  <c r="O37" i="13" a="1"/>
  <c r="O37" i="13"/>
  <c r="R37" i="13" s="1"/>
  <c r="S37" i="13" s="1"/>
  <c r="R17" i="13"/>
  <c r="P17" i="13"/>
  <c r="O17" i="13" a="1"/>
  <c r="O17" i="13" s="1"/>
  <c r="N17" i="13" a="1"/>
  <c r="N17" i="13" s="1"/>
  <c r="J291" i="8" a="1"/>
  <c r="J291" i="8" s="1"/>
  <c r="M291" i="8" s="1"/>
  <c r="N291" i="8" s="1"/>
  <c r="I291" i="8" a="1"/>
  <c r="I291" i="8" s="1"/>
  <c r="K291" i="8" s="1"/>
  <c r="L291" i="8" s="1"/>
  <c r="J290" i="8" a="1"/>
  <c r="J290" i="8" s="1"/>
  <c r="M290" i="8" s="1"/>
  <c r="N290" i="8" s="1"/>
  <c r="I290" i="8" a="1"/>
  <c r="I290" i="8" s="1"/>
  <c r="K290" i="8" s="1"/>
  <c r="L290" i="8" s="1"/>
  <c r="J289" i="8" a="1"/>
  <c r="J289" i="8" s="1"/>
  <c r="M289" i="8" s="1"/>
  <c r="N289" i="8" s="1"/>
  <c r="I289" i="8" a="1"/>
  <c r="I289" i="8" s="1"/>
  <c r="K289" i="8" s="1"/>
  <c r="L289" i="8" s="1"/>
  <c r="J288" i="8" a="1"/>
  <c r="J288" i="8" s="1"/>
  <c r="M288" i="8" s="1"/>
  <c r="N288" i="8" s="1"/>
  <c r="I288" i="8" a="1"/>
  <c r="I288" i="8" s="1"/>
  <c r="K288" i="8" s="1"/>
  <c r="L288" i="8" s="1"/>
  <c r="J287" i="8" a="1"/>
  <c r="J287" i="8" s="1"/>
  <c r="M287" i="8" s="1"/>
  <c r="N287" i="8" s="1"/>
  <c r="I287" i="8" a="1"/>
  <c r="I287" i="8" s="1"/>
  <c r="K287" i="8" s="1"/>
  <c r="L287" i="8" s="1"/>
  <c r="J286" i="8" a="1"/>
  <c r="J286" i="8" s="1"/>
  <c r="M286" i="8" s="1"/>
  <c r="N286" i="8" s="1"/>
  <c r="I286" i="8" a="1"/>
  <c r="I286" i="8" s="1"/>
  <c r="K286" i="8" s="1"/>
  <c r="L286" i="8" s="1"/>
  <c r="J285" i="8" a="1"/>
  <c r="J285" i="8" s="1"/>
  <c r="M285" i="8" s="1"/>
  <c r="N285" i="8" s="1"/>
  <c r="I285" i="8" a="1"/>
  <c r="I285" i="8" s="1"/>
  <c r="K285" i="8" s="1"/>
  <c r="L285" i="8" s="1"/>
  <c r="J284" i="8" a="1"/>
  <c r="J284" i="8" s="1"/>
  <c r="M284" i="8" s="1"/>
  <c r="N284" i="8" s="1"/>
  <c r="I284" i="8" a="1"/>
  <c r="I284" i="8" s="1"/>
  <c r="K284" i="8" s="1"/>
  <c r="L284" i="8" s="1"/>
  <c r="J283" i="8" a="1"/>
  <c r="J283" i="8" s="1"/>
  <c r="M283" i="8" s="1"/>
  <c r="N283" i="8" s="1"/>
  <c r="I283" i="8" a="1"/>
  <c r="I283" i="8" s="1"/>
  <c r="K283" i="8" s="1"/>
  <c r="L283" i="8" s="1"/>
  <c r="J282" i="8" a="1"/>
  <c r="J282" i="8" s="1"/>
  <c r="M282" i="8" s="1"/>
  <c r="N282" i="8" s="1"/>
  <c r="I282" i="8" a="1"/>
  <c r="I282" i="8" s="1"/>
  <c r="K282" i="8" s="1"/>
  <c r="L282" i="8" s="1"/>
  <c r="J281" i="8" a="1"/>
  <c r="J281" i="8" s="1"/>
  <c r="M281" i="8" s="1"/>
  <c r="N281" i="8" s="1"/>
  <c r="I281" i="8" a="1"/>
  <c r="I281" i="8" s="1"/>
  <c r="K281" i="8" s="1"/>
  <c r="L281" i="8" s="1"/>
  <c r="J280" i="8" a="1"/>
  <c r="J280" i="8" s="1"/>
  <c r="M280" i="8" s="1"/>
  <c r="N280" i="8" s="1"/>
  <c r="I280" i="8" a="1"/>
  <c r="I280" i="8" s="1"/>
  <c r="K280" i="8" s="1"/>
  <c r="L280" i="8" s="1"/>
  <c r="J279" i="8" a="1"/>
  <c r="J279" i="8" s="1"/>
  <c r="M279" i="8" s="1"/>
  <c r="N279" i="8" s="1"/>
  <c r="I279" i="8" a="1"/>
  <c r="I279" i="8" s="1"/>
  <c r="K279" i="8" s="1"/>
  <c r="L279" i="8" s="1"/>
  <c r="J278" i="8" a="1"/>
  <c r="J278" i="8" s="1"/>
  <c r="M278" i="8" s="1"/>
  <c r="N278" i="8" s="1"/>
  <c r="I278" i="8" a="1"/>
  <c r="I278" i="8" s="1"/>
  <c r="K278" i="8" s="1"/>
  <c r="L278" i="8" s="1"/>
  <c r="J277" i="8" a="1"/>
  <c r="J277" i="8" s="1"/>
  <c r="M277" i="8" s="1"/>
  <c r="N277" i="8" s="1"/>
  <c r="I277" i="8" a="1"/>
  <c r="I277" i="8" s="1"/>
  <c r="K277" i="8" s="1"/>
  <c r="L277" i="8" s="1"/>
  <c r="J276" i="8" a="1"/>
  <c r="J276" i="8" s="1"/>
  <c r="M276" i="8" s="1"/>
  <c r="N276" i="8" s="1"/>
  <c r="I276" i="8" a="1"/>
  <c r="I276" i="8" s="1"/>
  <c r="K276" i="8" s="1"/>
  <c r="L276" i="8" s="1"/>
  <c r="J275" i="8" a="1"/>
  <c r="J275" i="8" s="1"/>
  <c r="M275" i="8" s="1"/>
  <c r="N275" i="8" s="1"/>
  <c r="I275" i="8" a="1"/>
  <c r="I275" i="8" s="1"/>
  <c r="K275" i="8" s="1"/>
  <c r="L275" i="8" s="1"/>
  <c r="J274" i="8" a="1"/>
  <c r="J274" i="8" s="1"/>
  <c r="M274" i="8" s="1"/>
  <c r="N274" i="8" s="1"/>
  <c r="I274" i="8" a="1"/>
  <c r="I274" i="8" s="1"/>
  <c r="K274" i="8" s="1"/>
  <c r="L274" i="8" s="1"/>
  <c r="J273" i="8" a="1"/>
  <c r="J273" i="8" s="1"/>
  <c r="M273" i="8" s="1"/>
  <c r="N273" i="8" s="1"/>
  <c r="I273" i="8" a="1"/>
  <c r="I273" i="8" s="1"/>
  <c r="K273" i="8" s="1"/>
  <c r="L273" i="8" s="1"/>
  <c r="J272" i="8" a="1"/>
  <c r="J272" i="8" s="1"/>
  <c r="M272" i="8" s="1"/>
  <c r="N272" i="8" s="1"/>
  <c r="I272" i="8" a="1"/>
  <c r="I272" i="8" s="1"/>
  <c r="K272" i="8" s="1"/>
  <c r="L272" i="8" s="1"/>
  <c r="J271" i="8" a="1"/>
  <c r="J271" i="8" s="1"/>
  <c r="M271" i="8" s="1"/>
  <c r="N271" i="8" s="1"/>
  <c r="I271" i="8" a="1"/>
  <c r="I271" i="8" s="1"/>
  <c r="K271" i="8" s="1"/>
  <c r="L271" i="8" s="1"/>
  <c r="J270" i="8" a="1"/>
  <c r="J270" i="8" s="1"/>
  <c r="M270" i="8" s="1"/>
  <c r="N270" i="8" s="1"/>
  <c r="I270" i="8" a="1"/>
  <c r="I270" i="8" s="1"/>
  <c r="K270" i="8" s="1"/>
  <c r="L270" i="8" s="1"/>
  <c r="J269" i="8" a="1"/>
  <c r="J269" i="8" s="1"/>
  <c r="M269" i="8" s="1"/>
  <c r="N269" i="8" s="1"/>
  <c r="I269" i="8" a="1"/>
  <c r="I269" i="8" s="1"/>
  <c r="K269" i="8" s="1"/>
  <c r="L269" i="8" s="1"/>
  <c r="J268" i="8" a="1"/>
  <c r="J268" i="8" s="1"/>
  <c r="M268" i="8" s="1"/>
  <c r="N268" i="8" s="1"/>
  <c r="I268" i="8" a="1"/>
  <c r="I268" i="8" s="1"/>
  <c r="K268" i="8" s="1"/>
  <c r="L268" i="8" s="1"/>
  <c r="J267" i="8" a="1"/>
  <c r="J267" i="8" s="1"/>
  <c r="M267" i="8" s="1"/>
  <c r="N267" i="8" s="1"/>
  <c r="I267" i="8" a="1"/>
  <c r="I267" i="8" s="1"/>
  <c r="K267" i="8" s="1"/>
  <c r="L267" i="8" s="1"/>
  <c r="J266" i="8" a="1"/>
  <c r="J266" i="8" s="1"/>
  <c r="M266" i="8" s="1"/>
  <c r="N266" i="8" s="1"/>
  <c r="I266" i="8" a="1"/>
  <c r="I266" i="8" s="1"/>
  <c r="K266" i="8" s="1"/>
  <c r="L266" i="8" s="1"/>
  <c r="J265" i="8" a="1"/>
  <c r="J265" i="8" s="1"/>
  <c r="M265" i="8" s="1"/>
  <c r="N265" i="8" s="1"/>
  <c r="I265" i="8" a="1"/>
  <c r="I265" i="8" s="1"/>
  <c r="K265" i="8" s="1"/>
  <c r="L265" i="8" s="1"/>
  <c r="J264" i="8" a="1"/>
  <c r="J264" i="8" s="1"/>
  <c r="M264" i="8" s="1"/>
  <c r="N264" i="8" s="1"/>
  <c r="I264" i="8" a="1"/>
  <c r="I264" i="8" s="1"/>
  <c r="K264" i="8" s="1"/>
  <c r="L264" i="8" s="1"/>
  <c r="J263" i="8" a="1"/>
  <c r="J263" i="8" s="1"/>
  <c r="M263" i="8" s="1"/>
  <c r="N263" i="8" s="1"/>
  <c r="I263" i="8" a="1"/>
  <c r="I263" i="8" s="1"/>
  <c r="K263" i="8" s="1"/>
  <c r="L263" i="8" s="1"/>
  <c r="J262" i="8" a="1"/>
  <c r="J262" i="8" s="1"/>
  <c r="M262" i="8" s="1"/>
  <c r="N262" i="8" s="1"/>
  <c r="I262" i="8" a="1"/>
  <c r="I262" i="8" s="1"/>
  <c r="K262" i="8" s="1"/>
  <c r="L262" i="8" s="1"/>
  <c r="J260" i="8" a="1"/>
  <c r="J260" i="8" s="1"/>
  <c r="M260" i="8" s="1"/>
  <c r="N260" i="8" s="1"/>
  <c r="I260" i="8" a="1"/>
  <c r="I260" i="8" s="1"/>
  <c r="K260" i="8" s="1"/>
  <c r="L260" i="8" s="1"/>
  <c r="J259" i="8" a="1"/>
  <c r="J259" i="8" s="1"/>
  <c r="M259" i="8" s="1"/>
  <c r="N259" i="8" s="1"/>
  <c r="I259" i="8" a="1"/>
  <c r="I259" i="8" s="1"/>
  <c r="K259" i="8" s="1"/>
  <c r="L259" i="8" s="1"/>
  <c r="J258" i="8" a="1"/>
  <c r="J258" i="8" s="1"/>
  <c r="M258" i="8" s="1"/>
  <c r="N258" i="8" s="1"/>
  <c r="I258" i="8" a="1"/>
  <c r="I258" i="8" s="1"/>
  <c r="K258" i="8" s="1"/>
  <c r="L258" i="8" s="1"/>
  <c r="J257" i="8" a="1"/>
  <c r="J257" i="8" s="1"/>
  <c r="M257" i="8" s="1"/>
  <c r="N257" i="8" s="1"/>
  <c r="I257" i="8" a="1"/>
  <c r="I257" i="8" s="1"/>
  <c r="K257" i="8" s="1"/>
  <c r="L257" i="8" s="1"/>
  <c r="J256" i="8" a="1"/>
  <c r="J256" i="8" s="1"/>
  <c r="M256" i="8" s="1"/>
  <c r="N256" i="8" s="1"/>
  <c r="I256" i="8" a="1"/>
  <c r="I256" i="8" s="1"/>
  <c r="K256" i="8" s="1"/>
  <c r="L256" i="8" s="1"/>
  <c r="J255" i="8" a="1"/>
  <c r="J255" i="8" s="1"/>
  <c r="M255" i="8" s="1"/>
  <c r="N255" i="8" s="1"/>
  <c r="I255" i="8" a="1"/>
  <c r="I255" i="8" s="1"/>
  <c r="K255" i="8" s="1"/>
  <c r="L255" i="8" s="1"/>
  <c r="J254" i="8" a="1"/>
  <c r="J254" i="8" s="1"/>
  <c r="M254" i="8" s="1"/>
  <c r="N254" i="8" s="1"/>
  <c r="I254" i="8" a="1"/>
  <c r="I254" i="8" s="1"/>
  <c r="K254" i="8" s="1"/>
  <c r="L254" i="8" s="1"/>
  <c r="J253" i="8" a="1"/>
  <c r="J253" i="8" s="1"/>
  <c r="M253" i="8" s="1"/>
  <c r="N253" i="8" s="1"/>
  <c r="I253" i="8" a="1"/>
  <c r="I253" i="8" s="1"/>
  <c r="K253" i="8" s="1"/>
  <c r="L253" i="8" s="1"/>
  <c r="J252" i="8" a="1"/>
  <c r="J252" i="8" s="1"/>
  <c r="M252" i="8" s="1"/>
  <c r="N252" i="8" s="1"/>
  <c r="I252" i="8" a="1"/>
  <c r="I252" i="8" s="1"/>
  <c r="K252" i="8" s="1"/>
  <c r="L252" i="8" s="1"/>
  <c r="J251" i="8" a="1"/>
  <c r="J251" i="8" s="1"/>
  <c r="M251" i="8" s="1"/>
  <c r="N251" i="8" s="1"/>
  <c r="I251" i="8" a="1"/>
  <c r="I251" i="8" s="1"/>
  <c r="K251" i="8" s="1"/>
  <c r="L251" i="8" s="1"/>
  <c r="J250" i="8" a="1"/>
  <c r="J250" i="8" s="1"/>
  <c r="M250" i="8" s="1"/>
  <c r="N250" i="8" s="1"/>
  <c r="I250" i="8" a="1"/>
  <c r="I250" i="8" s="1"/>
  <c r="K250" i="8" s="1"/>
  <c r="L250" i="8" s="1"/>
  <c r="J249" i="8" a="1"/>
  <c r="J249" i="8" s="1"/>
  <c r="M249" i="8" s="1"/>
  <c r="N249" i="8" s="1"/>
  <c r="I249" i="8" a="1"/>
  <c r="I249" i="8" s="1"/>
  <c r="K249" i="8" s="1"/>
  <c r="L249" i="8" s="1"/>
  <c r="J248" i="8" a="1"/>
  <c r="J248" i="8" s="1"/>
  <c r="M248" i="8" s="1"/>
  <c r="N248" i="8" s="1"/>
  <c r="I248" i="8" a="1"/>
  <c r="I248" i="8" s="1"/>
  <c r="K248" i="8" s="1"/>
  <c r="L248" i="8" s="1"/>
  <c r="J247" i="8" a="1"/>
  <c r="J247" i="8" s="1"/>
  <c r="M247" i="8" s="1"/>
  <c r="N247" i="8" s="1"/>
  <c r="I247" i="8" a="1"/>
  <c r="I247" i="8" s="1"/>
  <c r="K247" i="8" s="1"/>
  <c r="L247" i="8" s="1"/>
  <c r="J246" i="8" a="1"/>
  <c r="J246" i="8" s="1"/>
  <c r="M246" i="8" s="1"/>
  <c r="N246" i="8" s="1"/>
  <c r="I246" i="8" a="1"/>
  <c r="I246" i="8" s="1"/>
  <c r="K246" i="8" s="1"/>
  <c r="L246" i="8" s="1"/>
  <c r="J245" i="8" a="1"/>
  <c r="J245" i="8" s="1"/>
  <c r="M245" i="8" s="1"/>
  <c r="N245" i="8" s="1"/>
  <c r="I245" i="8" a="1"/>
  <c r="I245" i="8" s="1"/>
  <c r="K245" i="8" s="1"/>
  <c r="L245" i="8" s="1"/>
  <c r="J244" i="8" a="1"/>
  <c r="J244" i="8" s="1"/>
  <c r="M244" i="8" s="1"/>
  <c r="N244" i="8" s="1"/>
  <c r="I244" i="8" a="1"/>
  <c r="I244" i="8" s="1"/>
  <c r="K244" i="8" s="1"/>
  <c r="L244" i="8" s="1"/>
  <c r="J243" i="8" a="1"/>
  <c r="J243" i="8" s="1"/>
  <c r="M243" i="8" s="1"/>
  <c r="N243" i="8" s="1"/>
  <c r="I243" i="8" a="1"/>
  <c r="I243" i="8" s="1"/>
  <c r="K243" i="8" s="1"/>
  <c r="L243" i="8" s="1"/>
  <c r="J242" i="8" a="1"/>
  <c r="J242" i="8" s="1"/>
  <c r="M242" i="8" s="1"/>
  <c r="N242" i="8" s="1"/>
  <c r="I242" i="8" a="1"/>
  <c r="I242" i="8" s="1"/>
  <c r="K242" i="8" s="1"/>
  <c r="L242" i="8" s="1"/>
  <c r="J241" i="8" a="1"/>
  <c r="J241" i="8" s="1"/>
  <c r="M241" i="8" s="1"/>
  <c r="N241" i="8" s="1"/>
  <c r="I241" i="8" a="1"/>
  <c r="I241" i="8" s="1"/>
  <c r="K241" i="8" s="1"/>
  <c r="L241" i="8" s="1"/>
  <c r="J240" i="8" a="1"/>
  <c r="J240" i="8" s="1"/>
  <c r="M240" i="8" s="1"/>
  <c r="N240" i="8" s="1"/>
  <c r="I240" i="8" a="1"/>
  <c r="I240" i="8" s="1"/>
  <c r="K240" i="8" s="1"/>
  <c r="L240" i="8" s="1"/>
  <c r="J239" i="8" a="1"/>
  <c r="J239" i="8" s="1"/>
  <c r="M239" i="8" s="1"/>
  <c r="N239" i="8" s="1"/>
  <c r="I239" i="8" a="1"/>
  <c r="I239" i="8" s="1"/>
  <c r="K239" i="8" s="1"/>
  <c r="L239" i="8" s="1"/>
  <c r="J238" i="8" a="1"/>
  <c r="J238" i="8" s="1"/>
  <c r="M238" i="8" s="1"/>
  <c r="N238" i="8" s="1"/>
  <c r="I238" i="8" a="1"/>
  <c r="I238" i="8" s="1"/>
  <c r="K238" i="8" s="1"/>
  <c r="L238" i="8" s="1"/>
  <c r="J237" i="8" a="1"/>
  <c r="J237" i="8" s="1"/>
  <c r="M237" i="8" s="1"/>
  <c r="N237" i="8" s="1"/>
  <c r="I237" i="8" a="1"/>
  <c r="I237" i="8" s="1"/>
  <c r="K237" i="8" s="1"/>
  <c r="L237" i="8" s="1"/>
  <c r="J236" i="8" a="1"/>
  <c r="J236" i="8" s="1"/>
  <c r="M236" i="8" s="1"/>
  <c r="N236" i="8" s="1"/>
  <c r="I236" i="8" a="1"/>
  <c r="I236" i="8" s="1"/>
  <c r="K236" i="8" s="1"/>
  <c r="L236" i="8" s="1"/>
  <c r="J235" i="8" a="1"/>
  <c r="J235" i="8" s="1"/>
  <c r="M235" i="8" s="1"/>
  <c r="N235" i="8" s="1"/>
  <c r="I235" i="8" a="1"/>
  <c r="I235" i="8" s="1"/>
  <c r="K235" i="8" s="1"/>
  <c r="L235" i="8" s="1"/>
  <c r="J234" i="8" a="1"/>
  <c r="J234" i="8" s="1"/>
  <c r="M234" i="8" s="1"/>
  <c r="N234" i="8" s="1"/>
  <c r="I234" i="8" a="1"/>
  <c r="I234" i="8" s="1"/>
  <c r="K234" i="8" s="1"/>
  <c r="L234" i="8" s="1"/>
  <c r="J233" i="8" a="1"/>
  <c r="J233" i="8" s="1"/>
  <c r="M233" i="8" s="1"/>
  <c r="N233" i="8" s="1"/>
  <c r="I233" i="8" a="1"/>
  <c r="I233" i="8" s="1"/>
  <c r="K233" i="8" s="1"/>
  <c r="L233" i="8" s="1"/>
  <c r="J232" i="8" a="1"/>
  <c r="J232" i="8" s="1"/>
  <c r="M232" i="8" s="1"/>
  <c r="N232" i="8" s="1"/>
  <c r="I232" i="8" a="1"/>
  <c r="I232" i="8" s="1"/>
  <c r="K232" i="8" s="1"/>
  <c r="L232" i="8" s="1"/>
  <c r="J231" i="8" a="1"/>
  <c r="J231" i="8" s="1"/>
  <c r="M231" i="8" s="1"/>
  <c r="N231" i="8" s="1"/>
  <c r="I231" i="8" a="1"/>
  <c r="I231" i="8" s="1"/>
  <c r="K231" i="8" s="1"/>
  <c r="L231" i="8" s="1"/>
  <c r="J229" i="8" a="1"/>
  <c r="J229" i="8" s="1"/>
  <c r="M229" i="8" s="1"/>
  <c r="N229" i="8" s="1"/>
  <c r="I229" i="8" a="1"/>
  <c r="I229" i="8" s="1"/>
  <c r="K229" i="8" s="1"/>
  <c r="L229" i="8" s="1"/>
  <c r="J228" i="8" a="1"/>
  <c r="J228" i="8" s="1"/>
  <c r="M228" i="8" s="1"/>
  <c r="N228" i="8" s="1"/>
  <c r="I228" i="8" a="1"/>
  <c r="I228" i="8" s="1"/>
  <c r="K228" i="8" s="1"/>
  <c r="L228" i="8" s="1"/>
  <c r="J227" i="8" a="1"/>
  <c r="J227" i="8" s="1"/>
  <c r="M227" i="8" s="1"/>
  <c r="N227" i="8" s="1"/>
  <c r="I227" i="8" a="1"/>
  <c r="I227" i="8" s="1"/>
  <c r="K227" i="8" s="1"/>
  <c r="L227" i="8" s="1"/>
  <c r="J226" i="8" a="1"/>
  <c r="J226" i="8" s="1"/>
  <c r="M226" i="8" s="1"/>
  <c r="N226" i="8" s="1"/>
  <c r="I226" i="8" a="1"/>
  <c r="I226" i="8" s="1"/>
  <c r="K226" i="8" s="1"/>
  <c r="L226" i="8" s="1"/>
  <c r="J225" i="8" a="1"/>
  <c r="J225" i="8" s="1"/>
  <c r="M225" i="8" s="1"/>
  <c r="N225" i="8" s="1"/>
  <c r="I225" i="8" a="1"/>
  <c r="I225" i="8" s="1"/>
  <c r="K225" i="8" s="1"/>
  <c r="L225" i="8" s="1"/>
  <c r="J224" i="8" a="1"/>
  <c r="J224" i="8" s="1"/>
  <c r="M224" i="8" s="1"/>
  <c r="N224" i="8" s="1"/>
  <c r="I224" i="8" a="1"/>
  <c r="I224" i="8" s="1"/>
  <c r="K224" i="8" s="1"/>
  <c r="L224" i="8" s="1"/>
  <c r="J223" i="8" a="1"/>
  <c r="J223" i="8" s="1"/>
  <c r="M223" i="8" s="1"/>
  <c r="N223" i="8" s="1"/>
  <c r="I223" i="8" a="1"/>
  <c r="I223" i="8" s="1"/>
  <c r="K223" i="8" s="1"/>
  <c r="L223" i="8" s="1"/>
  <c r="J222" i="8" a="1"/>
  <c r="J222" i="8" s="1"/>
  <c r="M222" i="8" s="1"/>
  <c r="N222" i="8" s="1"/>
  <c r="I222" i="8" a="1"/>
  <c r="I222" i="8" s="1"/>
  <c r="K222" i="8" s="1"/>
  <c r="L222" i="8" s="1"/>
  <c r="J221" i="8" a="1"/>
  <c r="J221" i="8" s="1"/>
  <c r="M221" i="8" s="1"/>
  <c r="N221" i="8" s="1"/>
  <c r="I221" i="8" a="1"/>
  <c r="I221" i="8" s="1"/>
  <c r="K221" i="8" s="1"/>
  <c r="L221" i="8" s="1"/>
  <c r="J220" i="8" a="1"/>
  <c r="J220" i="8" s="1"/>
  <c r="M220" i="8" s="1"/>
  <c r="N220" i="8" s="1"/>
  <c r="I220" i="8" a="1"/>
  <c r="I220" i="8" s="1"/>
  <c r="K220" i="8" s="1"/>
  <c r="L220" i="8" s="1"/>
  <c r="J219" i="8" a="1"/>
  <c r="J219" i="8" s="1"/>
  <c r="M219" i="8" s="1"/>
  <c r="N219" i="8" s="1"/>
  <c r="I219" i="8" a="1"/>
  <c r="I219" i="8" s="1"/>
  <c r="K219" i="8" s="1"/>
  <c r="L219" i="8" s="1"/>
  <c r="J218" i="8" a="1"/>
  <c r="J218" i="8" s="1"/>
  <c r="M218" i="8" s="1"/>
  <c r="N218" i="8" s="1"/>
  <c r="I218" i="8" a="1"/>
  <c r="I218" i="8" s="1"/>
  <c r="K218" i="8" s="1"/>
  <c r="L218" i="8" s="1"/>
  <c r="J217" i="8" a="1"/>
  <c r="J217" i="8" s="1"/>
  <c r="M217" i="8" s="1"/>
  <c r="N217" i="8" s="1"/>
  <c r="I217" i="8" a="1"/>
  <c r="I217" i="8" s="1"/>
  <c r="K217" i="8" s="1"/>
  <c r="L217" i="8" s="1"/>
  <c r="J216" i="8" a="1"/>
  <c r="J216" i="8" s="1"/>
  <c r="M216" i="8" s="1"/>
  <c r="N216" i="8" s="1"/>
  <c r="I216" i="8" a="1"/>
  <c r="I216" i="8" s="1"/>
  <c r="K216" i="8" s="1"/>
  <c r="L216" i="8" s="1"/>
  <c r="J215" i="8" a="1"/>
  <c r="J215" i="8" s="1"/>
  <c r="M215" i="8" s="1"/>
  <c r="N215" i="8" s="1"/>
  <c r="I215" i="8" a="1"/>
  <c r="I215" i="8" s="1"/>
  <c r="K215" i="8" s="1"/>
  <c r="L215" i="8" s="1"/>
  <c r="J214" i="8" a="1"/>
  <c r="J214" i="8" s="1"/>
  <c r="M214" i="8" s="1"/>
  <c r="N214" i="8" s="1"/>
  <c r="I214" i="8" a="1"/>
  <c r="I214" i="8" s="1"/>
  <c r="K214" i="8" s="1"/>
  <c r="L214" i="8" s="1"/>
  <c r="J213" i="8" a="1"/>
  <c r="J213" i="8" s="1"/>
  <c r="M213" i="8" s="1"/>
  <c r="N213" i="8" s="1"/>
  <c r="I213" i="8" a="1"/>
  <c r="I213" i="8" s="1"/>
  <c r="K213" i="8" s="1"/>
  <c r="L213" i="8" s="1"/>
  <c r="J212" i="8" a="1"/>
  <c r="J212" i="8" s="1"/>
  <c r="M212" i="8" s="1"/>
  <c r="N212" i="8" s="1"/>
  <c r="I212" i="8" a="1"/>
  <c r="I212" i="8" s="1"/>
  <c r="K212" i="8" s="1"/>
  <c r="L212" i="8" s="1"/>
  <c r="J211" i="8" a="1"/>
  <c r="J211" i="8" s="1"/>
  <c r="M211" i="8" s="1"/>
  <c r="N211" i="8" s="1"/>
  <c r="I211" i="8" a="1"/>
  <c r="I211" i="8" s="1"/>
  <c r="K211" i="8" s="1"/>
  <c r="L211" i="8" s="1"/>
  <c r="J210" i="8" a="1"/>
  <c r="J210" i="8" s="1"/>
  <c r="M210" i="8" s="1"/>
  <c r="N210" i="8" s="1"/>
  <c r="I210" i="8" a="1"/>
  <c r="I210" i="8" s="1"/>
  <c r="K210" i="8" s="1"/>
  <c r="L210" i="8" s="1"/>
  <c r="J209" i="8" a="1"/>
  <c r="J209" i="8" s="1"/>
  <c r="M209" i="8" s="1"/>
  <c r="N209" i="8" s="1"/>
  <c r="I209" i="8" a="1"/>
  <c r="I209" i="8" s="1"/>
  <c r="K209" i="8" s="1"/>
  <c r="L209" i="8" s="1"/>
  <c r="J208" i="8" a="1"/>
  <c r="J208" i="8" s="1"/>
  <c r="M208" i="8" s="1"/>
  <c r="N208" i="8" s="1"/>
  <c r="I208" i="8" a="1"/>
  <c r="I208" i="8" s="1"/>
  <c r="K208" i="8" s="1"/>
  <c r="L208" i="8" s="1"/>
  <c r="J207" i="8" a="1"/>
  <c r="J207" i="8" s="1"/>
  <c r="M207" i="8" s="1"/>
  <c r="N207" i="8" s="1"/>
  <c r="I207" i="8" a="1"/>
  <c r="I207" i="8" s="1"/>
  <c r="K207" i="8" s="1"/>
  <c r="L207" i="8" s="1"/>
  <c r="J206" i="8" a="1"/>
  <c r="J206" i="8" s="1"/>
  <c r="M206" i="8" s="1"/>
  <c r="N206" i="8" s="1"/>
  <c r="I206" i="8" a="1"/>
  <c r="I206" i="8" s="1"/>
  <c r="K206" i="8" s="1"/>
  <c r="L206" i="8" s="1"/>
  <c r="J205" i="8" a="1"/>
  <c r="J205" i="8" s="1"/>
  <c r="M205" i="8" s="1"/>
  <c r="N205" i="8" s="1"/>
  <c r="I205" i="8" a="1"/>
  <c r="I205" i="8" s="1"/>
  <c r="K205" i="8" s="1"/>
  <c r="L205" i="8" s="1"/>
  <c r="J204" i="8" a="1"/>
  <c r="J204" i="8" s="1"/>
  <c r="M204" i="8" s="1"/>
  <c r="N204" i="8" s="1"/>
  <c r="I204" i="8" a="1"/>
  <c r="I204" i="8" s="1"/>
  <c r="K204" i="8" s="1"/>
  <c r="L204" i="8" s="1"/>
  <c r="J203" i="8" a="1"/>
  <c r="J203" i="8" s="1"/>
  <c r="M203" i="8" s="1"/>
  <c r="N203" i="8" s="1"/>
  <c r="I203" i="8" a="1"/>
  <c r="I203" i="8" s="1"/>
  <c r="K203" i="8" s="1"/>
  <c r="L203" i="8" s="1"/>
  <c r="J202" i="8" a="1"/>
  <c r="J202" i="8" s="1"/>
  <c r="M202" i="8" s="1"/>
  <c r="N202" i="8" s="1"/>
  <c r="I202" i="8" a="1"/>
  <c r="I202" i="8" s="1"/>
  <c r="K202" i="8" s="1"/>
  <c r="L202" i="8" s="1"/>
  <c r="J201" i="8" a="1"/>
  <c r="J201" i="8" s="1"/>
  <c r="M201" i="8" s="1"/>
  <c r="N201" i="8" s="1"/>
  <c r="I201" i="8" a="1"/>
  <c r="I201" i="8" s="1"/>
  <c r="K201" i="8" s="1"/>
  <c r="L201" i="8" s="1"/>
  <c r="J200" i="8" a="1"/>
  <c r="J200" i="8" s="1"/>
  <c r="M200" i="8" s="1"/>
  <c r="N200" i="8" s="1"/>
  <c r="I200" i="8" a="1"/>
  <c r="I200" i="8" s="1"/>
  <c r="K200" i="8" s="1"/>
  <c r="L200" i="8" s="1"/>
  <c r="J198" i="8"/>
  <c r="M198" i="8" s="1"/>
  <c r="N198" i="8" s="1"/>
  <c r="J198" i="8" a="1"/>
  <c r="I198" i="8" a="1"/>
  <c r="I198" i="8" s="1"/>
  <c r="K198" i="8" s="1"/>
  <c r="L198" i="8" s="1"/>
  <c r="J197" i="8"/>
  <c r="M197" i="8" s="1"/>
  <c r="N197" i="8" s="1"/>
  <c r="J197" i="8" a="1"/>
  <c r="I197" i="8" a="1"/>
  <c r="I197" i="8" s="1"/>
  <c r="K197" i="8" s="1"/>
  <c r="L197" i="8" s="1"/>
  <c r="J196" i="8"/>
  <c r="M196" i="8" s="1"/>
  <c r="N196" i="8" s="1"/>
  <c r="J196" i="8" a="1"/>
  <c r="I196" i="8" a="1"/>
  <c r="I196" i="8" s="1"/>
  <c r="K196" i="8" s="1"/>
  <c r="L196" i="8" s="1"/>
  <c r="J195" i="8"/>
  <c r="M195" i="8" s="1"/>
  <c r="N195" i="8" s="1"/>
  <c r="J195" i="8" a="1"/>
  <c r="I195" i="8" a="1"/>
  <c r="I195" i="8" s="1"/>
  <c r="K195" i="8" s="1"/>
  <c r="L195" i="8" s="1"/>
  <c r="J194" i="8"/>
  <c r="M194" i="8" s="1"/>
  <c r="N194" i="8" s="1"/>
  <c r="J194" i="8" a="1"/>
  <c r="I194" i="8" a="1"/>
  <c r="I194" i="8" s="1"/>
  <c r="K194" i="8" s="1"/>
  <c r="L194" i="8" s="1"/>
  <c r="J193" i="8"/>
  <c r="M193" i="8" s="1"/>
  <c r="N193" i="8" s="1"/>
  <c r="J193" i="8" a="1"/>
  <c r="I193" i="8" a="1"/>
  <c r="I193" i="8" s="1"/>
  <c r="K193" i="8" s="1"/>
  <c r="L193" i="8" s="1"/>
  <c r="J192" i="8"/>
  <c r="M192" i="8" s="1"/>
  <c r="N192" i="8" s="1"/>
  <c r="J192" i="8" a="1"/>
  <c r="I192" i="8" a="1"/>
  <c r="I192" i="8" s="1"/>
  <c r="K192" i="8" s="1"/>
  <c r="L192" i="8" s="1"/>
  <c r="J191" i="8"/>
  <c r="M191" i="8" s="1"/>
  <c r="N191" i="8" s="1"/>
  <c r="J191" i="8" a="1"/>
  <c r="I191" i="8" a="1"/>
  <c r="I191" i="8" s="1"/>
  <c r="K191" i="8" s="1"/>
  <c r="L191" i="8" s="1"/>
  <c r="J190" i="8"/>
  <c r="M190" i="8" s="1"/>
  <c r="N190" i="8" s="1"/>
  <c r="J190" i="8" a="1"/>
  <c r="I190" i="8" a="1"/>
  <c r="I190" i="8" s="1"/>
  <c r="K190" i="8" s="1"/>
  <c r="L190" i="8" s="1"/>
  <c r="J189" i="8"/>
  <c r="M189" i="8" s="1"/>
  <c r="N189" i="8" s="1"/>
  <c r="J189" i="8" a="1"/>
  <c r="I189" i="8" a="1"/>
  <c r="I189" i="8" s="1"/>
  <c r="K189" i="8" s="1"/>
  <c r="L189" i="8" s="1"/>
  <c r="J188" i="8" a="1"/>
  <c r="J188" i="8" s="1"/>
  <c r="M188" i="8" s="1"/>
  <c r="N188" i="8" s="1"/>
  <c r="I188" i="8" a="1"/>
  <c r="I188" i="8" s="1"/>
  <c r="K188" i="8" s="1"/>
  <c r="L188" i="8" s="1"/>
  <c r="J187" i="8" a="1"/>
  <c r="J187" i="8" s="1"/>
  <c r="M187" i="8" s="1"/>
  <c r="N187" i="8" s="1"/>
  <c r="I187" i="8" a="1"/>
  <c r="I187" i="8" s="1"/>
  <c r="K187" i="8" s="1"/>
  <c r="L187" i="8" s="1"/>
  <c r="J186" i="8" a="1"/>
  <c r="J186" i="8" s="1"/>
  <c r="M186" i="8" s="1"/>
  <c r="N186" i="8" s="1"/>
  <c r="I186" i="8" a="1"/>
  <c r="I186" i="8" s="1"/>
  <c r="K186" i="8" s="1"/>
  <c r="L186" i="8" s="1"/>
  <c r="J185" i="8" a="1"/>
  <c r="J185" i="8" s="1"/>
  <c r="M185" i="8" s="1"/>
  <c r="N185" i="8" s="1"/>
  <c r="I185" i="8" a="1"/>
  <c r="I185" i="8" s="1"/>
  <c r="K185" i="8" s="1"/>
  <c r="L185" i="8" s="1"/>
  <c r="J184" i="8" a="1"/>
  <c r="J184" i="8" s="1"/>
  <c r="M184" i="8" s="1"/>
  <c r="N184" i="8" s="1"/>
  <c r="I184" i="8" a="1"/>
  <c r="I184" i="8" s="1"/>
  <c r="K184" i="8" s="1"/>
  <c r="L184" i="8" s="1"/>
  <c r="J183" i="8" a="1"/>
  <c r="J183" i="8" s="1"/>
  <c r="M183" i="8" s="1"/>
  <c r="N183" i="8" s="1"/>
  <c r="I183" i="8" a="1"/>
  <c r="I183" i="8" s="1"/>
  <c r="K183" i="8" s="1"/>
  <c r="L183" i="8" s="1"/>
  <c r="J182" i="8" a="1"/>
  <c r="J182" i="8" s="1"/>
  <c r="M182" i="8" s="1"/>
  <c r="N182" i="8" s="1"/>
  <c r="I182" i="8" a="1"/>
  <c r="I182" i="8" s="1"/>
  <c r="K182" i="8" s="1"/>
  <c r="L182" i="8" s="1"/>
  <c r="J181" i="8" a="1"/>
  <c r="J181" i="8" s="1"/>
  <c r="M181" i="8" s="1"/>
  <c r="N181" i="8" s="1"/>
  <c r="I181" i="8" a="1"/>
  <c r="I181" i="8" s="1"/>
  <c r="K181" i="8" s="1"/>
  <c r="L181" i="8" s="1"/>
  <c r="J180" i="8" a="1"/>
  <c r="J180" i="8" s="1"/>
  <c r="M180" i="8" s="1"/>
  <c r="N180" i="8" s="1"/>
  <c r="I180" i="8" a="1"/>
  <c r="I180" i="8" s="1"/>
  <c r="K180" i="8" s="1"/>
  <c r="L180" i="8" s="1"/>
  <c r="J179" i="8" a="1"/>
  <c r="J179" i="8" s="1"/>
  <c r="M179" i="8" s="1"/>
  <c r="N179" i="8" s="1"/>
  <c r="I179" i="8" a="1"/>
  <c r="I179" i="8" s="1"/>
  <c r="K179" i="8" s="1"/>
  <c r="L179" i="8" s="1"/>
  <c r="J178" i="8" a="1"/>
  <c r="J178" i="8" s="1"/>
  <c r="M178" i="8" s="1"/>
  <c r="N178" i="8" s="1"/>
  <c r="I178" i="8" a="1"/>
  <c r="I178" i="8" s="1"/>
  <c r="K178" i="8" s="1"/>
  <c r="L178" i="8" s="1"/>
  <c r="J177" i="8" a="1"/>
  <c r="J177" i="8" s="1"/>
  <c r="M177" i="8" s="1"/>
  <c r="N177" i="8" s="1"/>
  <c r="I177" i="8" a="1"/>
  <c r="I177" i="8" s="1"/>
  <c r="K177" i="8" s="1"/>
  <c r="L177" i="8" s="1"/>
  <c r="J176" i="8" a="1"/>
  <c r="J176" i="8" s="1"/>
  <c r="M176" i="8" s="1"/>
  <c r="N176" i="8" s="1"/>
  <c r="I176" i="8" a="1"/>
  <c r="I176" i="8" s="1"/>
  <c r="K176" i="8" s="1"/>
  <c r="L176" i="8" s="1"/>
  <c r="J175" i="8" a="1"/>
  <c r="J175" i="8" s="1"/>
  <c r="M175" i="8" s="1"/>
  <c r="N175" i="8" s="1"/>
  <c r="I175" i="8" a="1"/>
  <c r="I175" i="8" s="1"/>
  <c r="K175" i="8" s="1"/>
  <c r="L175" i="8" s="1"/>
  <c r="J174" i="8" a="1"/>
  <c r="J174" i="8" s="1"/>
  <c r="M174" i="8" s="1"/>
  <c r="N174" i="8" s="1"/>
  <c r="I174" i="8" a="1"/>
  <c r="I174" i="8" s="1"/>
  <c r="K174" i="8" s="1"/>
  <c r="L174" i="8" s="1"/>
  <c r="J173" i="8" a="1"/>
  <c r="J173" i="8" s="1"/>
  <c r="M173" i="8" s="1"/>
  <c r="N173" i="8" s="1"/>
  <c r="I173" i="8" a="1"/>
  <c r="I173" i="8" s="1"/>
  <c r="K173" i="8" s="1"/>
  <c r="L173" i="8" s="1"/>
  <c r="J172" i="8" a="1"/>
  <c r="J172" i="8" s="1"/>
  <c r="M172" i="8" s="1"/>
  <c r="N172" i="8" s="1"/>
  <c r="I172" i="8" a="1"/>
  <c r="I172" i="8" s="1"/>
  <c r="K172" i="8" s="1"/>
  <c r="L172" i="8" s="1"/>
  <c r="J171" i="8" a="1"/>
  <c r="J171" i="8" s="1"/>
  <c r="M171" i="8" s="1"/>
  <c r="N171" i="8" s="1"/>
  <c r="I171" i="8" a="1"/>
  <c r="I171" i="8" s="1"/>
  <c r="K171" i="8" s="1"/>
  <c r="L171" i="8" s="1"/>
  <c r="J170" i="8" a="1"/>
  <c r="J170" i="8" s="1"/>
  <c r="M170" i="8" s="1"/>
  <c r="N170" i="8" s="1"/>
  <c r="I170" i="8" a="1"/>
  <c r="I170" i="8" s="1"/>
  <c r="K170" i="8" s="1"/>
  <c r="L170" i="8" s="1"/>
  <c r="J169" i="8" a="1"/>
  <c r="J169" i="8" s="1"/>
  <c r="M169" i="8" s="1"/>
  <c r="N169" i="8" s="1"/>
  <c r="I169" i="8" a="1"/>
  <c r="I169" i="8" s="1"/>
  <c r="K169" i="8" s="1"/>
  <c r="L169" i="8" s="1"/>
  <c r="J167" i="8" a="1"/>
  <c r="J167" i="8" s="1"/>
  <c r="M167" i="8" s="1"/>
  <c r="N167" i="8" s="1"/>
  <c r="I167" i="8" a="1"/>
  <c r="I167" i="8" s="1"/>
  <c r="K167" i="8" s="1"/>
  <c r="L167" i="8" s="1"/>
  <c r="J166" i="8" a="1"/>
  <c r="J166" i="8" s="1"/>
  <c r="M166" i="8" s="1"/>
  <c r="N166" i="8" s="1"/>
  <c r="I166" i="8" a="1"/>
  <c r="I166" i="8" s="1"/>
  <c r="K166" i="8" s="1"/>
  <c r="L166" i="8" s="1"/>
  <c r="J165" i="8" a="1"/>
  <c r="J165" i="8" s="1"/>
  <c r="M165" i="8" s="1"/>
  <c r="N165" i="8" s="1"/>
  <c r="I165" i="8" a="1"/>
  <c r="I165" i="8" s="1"/>
  <c r="K165" i="8" s="1"/>
  <c r="L165" i="8" s="1"/>
  <c r="J164" i="8" a="1"/>
  <c r="J164" i="8" s="1"/>
  <c r="M164" i="8" s="1"/>
  <c r="N164" i="8" s="1"/>
  <c r="I164" i="8" a="1"/>
  <c r="I164" i="8" s="1"/>
  <c r="K164" i="8" s="1"/>
  <c r="L164" i="8" s="1"/>
  <c r="J163" i="8" a="1"/>
  <c r="J163" i="8" s="1"/>
  <c r="M163" i="8" s="1"/>
  <c r="N163" i="8" s="1"/>
  <c r="I163" i="8" a="1"/>
  <c r="I163" i="8" s="1"/>
  <c r="K163" i="8" s="1"/>
  <c r="L163" i="8" s="1"/>
  <c r="J162" i="8" a="1"/>
  <c r="J162" i="8" s="1"/>
  <c r="M162" i="8" s="1"/>
  <c r="N162" i="8" s="1"/>
  <c r="I162" i="8" a="1"/>
  <c r="I162" i="8" s="1"/>
  <c r="K162" i="8" s="1"/>
  <c r="L162" i="8" s="1"/>
  <c r="J161" i="8" a="1"/>
  <c r="J161" i="8" s="1"/>
  <c r="M161" i="8" s="1"/>
  <c r="N161" i="8" s="1"/>
  <c r="I161" i="8" a="1"/>
  <c r="I161" i="8" s="1"/>
  <c r="K161" i="8" s="1"/>
  <c r="L161" i="8" s="1"/>
  <c r="J160" i="8" a="1"/>
  <c r="J160" i="8" s="1"/>
  <c r="M160" i="8" s="1"/>
  <c r="N160" i="8" s="1"/>
  <c r="I160" i="8" a="1"/>
  <c r="I160" i="8" s="1"/>
  <c r="K160" i="8" s="1"/>
  <c r="L160" i="8" s="1"/>
  <c r="J159" i="8" a="1"/>
  <c r="J159" i="8" s="1"/>
  <c r="M159" i="8" s="1"/>
  <c r="N159" i="8" s="1"/>
  <c r="I159" i="8" a="1"/>
  <c r="I159" i="8" s="1"/>
  <c r="K159" i="8" s="1"/>
  <c r="L159" i="8" s="1"/>
  <c r="J158" i="8" a="1"/>
  <c r="J158" i="8" s="1"/>
  <c r="M158" i="8" s="1"/>
  <c r="N158" i="8" s="1"/>
  <c r="I158" i="8" a="1"/>
  <c r="I158" i="8" s="1"/>
  <c r="K158" i="8" s="1"/>
  <c r="L158" i="8" s="1"/>
  <c r="J157" i="8" a="1"/>
  <c r="J157" i="8" s="1"/>
  <c r="M157" i="8" s="1"/>
  <c r="N157" i="8" s="1"/>
  <c r="I157" i="8" a="1"/>
  <c r="I157" i="8" s="1"/>
  <c r="K157" i="8" s="1"/>
  <c r="L157" i="8" s="1"/>
  <c r="J156" i="8" a="1"/>
  <c r="J156" i="8" s="1"/>
  <c r="M156" i="8" s="1"/>
  <c r="N156" i="8" s="1"/>
  <c r="I156" i="8" a="1"/>
  <c r="I156" i="8" s="1"/>
  <c r="K156" i="8" s="1"/>
  <c r="L156" i="8" s="1"/>
  <c r="J155" i="8" a="1"/>
  <c r="J155" i="8" s="1"/>
  <c r="M155" i="8" s="1"/>
  <c r="N155" i="8" s="1"/>
  <c r="I155" i="8" a="1"/>
  <c r="I155" i="8" s="1"/>
  <c r="K155" i="8" s="1"/>
  <c r="L155" i="8" s="1"/>
  <c r="J154" i="8" a="1"/>
  <c r="J154" i="8" s="1"/>
  <c r="M154" i="8" s="1"/>
  <c r="N154" i="8" s="1"/>
  <c r="I154" i="8" a="1"/>
  <c r="I154" i="8" s="1"/>
  <c r="K154" i="8" s="1"/>
  <c r="L154" i="8" s="1"/>
  <c r="J153" i="8" a="1"/>
  <c r="J153" i="8" s="1"/>
  <c r="M153" i="8" s="1"/>
  <c r="N153" i="8" s="1"/>
  <c r="I153" i="8" a="1"/>
  <c r="I153" i="8" s="1"/>
  <c r="K153" i="8" s="1"/>
  <c r="L153" i="8" s="1"/>
  <c r="J152" i="8" a="1"/>
  <c r="J152" i="8" s="1"/>
  <c r="M152" i="8" s="1"/>
  <c r="N152" i="8" s="1"/>
  <c r="I152" i="8" a="1"/>
  <c r="I152" i="8" s="1"/>
  <c r="K152" i="8" s="1"/>
  <c r="L152" i="8" s="1"/>
  <c r="J151" i="8" a="1"/>
  <c r="J151" i="8" s="1"/>
  <c r="M151" i="8" s="1"/>
  <c r="N151" i="8" s="1"/>
  <c r="I151" i="8" a="1"/>
  <c r="I151" i="8" s="1"/>
  <c r="K151" i="8" s="1"/>
  <c r="L151" i="8" s="1"/>
  <c r="J150" i="8" a="1"/>
  <c r="J150" i="8" s="1"/>
  <c r="M150" i="8" s="1"/>
  <c r="N150" i="8" s="1"/>
  <c r="I150" i="8" a="1"/>
  <c r="I150" i="8" s="1"/>
  <c r="K150" i="8" s="1"/>
  <c r="L150" i="8" s="1"/>
  <c r="J149" i="8" a="1"/>
  <c r="J149" i="8" s="1"/>
  <c r="M149" i="8" s="1"/>
  <c r="N149" i="8" s="1"/>
  <c r="I149" i="8" a="1"/>
  <c r="I149" i="8" s="1"/>
  <c r="K149" i="8" s="1"/>
  <c r="L149" i="8" s="1"/>
  <c r="J148" i="8" a="1"/>
  <c r="J148" i="8" s="1"/>
  <c r="M148" i="8" s="1"/>
  <c r="N148" i="8" s="1"/>
  <c r="I148" i="8" a="1"/>
  <c r="I148" i="8" s="1"/>
  <c r="K148" i="8" s="1"/>
  <c r="L148" i="8" s="1"/>
  <c r="J147" i="8" a="1"/>
  <c r="J147" i="8" s="1"/>
  <c r="M147" i="8" s="1"/>
  <c r="N147" i="8" s="1"/>
  <c r="I147" i="8" a="1"/>
  <c r="I147" i="8" s="1"/>
  <c r="K147" i="8" s="1"/>
  <c r="L147" i="8" s="1"/>
  <c r="J146" i="8" a="1"/>
  <c r="J146" i="8" s="1"/>
  <c r="M146" i="8" s="1"/>
  <c r="N146" i="8" s="1"/>
  <c r="I146" i="8" a="1"/>
  <c r="I146" i="8" s="1"/>
  <c r="K146" i="8" s="1"/>
  <c r="L146" i="8" s="1"/>
  <c r="J145" i="8" a="1"/>
  <c r="J145" i="8" s="1"/>
  <c r="M145" i="8" s="1"/>
  <c r="N145" i="8" s="1"/>
  <c r="I145" i="8" a="1"/>
  <c r="I145" i="8" s="1"/>
  <c r="K145" i="8" s="1"/>
  <c r="L145" i="8" s="1"/>
  <c r="J144" i="8" a="1"/>
  <c r="J144" i="8" s="1"/>
  <c r="M144" i="8" s="1"/>
  <c r="N144" i="8" s="1"/>
  <c r="I144" i="8" a="1"/>
  <c r="I144" i="8" s="1"/>
  <c r="K144" i="8" s="1"/>
  <c r="L144" i="8" s="1"/>
  <c r="J143" i="8" a="1"/>
  <c r="J143" i="8" s="1"/>
  <c r="M143" i="8" s="1"/>
  <c r="N143" i="8" s="1"/>
  <c r="I143" i="8" a="1"/>
  <c r="I143" i="8" s="1"/>
  <c r="K143" i="8" s="1"/>
  <c r="L143" i="8" s="1"/>
  <c r="J142" i="8" a="1"/>
  <c r="J142" i="8" s="1"/>
  <c r="M142" i="8" s="1"/>
  <c r="N142" i="8" s="1"/>
  <c r="I142" i="8" a="1"/>
  <c r="I142" i="8" s="1"/>
  <c r="K142" i="8" s="1"/>
  <c r="L142" i="8" s="1"/>
  <c r="J141" i="8" a="1"/>
  <c r="J141" i="8" s="1"/>
  <c r="M141" i="8" s="1"/>
  <c r="N141" i="8" s="1"/>
  <c r="I141" i="8" a="1"/>
  <c r="I141" i="8" s="1"/>
  <c r="K141" i="8" s="1"/>
  <c r="L141" i="8" s="1"/>
  <c r="J140" i="8" a="1"/>
  <c r="J140" i="8" s="1"/>
  <c r="M140" i="8" s="1"/>
  <c r="N140" i="8" s="1"/>
  <c r="I140" i="8" a="1"/>
  <c r="I140" i="8" s="1"/>
  <c r="K140" i="8" s="1"/>
  <c r="L140" i="8" s="1"/>
  <c r="J139" i="8" a="1"/>
  <c r="J139" i="8" s="1"/>
  <c r="M139" i="8" s="1"/>
  <c r="N139" i="8" s="1"/>
  <c r="I139" i="8" a="1"/>
  <c r="I139" i="8" s="1"/>
  <c r="K139" i="8" s="1"/>
  <c r="L139" i="8" s="1"/>
  <c r="J138" i="8" a="1"/>
  <c r="J138" i="8" s="1"/>
  <c r="M138" i="8" s="1"/>
  <c r="N138" i="8" s="1"/>
  <c r="I138" i="8" a="1"/>
  <c r="I138" i="8" s="1"/>
  <c r="K138" i="8" s="1"/>
  <c r="L138" i="8" s="1"/>
  <c r="J136" i="8" a="1"/>
  <c r="J136" i="8" s="1"/>
  <c r="M136" i="8" s="1"/>
  <c r="N136" i="8" s="1"/>
  <c r="I136" i="8" a="1"/>
  <c r="I136" i="8" s="1"/>
  <c r="K136" i="8" s="1"/>
  <c r="L136" i="8" s="1"/>
  <c r="J135" i="8" a="1"/>
  <c r="J135" i="8" s="1"/>
  <c r="M135" i="8" s="1"/>
  <c r="N135" i="8" s="1"/>
  <c r="I135" i="8" a="1"/>
  <c r="I135" i="8" s="1"/>
  <c r="K135" i="8" s="1"/>
  <c r="L135" i="8" s="1"/>
  <c r="J134" i="8" a="1"/>
  <c r="J134" i="8" s="1"/>
  <c r="M134" i="8" s="1"/>
  <c r="N134" i="8" s="1"/>
  <c r="I134" i="8" a="1"/>
  <c r="I134" i="8" s="1"/>
  <c r="K134" i="8" s="1"/>
  <c r="L134" i="8" s="1"/>
  <c r="J133" i="8" a="1"/>
  <c r="J133" i="8" s="1"/>
  <c r="M133" i="8" s="1"/>
  <c r="N133" i="8" s="1"/>
  <c r="I133" i="8" a="1"/>
  <c r="I133" i="8" s="1"/>
  <c r="K133" i="8" s="1"/>
  <c r="L133" i="8" s="1"/>
  <c r="J132" i="8" a="1"/>
  <c r="J132" i="8" s="1"/>
  <c r="M132" i="8" s="1"/>
  <c r="N132" i="8" s="1"/>
  <c r="I132" i="8" a="1"/>
  <c r="I132" i="8" s="1"/>
  <c r="K132" i="8" s="1"/>
  <c r="L132" i="8" s="1"/>
  <c r="J131" i="8" a="1"/>
  <c r="J131" i="8" s="1"/>
  <c r="M131" i="8" s="1"/>
  <c r="N131" i="8" s="1"/>
  <c r="I131" i="8" a="1"/>
  <c r="I131" i="8" s="1"/>
  <c r="K131" i="8" s="1"/>
  <c r="L131" i="8" s="1"/>
  <c r="J130" i="8" a="1"/>
  <c r="J130" i="8" s="1"/>
  <c r="M130" i="8" s="1"/>
  <c r="N130" i="8" s="1"/>
  <c r="I130" i="8" a="1"/>
  <c r="I130" i="8" s="1"/>
  <c r="K130" i="8" s="1"/>
  <c r="L130" i="8" s="1"/>
  <c r="J129" i="8" a="1"/>
  <c r="J129" i="8" s="1"/>
  <c r="M129" i="8" s="1"/>
  <c r="N129" i="8" s="1"/>
  <c r="I129" i="8" a="1"/>
  <c r="I129" i="8" s="1"/>
  <c r="K129" i="8" s="1"/>
  <c r="L129" i="8" s="1"/>
  <c r="J128" i="8" a="1"/>
  <c r="J128" i="8" s="1"/>
  <c r="M128" i="8" s="1"/>
  <c r="N128" i="8" s="1"/>
  <c r="I128" i="8" a="1"/>
  <c r="I128" i="8" s="1"/>
  <c r="K128" i="8" s="1"/>
  <c r="L128" i="8" s="1"/>
  <c r="J127" i="8" a="1"/>
  <c r="J127" i="8" s="1"/>
  <c r="M127" i="8" s="1"/>
  <c r="N127" i="8" s="1"/>
  <c r="I127" i="8" a="1"/>
  <c r="I127" i="8" s="1"/>
  <c r="K127" i="8" s="1"/>
  <c r="L127" i="8" s="1"/>
  <c r="J126" i="8" a="1"/>
  <c r="J126" i="8" s="1"/>
  <c r="M126" i="8" s="1"/>
  <c r="N126" i="8" s="1"/>
  <c r="I126" i="8" a="1"/>
  <c r="I126" i="8" s="1"/>
  <c r="K126" i="8" s="1"/>
  <c r="L126" i="8" s="1"/>
  <c r="J125" i="8" a="1"/>
  <c r="J125" i="8" s="1"/>
  <c r="M125" i="8" s="1"/>
  <c r="N125" i="8" s="1"/>
  <c r="I125" i="8" a="1"/>
  <c r="I125" i="8" s="1"/>
  <c r="K125" i="8" s="1"/>
  <c r="L125" i="8" s="1"/>
  <c r="J124" i="8" a="1"/>
  <c r="J124" i="8" s="1"/>
  <c r="M124" i="8" s="1"/>
  <c r="N124" i="8" s="1"/>
  <c r="I124" i="8" a="1"/>
  <c r="I124" i="8" s="1"/>
  <c r="K124" i="8" s="1"/>
  <c r="L124" i="8" s="1"/>
  <c r="J123" i="8" a="1"/>
  <c r="J123" i="8" s="1"/>
  <c r="M123" i="8" s="1"/>
  <c r="N123" i="8" s="1"/>
  <c r="I123" i="8" a="1"/>
  <c r="I123" i="8" s="1"/>
  <c r="K123" i="8" s="1"/>
  <c r="L123" i="8" s="1"/>
  <c r="J122" i="8" a="1"/>
  <c r="J122" i="8" s="1"/>
  <c r="M122" i="8" s="1"/>
  <c r="N122" i="8" s="1"/>
  <c r="I122" i="8" a="1"/>
  <c r="I122" i="8" s="1"/>
  <c r="K122" i="8" s="1"/>
  <c r="L122" i="8" s="1"/>
  <c r="J121" i="8" a="1"/>
  <c r="J121" i="8" s="1"/>
  <c r="M121" i="8" s="1"/>
  <c r="N121" i="8" s="1"/>
  <c r="I121" i="8" a="1"/>
  <c r="I121" i="8" s="1"/>
  <c r="K121" i="8" s="1"/>
  <c r="L121" i="8" s="1"/>
  <c r="J120" i="8" a="1"/>
  <c r="J120" i="8" s="1"/>
  <c r="M120" i="8" s="1"/>
  <c r="N120" i="8" s="1"/>
  <c r="I120" i="8" a="1"/>
  <c r="I120" i="8" s="1"/>
  <c r="K120" i="8" s="1"/>
  <c r="L120" i="8" s="1"/>
  <c r="J119" i="8" a="1"/>
  <c r="J119" i="8" s="1"/>
  <c r="M119" i="8" s="1"/>
  <c r="N119" i="8" s="1"/>
  <c r="I119" i="8" a="1"/>
  <c r="I119" i="8" s="1"/>
  <c r="K119" i="8" s="1"/>
  <c r="L119" i="8" s="1"/>
  <c r="J118" i="8" a="1"/>
  <c r="J118" i="8" s="1"/>
  <c r="M118" i="8" s="1"/>
  <c r="N118" i="8" s="1"/>
  <c r="I118" i="8" a="1"/>
  <c r="I118" i="8" s="1"/>
  <c r="K118" i="8" s="1"/>
  <c r="L118" i="8" s="1"/>
  <c r="J117" i="8" a="1"/>
  <c r="J117" i="8" s="1"/>
  <c r="M117" i="8" s="1"/>
  <c r="N117" i="8" s="1"/>
  <c r="I117" i="8" a="1"/>
  <c r="I117" i="8" s="1"/>
  <c r="K117" i="8" s="1"/>
  <c r="L117" i="8" s="1"/>
  <c r="J116" i="8" a="1"/>
  <c r="J116" i="8" s="1"/>
  <c r="M116" i="8" s="1"/>
  <c r="N116" i="8" s="1"/>
  <c r="I116" i="8" a="1"/>
  <c r="I116" i="8" s="1"/>
  <c r="K116" i="8" s="1"/>
  <c r="L116" i="8" s="1"/>
  <c r="J115" i="8" a="1"/>
  <c r="J115" i="8" s="1"/>
  <c r="M115" i="8" s="1"/>
  <c r="N115" i="8" s="1"/>
  <c r="I115" i="8" a="1"/>
  <c r="I115" i="8" s="1"/>
  <c r="K115" i="8" s="1"/>
  <c r="L115" i="8" s="1"/>
  <c r="J114" i="8" a="1"/>
  <c r="J114" i="8" s="1"/>
  <c r="M114" i="8" s="1"/>
  <c r="N114" i="8" s="1"/>
  <c r="I114" i="8" a="1"/>
  <c r="I114" i="8" s="1"/>
  <c r="K114" i="8" s="1"/>
  <c r="L114" i="8" s="1"/>
  <c r="J113" i="8" a="1"/>
  <c r="J113" i="8" s="1"/>
  <c r="M113" i="8" s="1"/>
  <c r="N113" i="8" s="1"/>
  <c r="I113" i="8" a="1"/>
  <c r="I113" i="8" s="1"/>
  <c r="K113" i="8" s="1"/>
  <c r="L113" i="8" s="1"/>
  <c r="J112" i="8" a="1"/>
  <c r="J112" i="8" s="1"/>
  <c r="M112" i="8" s="1"/>
  <c r="N112" i="8" s="1"/>
  <c r="I112" i="8" a="1"/>
  <c r="I112" i="8" s="1"/>
  <c r="K112" i="8" s="1"/>
  <c r="L112" i="8" s="1"/>
  <c r="J111" i="8" a="1"/>
  <c r="J111" i="8" s="1"/>
  <c r="M111" i="8" s="1"/>
  <c r="N111" i="8" s="1"/>
  <c r="I111" i="8" a="1"/>
  <c r="I111" i="8" s="1"/>
  <c r="K111" i="8" s="1"/>
  <c r="L111" i="8" s="1"/>
  <c r="J110" i="8" a="1"/>
  <c r="J110" i="8" s="1"/>
  <c r="M110" i="8" s="1"/>
  <c r="N110" i="8" s="1"/>
  <c r="I110" i="8" a="1"/>
  <c r="I110" i="8" s="1"/>
  <c r="K110" i="8" s="1"/>
  <c r="L110" i="8" s="1"/>
  <c r="J109" i="8" a="1"/>
  <c r="J109" i="8" s="1"/>
  <c r="M109" i="8" s="1"/>
  <c r="N109" i="8" s="1"/>
  <c r="I109" i="8" a="1"/>
  <c r="I109" i="8" s="1"/>
  <c r="K109" i="8" s="1"/>
  <c r="L109" i="8" s="1"/>
  <c r="J108" i="8" a="1"/>
  <c r="J108" i="8" s="1"/>
  <c r="M108" i="8" s="1"/>
  <c r="N108" i="8" s="1"/>
  <c r="I108" i="8" a="1"/>
  <c r="I108" i="8" s="1"/>
  <c r="K108" i="8" s="1"/>
  <c r="L108" i="8" s="1"/>
  <c r="J107" i="8" a="1"/>
  <c r="J107" i="8" s="1"/>
  <c r="M107" i="8" s="1"/>
  <c r="N107" i="8" s="1"/>
  <c r="I107" i="8" a="1"/>
  <c r="I107" i="8" s="1"/>
  <c r="K107" i="8" s="1"/>
  <c r="L107" i="8" s="1"/>
  <c r="J105" i="8" a="1"/>
  <c r="J105" i="8" s="1"/>
  <c r="M105" i="8" s="1"/>
  <c r="N105" i="8" s="1"/>
  <c r="I105" i="8" a="1"/>
  <c r="I105" i="8" s="1"/>
  <c r="K105" i="8" s="1"/>
  <c r="L105" i="8" s="1"/>
  <c r="J104" i="8" a="1"/>
  <c r="J104" i="8" s="1"/>
  <c r="M104" i="8" s="1"/>
  <c r="N104" i="8" s="1"/>
  <c r="I104" i="8" a="1"/>
  <c r="I104" i="8" s="1"/>
  <c r="K104" i="8" s="1"/>
  <c r="L104" i="8" s="1"/>
  <c r="J103" i="8" a="1"/>
  <c r="J103" i="8" s="1"/>
  <c r="M103" i="8" s="1"/>
  <c r="N103" i="8" s="1"/>
  <c r="I103" i="8" a="1"/>
  <c r="I103" i="8" s="1"/>
  <c r="K103" i="8" s="1"/>
  <c r="L103" i="8" s="1"/>
  <c r="J102" i="8" a="1"/>
  <c r="J102" i="8" s="1"/>
  <c r="M102" i="8" s="1"/>
  <c r="N102" i="8" s="1"/>
  <c r="I102" i="8" a="1"/>
  <c r="I102" i="8" s="1"/>
  <c r="K102" i="8" s="1"/>
  <c r="L102" i="8" s="1"/>
  <c r="J101" i="8" a="1"/>
  <c r="J101" i="8" s="1"/>
  <c r="M101" i="8" s="1"/>
  <c r="N101" i="8" s="1"/>
  <c r="I101" i="8" a="1"/>
  <c r="I101" i="8" s="1"/>
  <c r="K101" i="8" s="1"/>
  <c r="L101" i="8" s="1"/>
  <c r="J100" i="8" a="1"/>
  <c r="J100" i="8" s="1"/>
  <c r="M100" i="8" s="1"/>
  <c r="N100" i="8" s="1"/>
  <c r="I100" i="8" a="1"/>
  <c r="I100" i="8" s="1"/>
  <c r="K100" i="8" s="1"/>
  <c r="L100" i="8" s="1"/>
  <c r="J99" i="8" a="1"/>
  <c r="J99" i="8" s="1"/>
  <c r="M99" i="8" s="1"/>
  <c r="N99" i="8" s="1"/>
  <c r="I99" i="8" a="1"/>
  <c r="I99" i="8" s="1"/>
  <c r="K99" i="8" s="1"/>
  <c r="L99" i="8" s="1"/>
  <c r="J98" i="8" a="1"/>
  <c r="J98" i="8" s="1"/>
  <c r="M98" i="8" s="1"/>
  <c r="N98" i="8" s="1"/>
  <c r="I98" i="8" a="1"/>
  <c r="I98" i="8" s="1"/>
  <c r="K98" i="8" s="1"/>
  <c r="L98" i="8" s="1"/>
  <c r="J97" i="8" a="1"/>
  <c r="J97" i="8" s="1"/>
  <c r="M97" i="8" s="1"/>
  <c r="N97" i="8" s="1"/>
  <c r="I97" i="8" a="1"/>
  <c r="I97" i="8" s="1"/>
  <c r="K97" i="8" s="1"/>
  <c r="L97" i="8" s="1"/>
  <c r="J96" i="8" a="1"/>
  <c r="J96" i="8" s="1"/>
  <c r="M96" i="8" s="1"/>
  <c r="N96" i="8" s="1"/>
  <c r="I96" i="8" a="1"/>
  <c r="I96" i="8" s="1"/>
  <c r="K96" i="8" s="1"/>
  <c r="L96" i="8" s="1"/>
  <c r="J95" i="8" a="1"/>
  <c r="J95" i="8" s="1"/>
  <c r="M95" i="8" s="1"/>
  <c r="N95" i="8" s="1"/>
  <c r="I95" i="8" a="1"/>
  <c r="I95" i="8" s="1"/>
  <c r="K95" i="8" s="1"/>
  <c r="L95" i="8" s="1"/>
  <c r="J94" i="8" a="1"/>
  <c r="J94" i="8" s="1"/>
  <c r="M94" i="8" s="1"/>
  <c r="N94" i="8" s="1"/>
  <c r="I94" i="8" a="1"/>
  <c r="I94" i="8" s="1"/>
  <c r="K94" i="8" s="1"/>
  <c r="L94" i="8" s="1"/>
  <c r="J93" i="8" a="1"/>
  <c r="J93" i="8" s="1"/>
  <c r="M93" i="8" s="1"/>
  <c r="N93" i="8" s="1"/>
  <c r="I93" i="8" a="1"/>
  <c r="I93" i="8" s="1"/>
  <c r="K93" i="8" s="1"/>
  <c r="L93" i="8" s="1"/>
  <c r="J92" i="8" a="1"/>
  <c r="J92" i="8" s="1"/>
  <c r="M92" i="8" s="1"/>
  <c r="N92" i="8" s="1"/>
  <c r="I92" i="8" a="1"/>
  <c r="I92" i="8" s="1"/>
  <c r="K92" i="8" s="1"/>
  <c r="L92" i="8" s="1"/>
  <c r="J91" i="8" a="1"/>
  <c r="J91" i="8" s="1"/>
  <c r="M91" i="8" s="1"/>
  <c r="N91" i="8" s="1"/>
  <c r="I91" i="8" a="1"/>
  <c r="I91" i="8" s="1"/>
  <c r="K91" i="8" s="1"/>
  <c r="L91" i="8" s="1"/>
  <c r="J90" i="8" a="1"/>
  <c r="J90" i="8" s="1"/>
  <c r="M90" i="8" s="1"/>
  <c r="N90" i="8" s="1"/>
  <c r="I90" i="8" a="1"/>
  <c r="I90" i="8" s="1"/>
  <c r="K90" i="8" s="1"/>
  <c r="L90" i="8" s="1"/>
  <c r="J89" i="8" a="1"/>
  <c r="J89" i="8" s="1"/>
  <c r="M89" i="8" s="1"/>
  <c r="N89" i="8" s="1"/>
  <c r="I89" i="8" a="1"/>
  <c r="I89" i="8" s="1"/>
  <c r="K89" i="8" s="1"/>
  <c r="L89" i="8" s="1"/>
  <c r="J88" i="8" a="1"/>
  <c r="J88" i="8" s="1"/>
  <c r="M88" i="8" s="1"/>
  <c r="N88" i="8" s="1"/>
  <c r="I88" i="8" a="1"/>
  <c r="I88" i="8" s="1"/>
  <c r="K88" i="8" s="1"/>
  <c r="L88" i="8" s="1"/>
  <c r="J87" i="8" a="1"/>
  <c r="J87" i="8" s="1"/>
  <c r="M87" i="8" s="1"/>
  <c r="N87" i="8" s="1"/>
  <c r="I87" i="8" a="1"/>
  <c r="I87" i="8" s="1"/>
  <c r="K87" i="8" s="1"/>
  <c r="L87" i="8" s="1"/>
  <c r="J86" i="8" a="1"/>
  <c r="J86" i="8" s="1"/>
  <c r="M86" i="8" s="1"/>
  <c r="N86" i="8" s="1"/>
  <c r="I86" i="8" a="1"/>
  <c r="I86" i="8" s="1"/>
  <c r="K86" i="8" s="1"/>
  <c r="L86" i="8" s="1"/>
  <c r="J85" i="8" a="1"/>
  <c r="J85" i="8" s="1"/>
  <c r="M85" i="8" s="1"/>
  <c r="N85" i="8" s="1"/>
  <c r="I85" i="8" a="1"/>
  <c r="I85" i="8" s="1"/>
  <c r="K85" i="8" s="1"/>
  <c r="L85" i="8" s="1"/>
  <c r="J84" i="8" a="1"/>
  <c r="J84" i="8" s="1"/>
  <c r="M84" i="8" s="1"/>
  <c r="N84" i="8" s="1"/>
  <c r="I84" i="8" a="1"/>
  <c r="I84" i="8" s="1"/>
  <c r="K84" i="8" s="1"/>
  <c r="L84" i="8" s="1"/>
  <c r="J83" i="8" a="1"/>
  <c r="J83" i="8" s="1"/>
  <c r="M83" i="8" s="1"/>
  <c r="N83" i="8" s="1"/>
  <c r="I83" i="8" a="1"/>
  <c r="I83" i="8" s="1"/>
  <c r="K83" i="8" s="1"/>
  <c r="L83" i="8" s="1"/>
  <c r="J82" i="8" a="1"/>
  <c r="J82" i="8" s="1"/>
  <c r="M82" i="8" s="1"/>
  <c r="N82" i="8" s="1"/>
  <c r="I82" i="8" a="1"/>
  <c r="I82" i="8" s="1"/>
  <c r="K82" i="8" s="1"/>
  <c r="L82" i="8" s="1"/>
  <c r="J81" i="8" a="1"/>
  <c r="J81" i="8" s="1"/>
  <c r="M81" i="8" s="1"/>
  <c r="N81" i="8" s="1"/>
  <c r="I81" i="8" a="1"/>
  <c r="I81" i="8" s="1"/>
  <c r="K81" i="8" s="1"/>
  <c r="L81" i="8" s="1"/>
  <c r="J80" i="8" a="1"/>
  <c r="J80" i="8" s="1"/>
  <c r="M80" i="8" s="1"/>
  <c r="N80" i="8" s="1"/>
  <c r="I80" i="8" a="1"/>
  <c r="I80" i="8" s="1"/>
  <c r="K80" i="8" s="1"/>
  <c r="L80" i="8" s="1"/>
  <c r="J79" i="8" a="1"/>
  <c r="J79" i="8" s="1"/>
  <c r="M79" i="8" s="1"/>
  <c r="N79" i="8" s="1"/>
  <c r="I79" i="8" a="1"/>
  <c r="I79" i="8" s="1"/>
  <c r="K79" i="8" s="1"/>
  <c r="L79" i="8" s="1"/>
  <c r="J78" i="8" a="1"/>
  <c r="J78" i="8" s="1"/>
  <c r="M78" i="8" s="1"/>
  <c r="N78" i="8" s="1"/>
  <c r="I78" i="8" a="1"/>
  <c r="I78" i="8" s="1"/>
  <c r="K78" i="8" s="1"/>
  <c r="L78" i="8" s="1"/>
  <c r="J77" i="8" a="1"/>
  <c r="J77" i="8" s="1"/>
  <c r="M77" i="8" s="1"/>
  <c r="N77" i="8" s="1"/>
  <c r="I77" i="8" a="1"/>
  <c r="I77" i="8" s="1"/>
  <c r="K77" i="8" s="1"/>
  <c r="L77" i="8" s="1"/>
  <c r="J76" i="8" a="1"/>
  <c r="J76" i="8" s="1"/>
  <c r="M76" i="8" s="1"/>
  <c r="N76" i="8" s="1"/>
  <c r="I76" i="8" a="1"/>
  <c r="I76" i="8" s="1"/>
  <c r="K76" i="8" s="1"/>
  <c r="L76" i="8" s="1"/>
  <c r="J74" i="8" a="1"/>
  <c r="J74" i="8" s="1"/>
  <c r="M74" i="8" s="1"/>
  <c r="N74" i="8" s="1"/>
  <c r="I74" i="8" a="1"/>
  <c r="I74" i="8" s="1"/>
  <c r="K74" i="8" s="1"/>
  <c r="L74" i="8" s="1"/>
  <c r="J73" i="8" a="1"/>
  <c r="J73" i="8" s="1"/>
  <c r="M73" i="8" s="1"/>
  <c r="N73" i="8" s="1"/>
  <c r="I73" i="8" a="1"/>
  <c r="I73" i="8" s="1"/>
  <c r="K73" i="8" s="1"/>
  <c r="L73" i="8" s="1"/>
  <c r="J72" i="8" a="1"/>
  <c r="J72" i="8" s="1"/>
  <c r="M72" i="8" s="1"/>
  <c r="N72" i="8" s="1"/>
  <c r="I72" i="8" a="1"/>
  <c r="I72" i="8" s="1"/>
  <c r="K72" i="8" s="1"/>
  <c r="L72" i="8" s="1"/>
  <c r="J71" i="8" a="1"/>
  <c r="J71" i="8" s="1"/>
  <c r="M71" i="8" s="1"/>
  <c r="N71" i="8" s="1"/>
  <c r="I71" i="8" a="1"/>
  <c r="I71" i="8" s="1"/>
  <c r="K71" i="8" s="1"/>
  <c r="L71" i="8" s="1"/>
  <c r="J70" i="8" a="1"/>
  <c r="J70" i="8" s="1"/>
  <c r="M70" i="8" s="1"/>
  <c r="N70" i="8" s="1"/>
  <c r="I70" i="8" a="1"/>
  <c r="I70" i="8" s="1"/>
  <c r="K70" i="8" s="1"/>
  <c r="L70" i="8" s="1"/>
  <c r="J69" i="8" a="1"/>
  <c r="J69" i="8" s="1"/>
  <c r="M69" i="8" s="1"/>
  <c r="N69" i="8" s="1"/>
  <c r="I69" i="8" a="1"/>
  <c r="I69" i="8" s="1"/>
  <c r="K69" i="8" s="1"/>
  <c r="L69" i="8" s="1"/>
  <c r="J68" i="8" a="1"/>
  <c r="J68" i="8" s="1"/>
  <c r="M68" i="8" s="1"/>
  <c r="N68" i="8" s="1"/>
  <c r="I68" i="8" a="1"/>
  <c r="I68" i="8" s="1"/>
  <c r="K68" i="8" s="1"/>
  <c r="L68" i="8" s="1"/>
  <c r="J67" i="8" a="1"/>
  <c r="J67" i="8" s="1"/>
  <c r="M67" i="8" s="1"/>
  <c r="N67" i="8" s="1"/>
  <c r="I67" i="8" a="1"/>
  <c r="I67" i="8" s="1"/>
  <c r="K67" i="8" s="1"/>
  <c r="L67" i="8" s="1"/>
  <c r="J66" i="8" a="1"/>
  <c r="J66" i="8" s="1"/>
  <c r="M66" i="8" s="1"/>
  <c r="N66" i="8" s="1"/>
  <c r="I66" i="8" a="1"/>
  <c r="I66" i="8" s="1"/>
  <c r="K66" i="8" s="1"/>
  <c r="L66" i="8" s="1"/>
  <c r="J65" i="8" a="1"/>
  <c r="J65" i="8" s="1"/>
  <c r="M65" i="8" s="1"/>
  <c r="N65" i="8" s="1"/>
  <c r="I65" i="8" a="1"/>
  <c r="I65" i="8" s="1"/>
  <c r="K65" i="8" s="1"/>
  <c r="L65" i="8" s="1"/>
  <c r="J64" i="8" a="1"/>
  <c r="J64" i="8" s="1"/>
  <c r="M64" i="8" s="1"/>
  <c r="N64" i="8" s="1"/>
  <c r="I64" i="8" a="1"/>
  <c r="I64" i="8" s="1"/>
  <c r="K64" i="8" s="1"/>
  <c r="L64" i="8" s="1"/>
  <c r="J63" i="8" a="1"/>
  <c r="J63" i="8" s="1"/>
  <c r="M63" i="8" s="1"/>
  <c r="N63" i="8" s="1"/>
  <c r="I63" i="8" a="1"/>
  <c r="I63" i="8" s="1"/>
  <c r="K63" i="8" s="1"/>
  <c r="L63" i="8" s="1"/>
  <c r="J62" i="8" a="1"/>
  <c r="J62" i="8" s="1"/>
  <c r="M62" i="8" s="1"/>
  <c r="N62" i="8" s="1"/>
  <c r="I62" i="8" a="1"/>
  <c r="I62" i="8" s="1"/>
  <c r="K62" i="8" s="1"/>
  <c r="L62" i="8" s="1"/>
  <c r="J61" i="8" a="1"/>
  <c r="J61" i="8" s="1"/>
  <c r="M61" i="8" s="1"/>
  <c r="N61" i="8" s="1"/>
  <c r="I61" i="8" a="1"/>
  <c r="I61" i="8" s="1"/>
  <c r="K61" i="8" s="1"/>
  <c r="L61" i="8" s="1"/>
  <c r="J60" i="8" a="1"/>
  <c r="J60" i="8" s="1"/>
  <c r="M60" i="8" s="1"/>
  <c r="N60" i="8" s="1"/>
  <c r="I60" i="8" a="1"/>
  <c r="I60" i="8" s="1"/>
  <c r="K60" i="8" s="1"/>
  <c r="L60" i="8" s="1"/>
  <c r="J59" i="8" a="1"/>
  <c r="J59" i="8" s="1"/>
  <c r="M59" i="8" s="1"/>
  <c r="N59" i="8" s="1"/>
  <c r="I59" i="8" a="1"/>
  <c r="I59" i="8" s="1"/>
  <c r="K59" i="8" s="1"/>
  <c r="L59" i="8" s="1"/>
  <c r="J58" i="8" a="1"/>
  <c r="J58" i="8" s="1"/>
  <c r="M58" i="8" s="1"/>
  <c r="N58" i="8" s="1"/>
  <c r="I58" i="8" a="1"/>
  <c r="I58" i="8" s="1"/>
  <c r="K58" i="8" s="1"/>
  <c r="L58" i="8" s="1"/>
  <c r="J57" i="8" a="1"/>
  <c r="J57" i="8" s="1"/>
  <c r="M57" i="8" s="1"/>
  <c r="N57" i="8" s="1"/>
  <c r="I57" i="8" a="1"/>
  <c r="I57" i="8" s="1"/>
  <c r="K57" i="8" s="1"/>
  <c r="L57" i="8" s="1"/>
  <c r="J56" i="8" a="1"/>
  <c r="J56" i="8" s="1"/>
  <c r="M56" i="8" s="1"/>
  <c r="N56" i="8" s="1"/>
  <c r="I56" i="8" a="1"/>
  <c r="I56" i="8" s="1"/>
  <c r="K56" i="8" s="1"/>
  <c r="L56" i="8" s="1"/>
  <c r="J55" i="8" a="1"/>
  <c r="J55" i="8" s="1"/>
  <c r="M55" i="8" s="1"/>
  <c r="N55" i="8" s="1"/>
  <c r="I55" i="8" a="1"/>
  <c r="I55" i="8" s="1"/>
  <c r="K55" i="8" s="1"/>
  <c r="L55" i="8" s="1"/>
  <c r="J54" i="8" a="1"/>
  <c r="J54" i="8" s="1"/>
  <c r="M54" i="8" s="1"/>
  <c r="N54" i="8" s="1"/>
  <c r="I54" i="8" a="1"/>
  <c r="I54" i="8" s="1"/>
  <c r="K54" i="8" s="1"/>
  <c r="L54" i="8" s="1"/>
  <c r="J53" i="8" a="1"/>
  <c r="J53" i="8" s="1"/>
  <c r="M53" i="8" s="1"/>
  <c r="N53" i="8" s="1"/>
  <c r="I53" i="8" a="1"/>
  <c r="I53" i="8" s="1"/>
  <c r="K53" i="8" s="1"/>
  <c r="L53" i="8" s="1"/>
  <c r="J52" i="8" a="1"/>
  <c r="J52" i="8" s="1"/>
  <c r="M52" i="8" s="1"/>
  <c r="N52" i="8" s="1"/>
  <c r="I52" i="8" a="1"/>
  <c r="I52" i="8" s="1"/>
  <c r="K52" i="8" s="1"/>
  <c r="L52" i="8" s="1"/>
  <c r="J51" i="8" a="1"/>
  <c r="J51" i="8" s="1"/>
  <c r="M51" i="8" s="1"/>
  <c r="N51" i="8" s="1"/>
  <c r="I51" i="8" a="1"/>
  <c r="I51" i="8" s="1"/>
  <c r="K51" i="8" s="1"/>
  <c r="L51" i="8" s="1"/>
  <c r="J50" i="8" a="1"/>
  <c r="J50" i="8" s="1"/>
  <c r="M50" i="8" s="1"/>
  <c r="N50" i="8" s="1"/>
  <c r="I50" i="8" a="1"/>
  <c r="I50" i="8" s="1"/>
  <c r="K50" i="8" s="1"/>
  <c r="L50" i="8" s="1"/>
  <c r="J49" i="8" a="1"/>
  <c r="J49" i="8" s="1"/>
  <c r="M49" i="8" s="1"/>
  <c r="N49" i="8" s="1"/>
  <c r="I49" i="8" a="1"/>
  <c r="I49" i="8" s="1"/>
  <c r="K49" i="8" s="1"/>
  <c r="L49" i="8" s="1"/>
  <c r="J48" i="8" a="1"/>
  <c r="J48" i="8" s="1"/>
  <c r="M48" i="8" s="1"/>
  <c r="N48" i="8" s="1"/>
  <c r="I48" i="8" a="1"/>
  <c r="I48" i="8" s="1"/>
  <c r="K48" i="8" s="1"/>
  <c r="L48" i="8" s="1"/>
  <c r="J47" i="8" a="1"/>
  <c r="J47" i="8" s="1"/>
  <c r="M47" i="8" s="1"/>
  <c r="N47" i="8" s="1"/>
  <c r="I47" i="8" a="1"/>
  <c r="I47" i="8" s="1"/>
  <c r="K47" i="8" s="1"/>
  <c r="L47" i="8" s="1"/>
  <c r="J46" i="8" a="1"/>
  <c r="J46" i="8" s="1"/>
  <c r="M46" i="8" s="1"/>
  <c r="N46" i="8" s="1"/>
  <c r="I46" i="8" a="1"/>
  <c r="I46" i="8" s="1"/>
  <c r="K46" i="8" s="1"/>
  <c r="L46" i="8" s="1"/>
  <c r="J45" i="8" a="1"/>
  <c r="J45" i="8" s="1"/>
  <c r="M45" i="8" s="1"/>
  <c r="N45" i="8" s="1"/>
  <c r="I45" i="8" a="1"/>
  <c r="I45" i="8" s="1"/>
  <c r="K45" i="8" s="1"/>
  <c r="L45" i="8" s="1"/>
  <c r="I15" i="8" a="1"/>
  <c r="I15" i="8" s="1"/>
  <c r="K15" i="8" s="1"/>
  <c r="L15" i="8" s="1"/>
  <c r="J15" i="8" a="1"/>
  <c r="J15" i="8"/>
  <c r="M15" i="8" s="1"/>
  <c r="N15" i="8" s="1"/>
  <c r="I16" i="8" a="1"/>
  <c r="I16" i="8" s="1"/>
  <c r="K16" i="8" s="1"/>
  <c r="L16" i="8" s="1"/>
  <c r="J16" i="8" a="1"/>
  <c r="J16" i="8"/>
  <c r="M16" i="8" s="1"/>
  <c r="N16" i="8" s="1"/>
  <c r="I17" i="8" a="1"/>
  <c r="I17" i="8" s="1"/>
  <c r="K17" i="8" s="1"/>
  <c r="L17" i="8" s="1"/>
  <c r="J17" i="8" a="1"/>
  <c r="J17" i="8"/>
  <c r="M17" i="8" s="1"/>
  <c r="N17" i="8" s="1"/>
  <c r="I18" i="8" a="1"/>
  <c r="I18" i="8" s="1"/>
  <c r="K18" i="8" s="1"/>
  <c r="L18" i="8" s="1"/>
  <c r="J18" i="8" a="1"/>
  <c r="J18" i="8"/>
  <c r="M18" i="8" s="1"/>
  <c r="N18" i="8" s="1"/>
  <c r="I19" i="8" a="1"/>
  <c r="I19" i="8" s="1"/>
  <c r="K19" i="8" s="1"/>
  <c r="L19" i="8" s="1"/>
  <c r="J19" i="8" a="1"/>
  <c r="J19" i="8"/>
  <c r="M19" i="8" s="1"/>
  <c r="N19" i="8" s="1"/>
  <c r="I20" i="8" a="1"/>
  <c r="I20" i="8" s="1"/>
  <c r="K20" i="8" s="1"/>
  <c r="L20" i="8" s="1"/>
  <c r="J20" i="8" a="1"/>
  <c r="J20" i="8"/>
  <c r="M20" i="8" s="1"/>
  <c r="N20" i="8" s="1"/>
  <c r="I21" i="8" a="1"/>
  <c r="I21" i="8" s="1"/>
  <c r="K21" i="8" s="1"/>
  <c r="L21" i="8" s="1"/>
  <c r="J21" i="8" a="1"/>
  <c r="J21" i="8"/>
  <c r="M21" i="8" s="1"/>
  <c r="N21" i="8" s="1"/>
  <c r="I22" i="8" a="1"/>
  <c r="I22" i="8" s="1"/>
  <c r="K22" i="8" s="1"/>
  <c r="L22" i="8" s="1"/>
  <c r="J22" i="8" a="1"/>
  <c r="J22" i="8"/>
  <c r="M22" i="8" s="1"/>
  <c r="N22" i="8" s="1"/>
  <c r="I23" i="8" a="1"/>
  <c r="I23" i="8" s="1"/>
  <c r="K23" i="8" s="1"/>
  <c r="L23" i="8" s="1"/>
  <c r="J23" i="8" a="1"/>
  <c r="J23" i="8"/>
  <c r="M23" i="8" s="1"/>
  <c r="N23" i="8" s="1"/>
  <c r="I24" i="8" a="1"/>
  <c r="I24" i="8" s="1"/>
  <c r="K24" i="8" s="1"/>
  <c r="L24" i="8" s="1"/>
  <c r="J24" i="8" a="1"/>
  <c r="J24" i="8"/>
  <c r="M24" i="8" s="1"/>
  <c r="N24" i="8" s="1"/>
  <c r="I25" i="8" a="1"/>
  <c r="I25" i="8" s="1"/>
  <c r="K25" i="8" s="1"/>
  <c r="L25" i="8" s="1"/>
  <c r="J25" i="8" a="1"/>
  <c r="J25" i="8"/>
  <c r="M25" i="8" s="1"/>
  <c r="N25" i="8" s="1"/>
  <c r="I26" i="8" a="1"/>
  <c r="I26" i="8" s="1"/>
  <c r="K26" i="8" s="1"/>
  <c r="L26" i="8" s="1"/>
  <c r="J26" i="8" a="1"/>
  <c r="J26" i="8"/>
  <c r="M26" i="8" s="1"/>
  <c r="N26" i="8" s="1"/>
  <c r="I27" i="8" a="1"/>
  <c r="I27" i="8" s="1"/>
  <c r="K27" i="8" s="1"/>
  <c r="L27" i="8" s="1"/>
  <c r="J27" i="8" a="1"/>
  <c r="J27" i="8"/>
  <c r="M27" i="8" s="1"/>
  <c r="N27" i="8" s="1"/>
  <c r="I28" i="8" a="1"/>
  <c r="I28" i="8" s="1"/>
  <c r="K28" i="8" s="1"/>
  <c r="L28" i="8" s="1"/>
  <c r="J28" i="8" a="1"/>
  <c r="J28" i="8"/>
  <c r="M28" i="8" s="1"/>
  <c r="N28" i="8" s="1"/>
  <c r="I29" i="8" a="1"/>
  <c r="I29" i="8" s="1"/>
  <c r="K29" i="8" s="1"/>
  <c r="L29" i="8" s="1"/>
  <c r="J29" i="8" a="1"/>
  <c r="J29" i="8"/>
  <c r="M29" i="8" s="1"/>
  <c r="N29" i="8" s="1"/>
  <c r="I30" i="8" a="1"/>
  <c r="I30" i="8" s="1"/>
  <c r="K30" i="8" s="1"/>
  <c r="L30" i="8" s="1"/>
  <c r="J30" i="8" a="1"/>
  <c r="J30" i="8"/>
  <c r="M30" i="8" s="1"/>
  <c r="N30" i="8" s="1"/>
  <c r="I31" i="8" a="1"/>
  <c r="I31" i="8" s="1"/>
  <c r="K31" i="8" s="1"/>
  <c r="L31" i="8" s="1"/>
  <c r="J31" i="8" a="1"/>
  <c r="J31" i="8"/>
  <c r="M31" i="8" s="1"/>
  <c r="N31" i="8" s="1"/>
  <c r="I32" i="8" a="1"/>
  <c r="I32" i="8" s="1"/>
  <c r="K32" i="8" s="1"/>
  <c r="L32" i="8" s="1"/>
  <c r="J32" i="8" a="1"/>
  <c r="J32" i="8"/>
  <c r="M32" i="8" s="1"/>
  <c r="N32" i="8" s="1"/>
  <c r="I33" i="8" a="1"/>
  <c r="I33" i="8" s="1"/>
  <c r="K33" i="8" s="1"/>
  <c r="L33" i="8" s="1"/>
  <c r="J33" i="8" a="1"/>
  <c r="J33" i="8"/>
  <c r="M33" i="8" s="1"/>
  <c r="N33" i="8" s="1"/>
  <c r="I34" i="8" a="1"/>
  <c r="I34" i="8" s="1"/>
  <c r="K34" i="8" s="1"/>
  <c r="L34" i="8" s="1"/>
  <c r="J34" i="8" a="1"/>
  <c r="J34" i="8"/>
  <c r="M34" i="8" s="1"/>
  <c r="N34" i="8" s="1"/>
  <c r="I35" i="8" a="1"/>
  <c r="I35" i="8" s="1"/>
  <c r="K35" i="8" s="1"/>
  <c r="L35" i="8" s="1"/>
  <c r="J35" i="8" a="1"/>
  <c r="J35" i="8"/>
  <c r="M35" i="8" s="1"/>
  <c r="N35" i="8" s="1"/>
  <c r="I36" i="8" a="1"/>
  <c r="I36" i="8" s="1"/>
  <c r="K36" i="8" s="1"/>
  <c r="L36" i="8" s="1"/>
  <c r="J36" i="8" a="1"/>
  <c r="J36" i="8"/>
  <c r="M36" i="8" s="1"/>
  <c r="N36" i="8" s="1"/>
  <c r="I37" i="8" a="1"/>
  <c r="I37" i="8" s="1"/>
  <c r="J37" i="8" a="1"/>
  <c r="J37" i="8"/>
  <c r="M37" i="8" s="1"/>
  <c r="N37" i="8" s="1"/>
  <c r="K37" i="8"/>
  <c r="L37" i="8" s="1"/>
  <c r="I38" i="8" a="1"/>
  <c r="I38" i="8" s="1"/>
  <c r="K38" i="8" s="1"/>
  <c r="L38" i="8" s="1"/>
  <c r="J38" i="8" a="1"/>
  <c r="J38" i="8"/>
  <c r="M38" i="8" s="1"/>
  <c r="N38" i="8"/>
  <c r="I39" i="8" a="1"/>
  <c r="I39" i="8" s="1"/>
  <c r="J39" i="8" a="1"/>
  <c r="J39" i="8"/>
  <c r="M39" i="8" s="1"/>
  <c r="K39" i="8"/>
  <c r="L39" i="8" s="1"/>
  <c r="N39" i="8"/>
  <c r="I40" i="8" a="1"/>
  <c r="I40" i="8" s="1"/>
  <c r="K40" i="8" s="1"/>
  <c r="L40" i="8" s="1"/>
  <c r="J40" i="8" a="1"/>
  <c r="J40" i="8"/>
  <c r="M40" i="8" s="1"/>
  <c r="N40" i="8" s="1"/>
  <c r="I41" i="8" a="1"/>
  <c r="I41" i="8" s="1"/>
  <c r="J41" i="8" a="1"/>
  <c r="J41" i="8"/>
  <c r="M41" i="8" s="1"/>
  <c r="N41" i="8" s="1"/>
  <c r="K41" i="8"/>
  <c r="L41" i="8" s="1"/>
  <c r="I42" i="8" a="1"/>
  <c r="I42" i="8" s="1"/>
  <c r="K42" i="8" s="1"/>
  <c r="L42" i="8" s="1"/>
  <c r="J42" i="8" a="1"/>
  <c r="J42" i="8"/>
  <c r="M42" i="8" s="1"/>
  <c r="N42" i="8"/>
  <c r="I43" i="8" a="1"/>
  <c r="I43" i="8" s="1"/>
  <c r="J43" i="8" a="1"/>
  <c r="J43" i="8"/>
  <c r="M43" i="8" s="1"/>
  <c r="K43" i="8"/>
  <c r="L43" i="8" s="1"/>
  <c r="N43" i="8"/>
  <c r="J14" i="8" a="1"/>
  <c r="J14" i="8" s="1"/>
  <c r="M14" i="8" s="1"/>
  <c r="N14" i="8" s="1"/>
  <c r="I14" i="8" a="1"/>
  <c r="I14" i="8" s="1"/>
  <c r="K14" i="8" s="1"/>
  <c r="L14" i="8" s="1"/>
  <c r="M291" i="10"/>
  <c r="N291" i="10" s="1"/>
  <c r="K291" i="10"/>
  <c r="L291" i="10" s="1"/>
  <c r="M290" i="10"/>
  <c r="N290" i="10" s="1"/>
  <c r="K290" i="10"/>
  <c r="L290" i="10" s="1"/>
  <c r="M289" i="10"/>
  <c r="N289" i="10" s="1"/>
  <c r="K289" i="10"/>
  <c r="L289" i="10" s="1"/>
  <c r="M288" i="10"/>
  <c r="N288" i="10" s="1"/>
  <c r="K288" i="10"/>
  <c r="L288" i="10" s="1"/>
  <c r="M287" i="10"/>
  <c r="N287" i="10" s="1"/>
  <c r="K287" i="10"/>
  <c r="L287" i="10" s="1"/>
  <c r="M286" i="10"/>
  <c r="N286" i="10" s="1"/>
  <c r="K286" i="10"/>
  <c r="L286" i="10" s="1"/>
  <c r="M285" i="10"/>
  <c r="N285" i="10" s="1"/>
  <c r="K285" i="10"/>
  <c r="L285" i="10" s="1"/>
  <c r="M284" i="10"/>
  <c r="N284" i="10" s="1"/>
  <c r="K284" i="10"/>
  <c r="L284" i="10" s="1"/>
  <c r="M283" i="10"/>
  <c r="N283" i="10" s="1"/>
  <c r="K283" i="10"/>
  <c r="L283" i="10" s="1"/>
  <c r="M282" i="10"/>
  <c r="N282" i="10" s="1"/>
  <c r="K282" i="10"/>
  <c r="L282" i="10" s="1"/>
  <c r="M281" i="10"/>
  <c r="N281" i="10" s="1"/>
  <c r="K281" i="10"/>
  <c r="L281" i="10" s="1"/>
  <c r="M280" i="10"/>
  <c r="N280" i="10" s="1"/>
  <c r="K280" i="10"/>
  <c r="L280" i="10" s="1"/>
  <c r="M279" i="10"/>
  <c r="N279" i="10" s="1"/>
  <c r="K279" i="10"/>
  <c r="L279" i="10" s="1"/>
  <c r="M278" i="10"/>
  <c r="N278" i="10" s="1"/>
  <c r="K278" i="10"/>
  <c r="L278" i="10" s="1"/>
  <c r="M277" i="10"/>
  <c r="N277" i="10" s="1"/>
  <c r="K277" i="10"/>
  <c r="L277" i="10" s="1"/>
  <c r="M276" i="10"/>
  <c r="N276" i="10" s="1"/>
  <c r="K276" i="10"/>
  <c r="L276" i="10" s="1"/>
  <c r="M275" i="10"/>
  <c r="N275" i="10" s="1"/>
  <c r="K275" i="10"/>
  <c r="L275" i="10" s="1"/>
  <c r="M274" i="10"/>
  <c r="N274" i="10" s="1"/>
  <c r="K274" i="10"/>
  <c r="L274" i="10" s="1"/>
  <c r="M273" i="10"/>
  <c r="N273" i="10" s="1"/>
  <c r="K273" i="10"/>
  <c r="L273" i="10" s="1"/>
  <c r="M272" i="10"/>
  <c r="N272" i="10" s="1"/>
  <c r="K272" i="10"/>
  <c r="L272" i="10" s="1"/>
  <c r="M271" i="10"/>
  <c r="N271" i="10" s="1"/>
  <c r="K271" i="10"/>
  <c r="L271" i="10" s="1"/>
  <c r="M270" i="10"/>
  <c r="N270" i="10" s="1"/>
  <c r="K270" i="10"/>
  <c r="L270" i="10" s="1"/>
  <c r="M269" i="10"/>
  <c r="N269" i="10" s="1"/>
  <c r="K269" i="10"/>
  <c r="L269" i="10" s="1"/>
  <c r="M268" i="10"/>
  <c r="N268" i="10" s="1"/>
  <c r="K268" i="10"/>
  <c r="L268" i="10" s="1"/>
  <c r="M267" i="10"/>
  <c r="N267" i="10" s="1"/>
  <c r="K267" i="10"/>
  <c r="L267" i="10" s="1"/>
  <c r="M266" i="10"/>
  <c r="N266" i="10" s="1"/>
  <c r="K266" i="10"/>
  <c r="L266" i="10" s="1"/>
  <c r="M265" i="10"/>
  <c r="N265" i="10" s="1"/>
  <c r="K265" i="10"/>
  <c r="L265" i="10" s="1"/>
  <c r="M264" i="10"/>
  <c r="N264" i="10" s="1"/>
  <c r="K264" i="10"/>
  <c r="L264" i="10" s="1"/>
  <c r="M263" i="10"/>
  <c r="N263" i="10" s="1"/>
  <c r="K263" i="10"/>
  <c r="L263" i="10" s="1"/>
  <c r="M262" i="10"/>
  <c r="N262" i="10" s="1"/>
  <c r="K262" i="10"/>
  <c r="L262" i="10" s="1"/>
  <c r="N260" i="10"/>
  <c r="M260" i="10"/>
  <c r="K260" i="10"/>
  <c r="L260" i="10" s="1"/>
  <c r="N259" i="10"/>
  <c r="M259" i="10"/>
  <c r="K259" i="10"/>
  <c r="L259" i="10" s="1"/>
  <c r="N258" i="10"/>
  <c r="M258" i="10"/>
  <c r="K258" i="10"/>
  <c r="L258" i="10" s="1"/>
  <c r="N257" i="10"/>
  <c r="M257" i="10"/>
  <c r="K257" i="10"/>
  <c r="L257" i="10" s="1"/>
  <c r="N256" i="10"/>
  <c r="M256" i="10"/>
  <c r="K256" i="10"/>
  <c r="L256" i="10" s="1"/>
  <c r="N255" i="10"/>
  <c r="M255" i="10"/>
  <c r="K255" i="10"/>
  <c r="K11" i="10" s="1"/>
  <c r="N254" i="10"/>
  <c r="M254" i="10"/>
  <c r="K254" i="10"/>
  <c r="L254" i="10" s="1"/>
  <c r="N253" i="10"/>
  <c r="M253" i="10"/>
  <c r="K253" i="10"/>
  <c r="L253" i="10" s="1"/>
  <c r="N252" i="10"/>
  <c r="M252" i="10"/>
  <c r="K252" i="10"/>
  <c r="L252" i="10" s="1"/>
  <c r="L10" i="10" s="1"/>
  <c r="N251" i="10"/>
  <c r="M251" i="10"/>
  <c r="K251" i="10"/>
  <c r="L251" i="10" s="1"/>
  <c r="N250" i="10"/>
  <c r="M250" i="10"/>
  <c r="K250" i="10"/>
  <c r="L250" i="10" s="1"/>
  <c r="N249" i="10"/>
  <c r="M249" i="10"/>
  <c r="K249" i="10"/>
  <c r="L249" i="10" s="1"/>
  <c r="N248" i="10"/>
  <c r="M248" i="10"/>
  <c r="K248" i="10"/>
  <c r="L248" i="10" s="1"/>
  <c r="N247" i="10"/>
  <c r="M247" i="10"/>
  <c r="K247" i="10"/>
  <c r="L247" i="10" s="1"/>
  <c r="N246" i="10"/>
  <c r="M246" i="10"/>
  <c r="K246" i="10"/>
  <c r="L246" i="10" s="1"/>
  <c r="N245" i="10"/>
  <c r="M245" i="10"/>
  <c r="K245" i="10"/>
  <c r="L245" i="10" s="1"/>
  <c r="N244" i="10"/>
  <c r="M244" i="10"/>
  <c r="K244" i="10"/>
  <c r="L244" i="10" s="1"/>
  <c r="N243" i="10"/>
  <c r="M243" i="10"/>
  <c r="K243" i="10"/>
  <c r="L243" i="10" s="1"/>
  <c r="N242" i="10"/>
  <c r="M242" i="10"/>
  <c r="K242" i="10"/>
  <c r="L242" i="10" s="1"/>
  <c r="N241" i="10"/>
  <c r="M241" i="10"/>
  <c r="K241" i="10"/>
  <c r="L241" i="10" s="1"/>
  <c r="N240" i="10"/>
  <c r="M240" i="10"/>
  <c r="K240" i="10"/>
  <c r="L240" i="10" s="1"/>
  <c r="N239" i="10"/>
  <c r="M239" i="10"/>
  <c r="K239" i="10"/>
  <c r="L239" i="10" s="1"/>
  <c r="N238" i="10"/>
  <c r="M238" i="10"/>
  <c r="K238" i="10"/>
  <c r="L238" i="10" s="1"/>
  <c r="N237" i="10"/>
  <c r="M237" i="10"/>
  <c r="K237" i="10"/>
  <c r="L237" i="10" s="1"/>
  <c r="N236" i="10"/>
  <c r="M236" i="10"/>
  <c r="K236" i="10"/>
  <c r="L236" i="10" s="1"/>
  <c r="N235" i="10"/>
  <c r="M235" i="10"/>
  <c r="K235" i="10"/>
  <c r="L235" i="10" s="1"/>
  <c r="N234" i="10"/>
  <c r="M234" i="10"/>
  <c r="K234" i="10"/>
  <c r="L234" i="10" s="1"/>
  <c r="N233" i="10"/>
  <c r="M233" i="10"/>
  <c r="K233" i="10"/>
  <c r="L233" i="10" s="1"/>
  <c r="N232" i="10"/>
  <c r="M232" i="10"/>
  <c r="K232" i="10"/>
  <c r="L232" i="10" s="1"/>
  <c r="N231" i="10"/>
  <c r="M231" i="10"/>
  <c r="K231" i="10"/>
  <c r="L231" i="10" s="1"/>
  <c r="M229" i="10"/>
  <c r="N229" i="10" s="1"/>
  <c r="K229" i="10"/>
  <c r="L229" i="10" s="1"/>
  <c r="M228" i="10"/>
  <c r="N228" i="10" s="1"/>
  <c r="K228" i="10"/>
  <c r="L228" i="10" s="1"/>
  <c r="M227" i="10"/>
  <c r="N227" i="10" s="1"/>
  <c r="K227" i="10"/>
  <c r="L227" i="10" s="1"/>
  <c r="M226" i="10"/>
  <c r="N226" i="10" s="1"/>
  <c r="K226" i="10"/>
  <c r="L226" i="10" s="1"/>
  <c r="M225" i="10"/>
  <c r="N225" i="10" s="1"/>
  <c r="K225" i="10"/>
  <c r="L225" i="10" s="1"/>
  <c r="M224" i="10"/>
  <c r="N224" i="10" s="1"/>
  <c r="K224" i="10"/>
  <c r="L224" i="10" s="1"/>
  <c r="M223" i="10"/>
  <c r="N223" i="10" s="1"/>
  <c r="K223" i="10"/>
  <c r="L223" i="10" s="1"/>
  <c r="M222" i="10"/>
  <c r="N222" i="10" s="1"/>
  <c r="K222" i="10"/>
  <c r="L222" i="10" s="1"/>
  <c r="M221" i="10"/>
  <c r="N221" i="10" s="1"/>
  <c r="K221" i="10"/>
  <c r="L221" i="10" s="1"/>
  <c r="M220" i="10"/>
  <c r="N220" i="10" s="1"/>
  <c r="K220" i="10"/>
  <c r="L220" i="10" s="1"/>
  <c r="M219" i="10"/>
  <c r="N219" i="10" s="1"/>
  <c r="K219" i="10"/>
  <c r="L219" i="10" s="1"/>
  <c r="M218" i="10"/>
  <c r="N218" i="10" s="1"/>
  <c r="K218" i="10"/>
  <c r="L218" i="10" s="1"/>
  <c r="M217" i="10"/>
  <c r="N217" i="10" s="1"/>
  <c r="K217" i="10"/>
  <c r="L217" i="10" s="1"/>
  <c r="M216" i="10"/>
  <c r="N216" i="10" s="1"/>
  <c r="K216" i="10"/>
  <c r="L216" i="10" s="1"/>
  <c r="M215" i="10"/>
  <c r="N215" i="10" s="1"/>
  <c r="N8" i="10" s="1"/>
  <c r="K215" i="10"/>
  <c r="K8" i="10" s="1"/>
  <c r="M214" i="10"/>
  <c r="N214" i="10" s="1"/>
  <c r="K214" i="10"/>
  <c r="L214" i="10" s="1"/>
  <c r="M213" i="10"/>
  <c r="N213" i="10" s="1"/>
  <c r="K213" i="10"/>
  <c r="L213" i="10" s="1"/>
  <c r="M212" i="10"/>
  <c r="N212" i="10" s="1"/>
  <c r="N12" i="10" s="1"/>
  <c r="K212" i="10"/>
  <c r="L212" i="10" s="1"/>
  <c r="L12" i="10" s="1"/>
  <c r="M211" i="10"/>
  <c r="N211" i="10" s="1"/>
  <c r="K211" i="10"/>
  <c r="L211" i="10" s="1"/>
  <c r="M210" i="10"/>
  <c r="N210" i="10" s="1"/>
  <c r="K210" i="10"/>
  <c r="L210" i="10" s="1"/>
  <c r="M209" i="10"/>
  <c r="N209" i="10" s="1"/>
  <c r="K209" i="10"/>
  <c r="L209" i="10" s="1"/>
  <c r="M208" i="10"/>
  <c r="N208" i="10" s="1"/>
  <c r="K208" i="10"/>
  <c r="L208" i="10" s="1"/>
  <c r="M207" i="10"/>
  <c r="N207" i="10" s="1"/>
  <c r="K207" i="10"/>
  <c r="L207" i="10" s="1"/>
  <c r="M206" i="10"/>
  <c r="N206" i="10" s="1"/>
  <c r="K206" i="10"/>
  <c r="L206" i="10" s="1"/>
  <c r="M205" i="10"/>
  <c r="N205" i="10" s="1"/>
  <c r="K205" i="10"/>
  <c r="L205" i="10" s="1"/>
  <c r="M204" i="10"/>
  <c r="N204" i="10" s="1"/>
  <c r="K204" i="10"/>
  <c r="L204" i="10" s="1"/>
  <c r="M203" i="10"/>
  <c r="N203" i="10" s="1"/>
  <c r="K203" i="10"/>
  <c r="L203" i="10" s="1"/>
  <c r="M202" i="10"/>
  <c r="N202" i="10" s="1"/>
  <c r="K202" i="10"/>
  <c r="L202" i="10" s="1"/>
  <c r="M201" i="10"/>
  <c r="N201" i="10" s="1"/>
  <c r="K201" i="10"/>
  <c r="L201" i="10" s="1"/>
  <c r="M200" i="10"/>
  <c r="N200" i="10" s="1"/>
  <c r="K200" i="10"/>
  <c r="L200" i="10" s="1"/>
  <c r="N198" i="10"/>
  <c r="M198" i="10"/>
  <c r="K198" i="10"/>
  <c r="L198" i="10" s="1"/>
  <c r="N197" i="10"/>
  <c r="M197" i="10"/>
  <c r="K197" i="10"/>
  <c r="L197" i="10" s="1"/>
  <c r="N196" i="10"/>
  <c r="M196" i="10"/>
  <c r="K196" i="10"/>
  <c r="L196" i="10" s="1"/>
  <c r="N195" i="10"/>
  <c r="M195" i="10"/>
  <c r="K195" i="10"/>
  <c r="L195" i="10" s="1"/>
  <c r="N194" i="10"/>
  <c r="M194" i="10"/>
  <c r="K194" i="10"/>
  <c r="L194" i="10" s="1"/>
  <c r="N193" i="10"/>
  <c r="M193" i="10"/>
  <c r="K193" i="10"/>
  <c r="L193" i="10" s="1"/>
  <c r="N192" i="10"/>
  <c r="M192" i="10"/>
  <c r="K192" i="10"/>
  <c r="L192" i="10" s="1"/>
  <c r="N191" i="10"/>
  <c r="M191" i="10"/>
  <c r="K191" i="10"/>
  <c r="L191" i="10" s="1"/>
  <c r="N190" i="10"/>
  <c r="M190" i="10"/>
  <c r="K190" i="10"/>
  <c r="L190" i="10" s="1"/>
  <c r="N189" i="10"/>
  <c r="M189" i="10"/>
  <c r="K189" i="10"/>
  <c r="L189" i="10" s="1"/>
  <c r="N188" i="10"/>
  <c r="M188" i="10"/>
  <c r="K188" i="10"/>
  <c r="L188" i="10" s="1"/>
  <c r="N187" i="10"/>
  <c r="M187" i="10"/>
  <c r="K187" i="10"/>
  <c r="L187" i="10" s="1"/>
  <c r="N186" i="10"/>
  <c r="M186" i="10"/>
  <c r="K186" i="10"/>
  <c r="L186" i="10" s="1"/>
  <c r="N185" i="10"/>
  <c r="M185" i="10"/>
  <c r="K185" i="10"/>
  <c r="L185" i="10" s="1"/>
  <c r="N184" i="10"/>
  <c r="M184" i="10"/>
  <c r="K184" i="10"/>
  <c r="L184" i="10" s="1"/>
  <c r="N183" i="10"/>
  <c r="M183" i="10"/>
  <c r="K183" i="10"/>
  <c r="L183" i="10" s="1"/>
  <c r="N182" i="10"/>
  <c r="M182" i="10"/>
  <c r="K182" i="10"/>
  <c r="L182" i="10" s="1"/>
  <c r="N181" i="10"/>
  <c r="M181" i="10"/>
  <c r="K181" i="10"/>
  <c r="L181" i="10" s="1"/>
  <c r="N180" i="10"/>
  <c r="M180" i="10"/>
  <c r="K180" i="10"/>
  <c r="L180" i="10" s="1"/>
  <c r="N179" i="10"/>
  <c r="M179" i="10"/>
  <c r="K179" i="10"/>
  <c r="L179" i="10" s="1"/>
  <c r="N178" i="10"/>
  <c r="M178" i="10"/>
  <c r="K178" i="10"/>
  <c r="L178" i="10" s="1"/>
  <c r="N177" i="10"/>
  <c r="M177" i="10"/>
  <c r="K177" i="10"/>
  <c r="L177" i="10" s="1"/>
  <c r="N176" i="10"/>
  <c r="M176" i="10"/>
  <c r="K176" i="10"/>
  <c r="L176" i="10" s="1"/>
  <c r="N175" i="10"/>
  <c r="M175" i="10"/>
  <c r="K175" i="10"/>
  <c r="L175" i="10" s="1"/>
  <c r="N174" i="10"/>
  <c r="M174" i="10"/>
  <c r="K174" i="10"/>
  <c r="L174" i="10" s="1"/>
  <c r="N173" i="10"/>
  <c r="M173" i="10"/>
  <c r="K173" i="10"/>
  <c r="L173" i="10" s="1"/>
  <c r="N172" i="10"/>
  <c r="M172" i="10"/>
  <c r="K172" i="10"/>
  <c r="L172" i="10" s="1"/>
  <c r="N171" i="10"/>
  <c r="M171" i="10"/>
  <c r="K171" i="10"/>
  <c r="L171" i="10" s="1"/>
  <c r="N170" i="10"/>
  <c r="M170" i="10"/>
  <c r="K170" i="10"/>
  <c r="L170" i="10" s="1"/>
  <c r="N169" i="10"/>
  <c r="M169" i="10"/>
  <c r="K169" i="10"/>
  <c r="L169" i="10" s="1"/>
  <c r="N167" i="10"/>
  <c r="M167" i="10"/>
  <c r="K167" i="10"/>
  <c r="L167" i="10" s="1"/>
  <c r="N166" i="10"/>
  <c r="M166" i="10"/>
  <c r="K166" i="10"/>
  <c r="L166" i="10" s="1"/>
  <c r="N165" i="10"/>
  <c r="M165" i="10"/>
  <c r="K165" i="10"/>
  <c r="L165" i="10" s="1"/>
  <c r="N164" i="10"/>
  <c r="M164" i="10"/>
  <c r="K164" i="10"/>
  <c r="L164" i="10" s="1"/>
  <c r="N163" i="10"/>
  <c r="M163" i="10"/>
  <c r="K163" i="10"/>
  <c r="L163" i="10" s="1"/>
  <c r="N162" i="10"/>
  <c r="M162" i="10"/>
  <c r="K162" i="10"/>
  <c r="L162" i="10" s="1"/>
  <c r="N161" i="10"/>
  <c r="M161" i="10"/>
  <c r="K161" i="10"/>
  <c r="L161" i="10" s="1"/>
  <c r="N160" i="10"/>
  <c r="M160" i="10"/>
  <c r="K160" i="10"/>
  <c r="L160" i="10" s="1"/>
  <c r="N159" i="10"/>
  <c r="M159" i="10"/>
  <c r="K159" i="10"/>
  <c r="L159" i="10" s="1"/>
  <c r="N158" i="10"/>
  <c r="M158" i="10"/>
  <c r="K158" i="10"/>
  <c r="L158" i="10" s="1"/>
  <c r="N157" i="10"/>
  <c r="M157" i="10"/>
  <c r="K157" i="10"/>
  <c r="L157" i="10" s="1"/>
  <c r="N156" i="10"/>
  <c r="M156" i="10"/>
  <c r="K156" i="10"/>
  <c r="L156" i="10" s="1"/>
  <c r="N155" i="10"/>
  <c r="M155" i="10"/>
  <c r="K155" i="10"/>
  <c r="L155" i="10" s="1"/>
  <c r="N154" i="10"/>
  <c r="M154" i="10"/>
  <c r="K154" i="10"/>
  <c r="L154" i="10" s="1"/>
  <c r="N153" i="10"/>
  <c r="M153" i="10"/>
  <c r="K153" i="10"/>
  <c r="L153" i="10" s="1"/>
  <c r="N152" i="10"/>
  <c r="M152" i="10"/>
  <c r="K152" i="10"/>
  <c r="L152" i="10" s="1"/>
  <c r="N151" i="10"/>
  <c r="M151" i="10"/>
  <c r="K151" i="10"/>
  <c r="L151" i="10" s="1"/>
  <c r="N150" i="10"/>
  <c r="M150" i="10"/>
  <c r="K150" i="10"/>
  <c r="L150" i="10" s="1"/>
  <c r="N149" i="10"/>
  <c r="M149" i="10"/>
  <c r="K149" i="10"/>
  <c r="L149" i="10" s="1"/>
  <c r="N148" i="10"/>
  <c r="M148" i="10"/>
  <c r="K148" i="10"/>
  <c r="L148" i="10" s="1"/>
  <c r="N147" i="10"/>
  <c r="M147" i="10"/>
  <c r="K147" i="10"/>
  <c r="L147" i="10" s="1"/>
  <c r="N146" i="10"/>
  <c r="M146" i="10"/>
  <c r="K146" i="10"/>
  <c r="L146" i="10" s="1"/>
  <c r="N145" i="10"/>
  <c r="M145" i="10"/>
  <c r="K145" i="10"/>
  <c r="L145" i="10" s="1"/>
  <c r="N144" i="10"/>
  <c r="M144" i="10"/>
  <c r="K144" i="10"/>
  <c r="L144" i="10" s="1"/>
  <c r="N143" i="10"/>
  <c r="M143" i="10"/>
  <c r="K143" i="10"/>
  <c r="L143" i="10" s="1"/>
  <c r="N142" i="10"/>
  <c r="M142" i="10"/>
  <c r="K142" i="10"/>
  <c r="L142" i="10" s="1"/>
  <c r="N141" i="10"/>
  <c r="M141" i="10"/>
  <c r="K141" i="10"/>
  <c r="L141" i="10" s="1"/>
  <c r="N140" i="10"/>
  <c r="M140" i="10"/>
  <c r="K140" i="10"/>
  <c r="L140" i="10" s="1"/>
  <c r="N139" i="10"/>
  <c r="M139" i="10"/>
  <c r="K139" i="10"/>
  <c r="L139" i="10" s="1"/>
  <c r="N138" i="10"/>
  <c r="M138" i="10"/>
  <c r="K138" i="10"/>
  <c r="L138" i="10" s="1"/>
  <c r="M136" i="10"/>
  <c r="N136" i="10" s="1"/>
  <c r="K136" i="10"/>
  <c r="L136" i="10" s="1"/>
  <c r="N135" i="10"/>
  <c r="M135" i="10"/>
  <c r="K135" i="10"/>
  <c r="L135" i="10" s="1"/>
  <c r="N134" i="10"/>
  <c r="M134" i="10"/>
  <c r="K134" i="10"/>
  <c r="L134" i="10" s="1"/>
  <c r="N133" i="10"/>
  <c r="M133" i="10"/>
  <c r="K133" i="10"/>
  <c r="L133" i="10" s="1"/>
  <c r="N132" i="10"/>
  <c r="M132" i="10"/>
  <c r="K132" i="10"/>
  <c r="L132" i="10" s="1"/>
  <c r="N131" i="10"/>
  <c r="M131" i="10"/>
  <c r="K131" i="10"/>
  <c r="L131" i="10" s="1"/>
  <c r="N130" i="10"/>
  <c r="M130" i="10"/>
  <c r="K130" i="10"/>
  <c r="L130" i="10" s="1"/>
  <c r="N129" i="10"/>
  <c r="M129" i="10"/>
  <c r="K129" i="10"/>
  <c r="L129" i="10" s="1"/>
  <c r="N128" i="10"/>
  <c r="M128" i="10"/>
  <c r="K128" i="10"/>
  <c r="L128" i="10" s="1"/>
  <c r="N127" i="10"/>
  <c r="M127" i="10"/>
  <c r="K127" i="10"/>
  <c r="L127" i="10" s="1"/>
  <c r="N126" i="10"/>
  <c r="M126" i="10"/>
  <c r="K126" i="10"/>
  <c r="L126" i="10" s="1"/>
  <c r="N125" i="10"/>
  <c r="M125" i="10"/>
  <c r="K125" i="10"/>
  <c r="K9" i="10" s="1"/>
  <c r="N124" i="10"/>
  <c r="M124" i="10"/>
  <c r="K124" i="10"/>
  <c r="L124" i="10" s="1"/>
  <c r="N123" i="10"/>
  <c r="M123" i="10"/>
  <c r="K123" i="10"/>
  <c r="L123" i="10" s="1"/>
  <c r="N122" i="10"/>
  <c r="M122" i="10"/>
  <c r="K122" i="10"/>
  <c r="L122" i="10" s="1"/>
  <c r="N121" i="10"/>
  <c r="M121" i="10"/>
  <c r="K121" i="10"/>
  <c r="L121" i="10" s="1"/>
  <c r="N120" i="10"/>
  <c r="M120" i="10"/>
  <c r="K120" i="10"/>
  <c r="L120" i="10" s="1"/>
  <c r="N119" i="10"/>
  <c r="M119" i="10"/>
  <c r="K119" i="10"/>
  <c r="L119" i="10" s="1"/>
  <c r="N118" i="10"/>
  <c r="M118" i="10"/>
  <c r="K118" i="10"/>
  <c r="L118" i="10" s="1"/>
  <c r="N117" i="10"/>
  <c r="M117" i="10"/>
  <c r="K117" i="10"/>
  <c r="L117" i="10" s="1"/>
  <c r="N116" i="10"/>
  <c r="M116" i="10"/>
  <c r="K116" i="10"/>
  <c r="L116" i="10" s="1"/>
  <c r="N115" i="10"/>
  <c r="M115" i="10"/>
  <c r="K115" i="10"/>
  <c r="L115" i="10" s="1"/>
  <c r="N114" i="10"/>
  <c r="M114" i="10"/>
  <c r="K114" i="10"/>
  <c r="L114" i="10" s="1"/>
  <c r="N113" i="10"/>
  <c r="M113" i="10"/>
  <c r="K113" i="10"/>
  <c r="L113" i="10" s="1"/>
  <c r="N112" i="10"/>
  <c r="M112" i="10"/>
  <c r="K112" i="10"/>
  <c r="L112" i="10" s="1"/>
  <c r="N111" i="10"/>
  <c r="M111" i="10"/>
  <c r="K111" i="10"/>
  <c r="L111" i="10" s="1"/>
  <c r="N110" i="10"/>
  <c r="M110" i="10"/>
  <c r="K110" i="10"/>
  <c r="L110" i="10" s="1"/>
  <c r="N109" i="10"/>
  <c r="M109" i="10"/>
  <c r="K109" i="10"/>
  <c r="L109" i="10" s="1"/>
  <c r="N108" i="10"/>
  <c r="M108" i="10"/>
  <c r="K108" i="10"/>
  <c r="L108" i="10" s="1"/>
  <c r="N107" i="10"/>
  <c r="M107" i="10"/>
  <c r="K107" i="10"/>
  <c r="L107" i="10" s="1"/>
  <c r="M105" i="10"/>
  <c r="N105" i="10" s="1"/>
  <c r="K105" i="10"/>
  <c r="L105" i="10" s="1"/>
  <c r="M104" i="10"/>
  <c r="N104" i="10" s="1"/>
  <c r="K104" i="10"/>
  <c r="L104" i="10" s="1"/>
  <c r="M103" i="10"/>
  <c r="N103" i="10" s="1"/>
  <c r="K103" i="10"/>
  <c r="L103" i="10" s="1"/>
  <c r="M102" i="10"/>
  <c r="N102" i="10" s="1"/>
  <c r="K102" i="10"/>
  <c r="L102" i="10" s="1"/>
  <c r="M101" i="10"/>
  <c r="N101" i="10" s="1"/>
  <c r="K101" i="10"/>
  <c r="L101" i="10" s="1"/>
  <c r="M100" i="10"/>
  <c r="N100" i="10" s="1"/>
  <c r="K100" i="10"/>
  <c r="L100" i="10" s="1"/>
  <c r="M99" i="10"/>
  <c r="N99" i="10" s="1"/>
  <c r="K99" i="10"/>
  <c r="L99" i="10" s="1"/>
  <c r="M98" i="10"/>
  <c r="N98" i="10" s="1"/>
  <c r="K98" i="10"/>
  <c r="L98" i="10" s="1"/>
  <c r="M97" i="10"/>
  <c r="N97" i="10" s="1"/>
  <c r="K97" i="10"/>
  <c r="L97" i="10" s="1"/>
  <c r="M96" i="10"/>
  <c r="N96" i="10" s="1"/>
  <c r="K96" i="10"/>
  <c r="L96" i="10" s="1"/>
  <c r="M95" i="10"/>
  <c r="N95" i="10" s="1"/>
  <c r="K95" i="10"/>
  <c r="L95" i="10" s="1"/>
  <c r="M94" i="10"/>
  <c r="N94" i="10" s="1"/>
  <c r="K94" i="10"/>
  <c r="L94" i="10" s="1"/>
  <c r="M93" i="10"/>
  <c r="N93" i="10" s="1"/>
  <c r="K93" i="10"/>
  <c r="L93" i="10" s="1"/>
  <c r="M92" i="10"/>
  <c r="N92" i="10" s="1"/>
  <c r="K92" i="10"/>
  <c r="L92" i="10" s="1"/>
  <c r="M91" i="10"/>
  <c r="N91" i="10" s="1"/>
  <c r="K91" i="10"/>
  <c r="L91" i="10" s="1"/>
  <c r="M90" i="10"/>
  <c r="N90" i="10" s="1"/>
  <c r="K90" i="10"/>
  <c r="L90" i="10" s="1"/>
  <c r="M89" i="10"/>
  <c r="N89" i="10" s="1"/>
  <c r="K89" i="10"/>
  <c r="L89" i="10" s="1"/>
  <c r="M88" i="10"/>
  <c r="N88" i="10" s="1"/>
  <c r="K88" i="10"/>
  <c r="L88" i="10" s="1"/>
  <c r="M87" i="10"/>
  <c r="N87" i="10" s="1"/>
  <c r="K87" i="10"/>
  <c r="L87" i="10" s="1"/>
  <c r="M86" i="10"/>
  <c r="N86" i="10" s="1"/>
  <c r="K86" i="10"/>
  <c r="L86" i="10" s="1"/>
  <c r="M85" i="10"/>
  <c r="N85" i="10" s="1"/>
  <c r="K85" i="10"/>
  <c r="L85" i="10" s="1"/>
  <c r="M84" i="10"/>
  <c r="N84" i="10" s="1"/>
  <c r="K84" i="10"/>
  <c r="L84" i="10" s="1"/>
  <c r="M83" i="10"/>
  <c r="N83" i="10" s="1"/>
  <c r="K83" i="10"/>
  <c r="L83" i="10" s="1"/>
  <c r="M82" i="10"/>
  <c r="N82" i="10" s="1"/>
  <c r="K82" i="10"/>
  <c r="L82" i="10" s="1"/>
  <c r="M81" i="10"/>
  <c r="N81" i="10" s="1"/>
  <c r="K81" i="10"/>
  <c r="L81" i="10" s="1"/>
  <c r="M80" i="10"/>
  <c r="N80" i="10" s="1"/>
  <c r="K80" i="10"/>
  <c r="L80" i="10" s="1"/>
  <c r="M79" i="10"/>
  <c r="N79" i="10" s="1"/>
  <c r="K79" i="10"/>
  <c r="L79" i="10" s="1"/>
  <c r="M78" i="10"/>
  <c r="N78" i="10" s="1"/>
  <c r="K78" i="10"/>
  <c r="L78" i="10" s="1"/>
  <c r="M77" i="10"/>
  <c r="N77" i="10" s="1"/>
  <c r="K77" i="10"/>
  <c r="L77" i="10" s="1"/>
  <c r="M76" i="10"/>
  <c r="N76" i="10" s="1"/>
  <c r="K76" i="10"/>
  <c r="L76" i="10" s="1"/>
  <c r="N74" i="10"/>
  <c r="M74" i="10"/>
  <c r="K74" i="10"/>
  <c r="L74" i="10" s="1"/>
  <c r="N73" i="10"/>
  <c r="M73" i="10"/>
  <c r="K73" i="10"/>
  <c r="L73" i="10" s="1"/>
  <c r="N72" i="10"/>
  <c r="M72" i="10"/>
  <c r="K72" i="10"/>
  <c r="L72" i="10" s="1"/>
  <c r="N71" i="10"/>
  <c r="M71" i="10"/>
  <c r="K71" i="10"/>
  <c r="L71" i="10" s="1"/>
  <c r="N70" i="10"/>
  <c r="M70" i="10"/>
  <c r="K70" i="10"/>
  <c r="L70" i="10" s="1"/>
  <c r="N69" i="10"/>
  <c r="M69" i="10"/>
  <c r="K69" i="10"/>
  <c r="L69" i="10" s="1"/>
  <c r="N68" i="10"/>
  <c r="M68" i="10"/>
  <c r="K68" i="10"/>
  <c r="L68" i="10" s="1"/>
  <c r="N67" i="10"/>
  <c r="M67" i="10"/>
  <c r="K67" i="10"/>
  <c r="L67" i="10" s="1"/>
  <c r="N66" i="10"/>
  <c r="M66" i="10"/>
  <c r="K66" i="10"/>
  <c r="L66" i="10" s="1"/>
  <c r="N65" i="10"/>
  <c r="M65" i="10"/>
  <c r="K65" i="10"/>
  <c r="L65" i="10" s="1"/>
  <c r="N64" i="10"/>
  <c r="M64" i="10"/>
  <c r="K64" i="10"/>
  <c r="L64" i="10" s="1"/>
  <c r="N63" i="10"/>
  <c r="M63" i="10"/>
  <c r="K63" i="10"/>
  <c r="L63" i="10" s="1"/>
  <c r="N62" i="10"/>
  <c r="M62" i="10"/>
  <c r="K62" i="10"/>
  <c r="L62" i="10" s="1"/>
  <c r="N61" i="10"/>
  <c r="M61" i="10"/>
  <c r="K61" i="10"/>
  <c r="L61" i="10" s="1"/>
  <c r="N60" i="10"/>
  <c r="M60" i="10"/>
  <c r="K60" i="10"/>
  <c r="L60" i="10" s="1"/>
  <c r="N59" i="10"/>
  <c r="M59" i="10"/>
  <c r="K59" i="10"/>
  <c r="L59" i="10" s="1"/>
  <c r="N58" i="10"/>
  <c r="M58" i="10"/>
  <c r="K58" i="10"/>
  <c r="L58" i="10" s="1"/>
  <c r="N57" i="10"/>
  <c r="M57" i="10"/>
  <c r="K57" i="10"/>
  <c r="L57" i="10" s="1"/>
  <c r="N56" i="10"/>
  <c r="M56" i="10"/>
  <c r="K56" i="10"/>
  <c r="L56" i="10" s="1"/>
  <c r="N55" i="10"/>
  <c r="M55" i="10"/>
  <c r="K55" i="10"/>
  <c r="L55" i="10" s="1"/>
  <c r="N54" i="10"/>
  <c r="M54" i="10"/>
  <c r="K54" i="10"/>
  <c r="L54" i="10" s="1"/>
  <c r="N53" i="10"/>
  <c r="M53" i="10"/>
  <c r="K53" i="10"/>
  <c r="L53" i="10" s="1"/>
  <c r="N52" i="10"/>
  <c r="M52" i="10"/>
  <c r="K52" i="10"/>
  <c r="L52" i="10" s="1"/>
  <c r="N51" i="10"/>
  <c r="M51" i="10"/>
  <c r="K51" i="10"/>
  <c r="L51" i="10" s="1"/>
  <c r="N50" i="10"/>
  <c r="M50" i="10"/>
  <c r="K50" i="10"/>
  <c r="L50" i="10" s="1"/>
  <c r="N49" i="10"/>
  <c r="M49" i="10"/>
  <c r="K49" i="10"/>
  <c r="L49" i="10" s="1"/>
  <c r="N48" i="10"/>
  <c r="M48" i="10"/>
  <c r="K48" i="10"/>
  <c r="L48" i="10" s="1"/>
  <c r="N47" i="10"/>
  <c r="M47" i="10"/>
  <c r="K47" i="10"/>
  <c r="L47" i="10" s="1"/>
  <c r="N46" i="10"/>
  <c r="M46" i="10"/>
  <c r="K46" i="10"/>
  <c r="L46" i="10" s="1"/>
  <c r="N45" i="10"/>
  <c r="M45" i="10"/>
  <c r="K45" i="10"/>
  <c r="L45" i="10" s="1"/>
  <c r="K35" i="10"/>
  <c r="L35" i="10"/>
  <c r="M35" i="10"/>
  <c r="N35" i="10"/>
  <c r="K36" i="10"/>
  <c r="L36" i="10"/>
  <c r="M36" i="10"/>
  <c r="N36" i="10"/>
  <c r="K37" i="10"/>
  <c r="L37" i="10"/>
  <c r="M37" i="10"/>
  <c r="N37" i="10"/>
  <c r="K38" i="10"/>
  <c r="L38" i="10"/>
  <c r="M38" i="10"/>
  <c r="N38" i="10"/>
  <c r="K39" i="10"/>
  <c r="L39" i="10"/>
  <c r="M39" i="10"/>
  <c r="N39" i="10"/>
  <c r="K40" i="10"/>
  <c r="L40" i="10"/>
  <c r="M40" i="10"/>
  <c r="N40" i="10"/>
  <c r="K41" i="10"/>
  <c r="L41" i="10"/>
  <c r="M41" i="10"/>
  <c r="N41" i="10"/>
  <c r="K42" i="10"/>
  <c r="L42" i="10"/>
  <c r="M42" i="10"/>
  <c r="N42" i="10"/>
  <c r="K43" i="10"/>
  <c r="L43" i="10"/>
  <c r="M43" i="10"/>
  <c r="N43" i="10"/>
  <c r="K15" i="10"/>
  <c r="L15" i="10" s="1"/>
  <c r="M15" i="10"/>
  <c r="N15" i="10"/>
  <c r="K16" i="10"/>
  <c r="L16" i="10" s="1"/>
  <c r="M16" i="10"/>
  <c r="N16" i="10"/>
  <c r="K17" i="10"/>
  <c r="L17" i="10" s="1"/>
  <c r="M17" i="10"/>
  <c r="N17" i="10"/>
  <c r="K18" i="10"/>
  <c r="L18" i="10" s="1"/>
  <c r="M18" i="10"/>
  <c r="N18" i="10"/>
  <c r="K19" i="10"/>
  <c r="L19" i="10" s="1"/>
  <c r="M19" i="10"/>
  <c r="N19" i="10"/>
  <c r="K20" i="10"/>
  <c r="L20" i="10" s="1"/>
  <c r="M20" i="10"/>
  <c r="N20" i="10"/>
  <c r="K21" i="10"/>
  <c r="L21" i="10" s="1"/>
  <c r="M21" i="10"/>
  <c r="N21" i="10"/>
  <c r="K22" i="10"/>
  <c r="L22" i="10" s="1"/>
  <c r="M22" i="10"/>
  <c r="N22" i="10"/>
  <c r="K23" i="10"/>
  <c r="L23" i="10" s="1"/>
  <c r="M23" i="10"/>
  <c r="N23" i="10"/>
  <c r="K24" i="10"/>
  <c r="L24" i="10" s="1"/>
  <c r="M24" i="10"/>
  <c r="N24" i="10"/>
  <c r="K25" i="10"/>
  <c r="L25" i="10" s="1"/>
  <c r="M25" i="10"/>
  <c r="N25" i="10"/>
  <c r="K26" i="10"/>
  <c r="L26" i="10" s="1"/>
  <c r="M26" i="10"/>
  <c r="N26" i="10"/>
  <c r="K27" i="10"/>
  <c r="L27" i="10" s="1"/>
  <c r="M27" i="10"/>
  <c r="N27" i="10"/>
  <c r="K28" i="10"/>
  <c r="L28" i="10" s="1"/>
  <c r="M28" i="10"/>
  <c r="N28" i="10"/>
  <c r="K29" i="10"/>
  <c r="L29" i="10" s="1"/>
  <c r="M29" i="10"/>
  <c r="N29" i="10"/>
  <c r="K30" i="10"/>
  <c r="L30" i="10" s="1"/>
  <c r="M30" i="10"/>
  <c r="N30" i="10"/>
  <c r="K31" i="10"/>
  <c r="L31" i="10" s="1"/>
  <c r="M31" i="10"/>
  <c r="N31" i="10"/>
  <c r="K32" i="10"/>
  <c r="L32" i="10" s="1"/>
  <c r="M32" i="10"/>
  <c r="N32" i="10"/>
  <c r="K33" i="10"/>
  <c r="L33" i="10" s="1"/>
  <c r="M33" i="10"/>
  <c r="N33" i="10"/>
  <c r="K34" i="10"/>
  <c r="L34" i="10" s="1"/>
  <c r="M34" i="10"/>
  <c r="N34" i="10"/>
  <c r="N14" i="10"/>
  <c r="L14" i="10"/>
  <c r="M14" i="10"/>
  <c r="K14" i="10"/>
  <c r="I275" i="10" a="1"/>
  <c r="I275" i="10" s="1"/>
  <c r="J275" i="10" a="1"/>
  <c r="J275" i="10"/>
  <c r="I276" i="10" a="1"/>
  <c r="I276" i="10" s="1"/>
  <c r="J276" i="10" a="1"/>
  <c r="J276" i="10"/>
  <c r="I277" i="10" a="1"/>
  <c r="I277" i="10" s="1"/>
  <c r="J277" i="10" a="1"/>
  <c r="J277" i="10"/>
  <c r="I278" i="10" a="1"/>
  <c r="I278" i="10" s="1"/>
  <c r="J278" i="10" a="1"/>
  <c r="J278" i="10"/>
  <c r="I279" i="10" a="1"/>
  <c r="I279" i="10" s="1"/>
  <c r="J279" i="10" a="1"/>
  <c r="J279" i="10"/>
  <c r="I280" i="10" a="1"/>
  <c r="I280" i="10" s="1"/>
  <c r="J280" i="10" a="1"/>
  <c r="J280" i="10"/>
  <c r="I281" i="10" a="1"/>
  <c r="I281" i="10" s="1"/>
  <c r="J281" i="10" a="1"/>
  <c r="J281" i="10"/>
  <c r="I282" i="10" a="1"/>
  <c r="I282" i="10" s="1"/>
  <c r="J282" i="10" a="1"/>
  <c r="J282" i="10"/>
  <c r="I283" i="10" a="1"/>
  <c r="I283" i="10" s="1"/>
  <c r="J283" i="10" a="1"/>
  <c r="J283" i="10"/>
  <c r="I284" i="10" a="1"/>
  <c r="I284" i="10" s="1"/>
  <c r="J284" i="10" a="1"/>
  <c r="J284" i="10"/>
  <c r="I285" i="10" a="1"/>
  <c r="I285" i="10" s="1"/>
  <c r="J285" i="10" a="1"/>
  <c r="J285" i="10"/>
  <c r="I286" i="10" a="1"/>
  <c r="I286" i="10" s="1"/>
  <c r="J286" i="10" a="1"/>
  <c r="J286" i="10"/>
  <c r="I287" i="10" a="1"/>
  <c r="I287" i="10" s="1"/>
  <c r="J287" i="10" a="1"/>
  <c r="J287" i="10"/>
  <c r="I288" i="10" a="1"/>
  <c r="I288" i="10" s="1"/>
  <c r="J288" i="10" a="1"/>
  <c r="J288" i="10"/>
  <c r="I289" i="10" a="1"/>
  <c r="I289" i="10" s="1"/>
  <c r="J289" i="10" a="1"/>
  <c r="J289" i="10"/>
  <c r="I290" i="10" a="1"/>
  <c r="I290" i="10" s="1"/>
  <c r="J290" i="10" a="1"/>
  <c r="J290" i="10"/>
  <c r="I291" i="10" a="1"/>
  <c r="I291" i="10" s="1"/>
  <c r="J291" i="10" a="1"/>
  <c r="J291" i="10"/>
  <c r="I257" i="10" a="1"/>
  <c r="I257" i="10" s="1"/>
  <c r="J257" i="10" a="1"/>
  <c r="J257" i="10"/>
  <c r="I258" i="10" a="1"/>
  <c r="I258" i="10" s="1"/>
  <c r="J258" i="10" a="1"/>
  <c r="J258" i="10"/>
  <c r="I259" i="10" a="1"/>
  <c r="I259" i="10" s="1"/>
  <c r="J259" i="10" a="1"/>
  <c r="J259" i="10"/>
  <c r="I260" i="10" a="1"/>
  <c r="I260" i="10" s="1"/>
  <c r="J260" i="10" a="1"/>
  <c r="J260" i="10"/>
  <c r="I262" i="10" a="1"/>
  <c r="I262" i="10" s="1"/>
  <c r="J262" i="10" a="1"/>
  <c r="J262" i="10"/>
  <c r="I263" i="10" a="1"/>
  <c r="I263" i="10" s="1"/>
  <c r="J263" i="10" a="1"/>
  <c r="J263" i="10"/>
  <c r="I264" i="10" a="1"/>
  <c r="I264" i="10" s="1"/>
  <c r="J264" i="10" a="1"/>
  <c r="J264" i="10"/>
  <c r="I265" i="10" a="1"/>
  <c r="I265" i="10" s="1"/>
  <c r="J265" i="10" a="1"/>
  <c r="J265" i="10"/>
  <c r="I266" i="10" a="1"/>
  <c r="I266" i="10" s="1"/>
  <c r="J266" i="10" a="1"/>
  <c r="J266" i="10"/>
  <c r="I267" i="10" a="1"/>
  <c r="I267" i="10" s="1"/>
  <c r="J267" i="10" a="1"/>
  <c r="J267" i="10"/>
  <c r="I268" i="10" a="1"/>
  <c r="I268" i="10" s="1"/>
  <c r="J268" i="10" a="1"/>
  <c r="J268" i="10"/>
  <c r="I269" i="10" a="1"/>
  <c r="I269" i="10" s="1"/>
  <c r="J269" i="10" a="1"/>
  <c r="J269" i="10"/>
  <c r="I270" i="10" a="1"/>
  <c r="I270" i="10" s="1"/>
  <c r="J270" i="10" a="1"/>
  <c r="J270" i="10"/>
  <c r="I271" i="10" a="1"/>
  <c r="I271" i="10" s="1"/>
  <c r="J271" i="10" a="1"/>
  <c r="J271" i="10"/>
  <c r="I272" i="10" a="1"/>
  <c r="I272" i="10" s="1"/>
  <c r="J272" i="10" a="1"/>
  <c r="J272" i="10"/>
  <c r="I273" i="10" a="1"/>
  <c r="I273" i="10" s="1"/>
  <c r="J273" i="10" a="1"/>
  <c r="J273" i="10"/>
  <c r="I274" i="10" a="1"/>
  <c r="I274" i="10" s="1"/>
  <c r="J274" i="10" a="1"/>
  <c r="J274" i="10"/>
  <c r="I240" i="10" a="1"/>
  <c r="I240" i="10" s="1"/>
  <c r="J240" i="10" a="1"/>
  <c r="J240" i="10"/>
  <c r="I241" i="10" a="1"/>
  <c r="I241" i="10" s="1"/>
  <c r="J241" i="10" a="1"/>
  <c r="J241" i="10"/>
  <c r="I242" i="10" a="1"/>
  <c r="I242" i="10" s="1"/>
  <c r="J242" i="10" a="1"/>
  <c r="J242" i="10"/>
  <c r="I243" i="10" a="1"/>
  <c r="I243" i="10" s="1"/>
  <c r="J243" i="10" a="1"/>
  <c r="J243" i="10"/>
  <c r="I244" i="10" a="1"/>
  <c r="I244" i="10" s="1"/>
  <c r="J244" i="10" a="1"/>
  <c r="J244" i="10"/>
  <c r="I245" i="10" a="1"/>
  <c r="I245" i="10" s="1"/>
  <c r="J245" i="10" a="1"/>
  <c r="J245" i="10"/>
  <c r="I246" i="10" a="1"/>
  <c r="I246" i="10" s="1"/>
  <c r="J246" i="10" a="1"/>
  <c r="J246" i="10"/>
  <c r="I247" i="10" a="1"/>
  <c r="I247" i="10" s="1"/>
  <c r="J247" i="10" a="1"/>
  <c r="J247" i="10"/>
  <c r="I248" i="10" a="1"/>
  <c r="I248" i="10" s="1"/>
  <c r="J248" i="10" a="1"/>
  <c r="J248" i="10"/>
  <c r="I249" i="10" a="1"/>
  <c r="I249" i="10" s="1"/>
  <c r="J249" i="10" a="1"/>
  <c r="J249" i="10"/>
  <c r="I250" i="10" a="1"/>
  <c r="I250" i="10" s="1"/>
  <c r="J250" i="10" a="1"/>
  <c r="J250" i="10"/>
  <c r="I251" i="10" a="1"/>
  <c r="I251" i="10" s="1"/>
  <c r="J251" i="10" a="1"/>
  <c r="J251" i="10"/>
  <c r="I252" i="10" a="1"/>
  <c r="I252" i="10" s="1"/>
  <c r="J252" i="10" a="1"/>
  <c r="J252" i="10"/>
  <c r="I253" i="10" a="1"/>
  <c r="I253" i="10" s="1"/>
  <c r="J253" i="10" a="1"/>
  <c r="J253" i="10"/>
  <c r="I254" i="10" a="1"/>
  <c r="I254" i="10" s="1"/>
  <c r="J254" i="10" a="1"/>
  <c r="J254" i="10"/>
  <c r="I255" i="10" a="1"/>
  <c r="I255" i="10" s="1"/>
  <c r="J255" i="10" a="1"/>
  <c r="J255" i="10"/>
  <c r="I256" i="10" a="1"/>
  <c r="I256" i="10" s="1"/>
  <c r="J256" i="10" a="1"/>
  <c r="J256" i="10"/>
  <c r="I225" i="10" a="1"/>
  <c r="I225" i="10" s="1"/>
  <c r="J225" i="10" a="1"/>
  <c r="J225" i="10"/>
  <c r="I226" i="10" a="1"/>
  <c r="I226" i="10" s="1"/>
  <c r="J226" i="10" a="1"/>
  <c r="J226" i="10"/>
  <c r="I227" i="10" a="1"/>
  <c r="I227" i="10" s="1"/>
  <c r="J227" i="10" a="1"/>
  <c r="J227" i="10"/>
  <c r="I228" i="10" a="1"/>
  <c r="I228" i="10" s="1"/>
  <c r="J228" i="10" a="1"/>
  <c r="J228" i="10"/>
  <c r="I229" i="10" a="1"/>
  <c r="I229" i="10" s="1"/>
  <c r="J229" i="10" a="1"/>
  <c r="J229" i="10"/>
  <c r="I231" i="10" a="1"/>
  <c r="I231" i="10" s="1"/>
  <c r="J231" i="10" a="1"/>
  <c r="J231" i="10"/>
  <c r="I232" i="10" a="1"/>
  <c r="I232" i="10" s="1"/>
  <c r="J232" i="10" a="1"/>
  <c r="J232" i="10"/>
  <c r="I233" i="10" a="1"/>
  <c r="I233" i="10" s="1"/>
  <c r="J233" i="10" a="1"/>
  <c r="J233" i="10"/>
  <c r="I234" i="10" a="1"/>
  <c r="I234" i="10" s="1"/>
  <c r="J234" i="10" a="1"/>
  <c r="J234" i="10"/>
  <c r="I235" i="10" a="1"/>
  <c r="I235" i="10" s="1"/>
  <c r="J235" i="10" a="1"/>
  <c r="J235" i="10"/>
  <c r="I236" i="10" a="1"/>
  <c r="I236" i="10" s="1"/>
  <c r="J236" i="10" a="1"/>
  <c r="J236" i="10"/>
  <c r="I237" i="10" a="1"/>
  <c r="I237" i="10" s="1"/>
  <c r="J237" i="10" a="1"/>
  <c r="J237" i="10"/>
  <c r="I238" i="10" a="1"/>
  <c r="I238" i="10" s="1"/>
  <c r="J238" i="10" a="1"/>
  <c r="J238" i="10"/>
  <c r="I239" i="10" a="1"/>
  <c r="I239" i="10" s="1"/>
  <c r="J239" i="10" a="1"/>
  <c r="J239" i="10"/>
  <c r="I205" i="10" a="1"/>
  <c r="I205" i="10" s="1"/>
  <c r="J205" i="10" a="1"/>
  <c r="J205" i="10"/>
  <c r="I206" i="10" a="1"/>
  <c r="I206" i="10" s="1"/>
  <c r="J206" i="10" a="1"/>
  <c r="J206" i="10"/>
  <c r="I207" i="10" a="1"/>
  <c r="I207" i="10" s="1"/>
  <c r="J207" i="10" a="1"/>
  <c r="J207" i="10"/>
  <c r="I208" i="10" a="1"/>
  <c r="I208" i="10" s="1"/>
  <c r="J208" i="10" a="1"/>
  <c r="J208" i="10"/>
  <c r="I209" i="10" a="1"/>
  <c r="I209" i="10" s="1"/>
  <c r="J209" i="10" a="1"/>
  <c r="J209" i="10"/>
  <c r="I210" i="10" a="1"/>
  <c r="I210" i="10" s="1"/>
  <c r="J210" i="10" a="1"/>
  <c r="J210" i="10"/>
  <c r="I211" i="10" a="1"/>
  <c r="I211" i="10" s="1"/>
  <c r="J211" i="10" a="1"/>
  <c r="J211" i="10"/>
  <c r="I212" i="10" a="1"/>
  <c r="I212" i="10" s="1"/>
  <c r="J212" i="10" a="1"/>
  <c r="J212" i="10"/>
  <c r="I213" i="10" a="1"/>
  <c r="I213" i="10" s="1"/>
  <c r="J213" i="10" a="1"/>
  <c r="J213" i="10"/>
  <c r="I214" i="10" a="1"/>
  <c r="I214" i="10" s="1"/>
  <c r="J214" i="10" a="1"/>
  <c r="J214" i="10"/>
  <c r="I215" i="10" a="1"/>
  <c r="I215" i="10" s="1"/>
  <c r="J215" i="10" a="1"/>
  <c r="J215" i="10"/>
  <c r="I216" i="10" a="1"/>
  <c r="I216" i="10" s="1"/>
  <c r="J216" i="10" a="1"/>
  <c r="J216" i="10"/>
  <c r="I217" i="10" a="1"/>
  <c r="I217" i="10" s="1"/>
  <c r="J217" i="10" a="1"/>
  <c r="J217" i="10"/>
  <c r="I218" i="10" a="1"/>
  <c r="I218" i="10" s="1"/>
  <c r="J218" i="10" a="1"/>
  <c r="J218" i="10"/>
  <c r="I219" i="10" a="1"/>
  <c r="I219" i="10" s="1"/>
  <c r="J219" i="10" a="1"/>
  <c r="J219" i="10"/>
  <c r="I220" i="10" a="1"/>
  <c r="I220" i="10" s="1"/>
  <c r="J220" i="10" a="1"/>
  <c r="J220" i="10"/>
  <c r="I221" i="10" a="1"/>
  <c r="I221" i="10" s="1"/>
  <c r="J221" i="10" a="1"/>
  <c r="J221" i="10"/>
  <c r="I222" i="10" a="1"/>
  <c r="I222" i="10" s="1"/>
  <c r="J222" i="10" a="1"/>
  <c r="J222" i="10"/>
  <c r="I223" i="10" a="1"/>
  <c r="I223" i="10" s="1"/>
  <c r="J223" i="10" a="1"/>
  <c r="J223" i="10"/>
  <c r="I224" i="10" a="1"/>
  <c r="I224" i="10" s="1"/>
  <c r="J224" i="10" a="1"/>
  <c r="J224" i="10"/>
  <c r="I187" i="10" a="1"/>
  <c r="I187" i="10" s="1"/>
  <c r="J187" i="10" a="1"/>
  <c r="J187" i="10"/>
  <c r="I188" i="10" a="1"/>
  <c r="I188" i="10" s="1"/>
  <c r="J188" i="10" a="1"/>
  <c r="J188" i="10"/>
  <c r="I189" i="10" a="1"/>
  <c r="I189" i="10" s="1"/>
  <c r="J189" i="10" a="1"/>
  <c r="J189" i="10"/>
  <c r="I190" i="10" a="1"/>
  <c r="I190" i="10" s="1"/>
  <c r="J190" i="10" a="1"/>
  <c r="J190" i="10"/>
  <c r="I191" i="10" a="1"/>
  <c r="I191" i="10" s="1"/>
  <c r="J191" i="10" a="1"/>
  <c r="J191" i="10"/>
  <c r="I192" i="10" a="1"/>
  <c r="I192" i="10" s="1"/>
  <c r="J192" i="10" a="1"/>
  <c r="J192" i="10"/>
  <c r="I193" i="10" a="1"/>
  <c r="I193" i="10" s="1"/>
  <c r="J193" i="10" a="1"/>
  <c r="J193" i="10"/>
  <c r="I194" i="10" a="1"/>
  <c r="I194" i="10" s="1"/>
  <c r="J194" i="10" a="1"/>
  <c r="J194" i="10"/>
  <c r="I195" i="10" a="1"/>
  <c r="I195" i="10" s="1"/>
  <c r="J195" i="10" a="1"/>
  <c r="J195" i="10"/>
  <c r="I196" i="10" a="1"/>
  <c r="I196" i="10" s="1"/>
  <c r="J196" i="10" a="1"/>
  <c r="J196" i="10"/>
  <c r="I197" i="10" a="1"/>
  <c r="I197" i="10" s="1"/>
  <c r="J197" i="10" a="1"/>
  <c r="J197" i="10"/>
  <c r="I198" i="10" a="1"/>
  <c r="I198" i="10" s="1"/>
  <c r="J198" i="10" a="1"/>
  <c r="J198" i="10"/>
  <c r="I200" i="10" a="1"/>
  <c r="I200" i="10" s="1"/>
  <c r="J200" i="10" a="1"/>
  <c r="J200" i="10"/>
  <c r="I201" i="10" a="1"/>
  <c r="I201" i="10" s="1"/>
  <c r="J201" i="10" a="1"/>
  <c r="J201" i="10"/>
  <c r="I202" i="10" a="1"/>
  <c r="I202" i="10" s="1"/>
  <c r="J202" i="10" a="1"/>
  <c r="J202" i="10"/>
  <c r="I203" i="10" a="1"/>
  <c r="I203" i="10" s="1"/>
  <c r="J203" i="10" a="1"/>
  <c r="J203" i="10"/>
  <c r="I204" i="10" a="1"/>
  <c r="I204" i="10" s="1"/>
  <c r="J204" i="10" a="1"/>
  <c r="J204" i="10"/>
  <c r="I167" i="10" a="1"/>
  <c r="I167" i="10" s="1"/>
  <c r="J167" i="10" a="1"/>
  <c r="J167" i="10"/>
  <c r="I169" i="10" a="1"/>
  <c r="I169" i="10" s="1"/>
  <c r="J169" i="10" a="1"/>
  <c r="J169" i="10"/>
  <c r="I170" i="10" a="1"/>
  <c r="I170" i="10" s="1"/>
  <c r="J170" i="10" a="1"/>
  <c r="J170" i="10"/>
  <c r="I171" i="10" a="1"/>
  <c r="I171" i="10" s="1"/>
  <c r="J171" i="10" a="1"/>
  <c r="J171" i="10"/>
  <c r="I172" i="10" a="1"/>
  <c r="I172" i="10" s="1"/>
  <c r="J172" i="10" a="1"/>
  <c r="J172" i="10"/>
  <c r="I173" i="10" a="1"/>
  <c r="I173" i="10" s="1"/>
  <c r="J173" i="10" a="1"/>
  <c r="J173" i="10"/>
  <c r="I174" i="10" a="1"/>
  <c r="I174" i="10" s="1"/>
  <c r="J174" i="10" a="1"/>
  <c r="J174" i="10"/>
  <c r="I175" i="10" a="1"/>
  <c r="I175" i="10" s="1"/>
  <c r="J175" i="10" a="1"/>
  <c r="J175" i="10"/>
  <c r="I176" i="10" a="1"/>
  <c r="I176" i="10" s="1"/>
  <c r="J176" i="10" a="1"/>
  <c r="J176" i="10"/>
  <c r="I177" i="10" a="1"/>
  <c r="I177" i="10" s="1"/>
  <c r="J177" i="10" a="1"/>
  <c r="J177" i="10"/>
  <c r="I178" i="10" a="1"/>
  <c r="I178" i="10" s="1"/>
  <c r="J178" i="10" a="1"/>
  <c r="J178" i="10"/>
  <c r="I179" i="10" a="1"/>
  <c r="I179" i="10" s="1"/>
  <c r="J179" i="10" a="1"/>
  <c r="J179" i="10"/>
  <c r="I180" i="10" a="1"/>
  <c r="I180" i="10" s="1"/>
  <c r="J180" i="10" a="1"/>
  <c r="J180" i="10"/>
  <c r="I181" i="10" a="1"/>
  <c r="I181" i="10" s="1"/>
  <c r="J181" i="10" a="1"/>
  <c r="J181" i="10"/>
  <c r="I182" i="10" a="1"/>
  <c r="I182" i="10" s="1"/>
  <c r="J182" i="10" a="1"/>
  <c r="J182" i="10"/>
  <c r="I183" i="10" a="1"/>
  <c r="I183" i="10" s="1"/>
  <c r="J183" i="10" a="1"/>
  <c r="J183" i="10"/>
  <c r="I184" i="10" a="1"/>
  <c r="I184" i="10" s="1"/>
  <c r="J184" i="10" a="1"/>
  <c r="J184" i="10"/>
  <c r="I185" i="10" a="1"/>
  <c r="I185" i="10" s="1"/>
  <c r="J185" i="10" a="1"/>
  <c r="J185" i="10"/>
  <c r="I186" i="10" a="1"/>
  <c r="I186" i="10" s="1"/>
  <c r="J186" i="10" a="1"/>
  <c r="J186" i="10"/>
  <c r="I145" i="10" a="1"/>
  <c r="I145" i="10" s="1"/>
  <c r="J145" i="10" a="1"/>
  <c r="J145" i="10"/>
  <c r="I146" i="10" a="1"/>
  <c r="I146" i="10" s="1"/>
  <c r="J146" i="10" a="1"/>
  <c r="J146" i="10"/>
  <c r="I147" i="10" a="1"/>
  <c r="I147" i="10" s="1"/>
  <c r="J147" i="10" a="1"/>
  <c r="J147" i="10"/>
  <c r="I148" i="10" a="1"/>
  <c r="I148" i="10" s="1"/>
  <c r="J148" i="10" a="1"/>
  <c r="J148" i="10"/>
  <c r="I149" i="10" a="1"/>
  <c r="I149" i="10" s="1"/>
  <c r="J149" i="10" a="1"/>
  <c r="J149" i="10"/>
  <c r="I150" i="10" a="1"/>
  <c r="I150" i="10" s="1"/>
  <c r="J150" i="10" a="1"/>
  <c r="J150" i="10"/>
  <c r="I151" i="10" a="1"/>
  <c r="I151" i="10" s="1"/>
  <c r="J151" i="10" a="1"/>
  <c r="J151" i="10"/>
  <c r="I152" i="10" a="1"/>
  <c r="I152" i="10" s="1"/>
  <c r="J152" i="10" a="1"/>
  <c r="J152" i="10"/>
  <c r="I153" i="10" a="1"/>
  <c r="I153" i="10" s="1"/>
  <c r="J153" i="10" a="1"/>
  <c r="J153" i="10"/>
  <c r="I154" i="10" a="1"/>
  <c r="I154" i="10" s="1"/>
  <c r="J154" i="10" a="1"/>
  <c r="J154" i="10"/>
  <c r="I155" i="10" a="1"/>
  <c r="I155" i="10" s="1"/>
  <c r="J155" i="10" a="1"/>
  <c r="J155" i="10"/>
  <c r="I156" i="10" a="1"/>
  <c r="I156" i="10" s="1"/>
  <c r="J156" i="10" a="1"/>
  <c r="J156" i="10"/>
  <c r="I157" i="10" a="1"/>
  <c r="I157" i="10" s="1"/>
  <c r="J157" i="10" a="1"/>
  <c r="J157" i="10"/>
  <c r="I158" i="10" a="1"/>
  <c r="I158" i="10" s="1"/>
  <c r="J158" i="10" a="1"/>
  <c r="J158" i="10"/>
  <c r="I159" i="10" a="1"/>
  <c r="I159" i="10" s="1"/>
  <c r="J159" i="10" a="1"/>
  <c r="J159" i="10"/>
  <c r="I160" i="10" a="1"/>
  <c r="I160" i="10" s="1"/>
  <c r="J160" i="10" a="1"/>
  <c r="J160" i="10"/>
  <c r="I161" i="10" a="1"/>
  <c r="I161" i="10" s="1"/>
  <c r="J161" i="10" a="1"/>
  <c r="J161" i="10"/>
  <c r="I162" i="10" a="1"/>
  <c r="I162" i="10" s="1"/>
  <c r="J162" i="10" a="1"/>
  <c r="J162" i="10"/>
  <c r="I163" i="10" a="1"/>
  <c r="I163" i="10" s="1"/>
  <c r="J163" i="10" a="1"/>
  <c r="J163" i="10"/>
  <c r="I164" i="10" a="1"/>
  <c r="I164" i="10" s="1"/>
  <c r="J164" i="10" a="1"/>
  <c r="J164" i="10"/>
  <c r="I165" i="10" a="1"/>
  <c r="I165" i="10" s="1"/>
  <c r="J165" i="10" a="1"/>
  <c r="J165" i="10"/>
  <c r="I166" i="10" a="1"/>
  <c r="I166" i="10" s="1"/>
  <c r="J166" i="10" a="1"/>
  <c r="J166" i="10"/>
  <c r="I131" i="10" a="1"/>
  <c r="I131" i="10" s="1"/>
  <c r="J131" i="10" a="1"/>
  <c r="J131" i="10"/>
  <c r="I132" i="10" a="1"/>
  <c r="I132" i="10" s="1"/>
  <c r="J132" i="10" a="1"/>
  <c r="J132" i="10"/>
  <c r="I133" i="10" a="1"/>
  <c r="I133" i="10" s="1"/>
  <c r="J133" i="10" a="1"/>
  <c r="J133" i="10"/>
  <c r="I134" i="10" a="1"/>
  <c r="I134" i="10" s="1"/>
  <c r="J134" i="10" a="1"/>
  <c r="J134" i="10"/>
  <c r="I135" i="10" a="1"/>
  <c r="I135" i="10" s="1"/>
  <c r="J135" i="10" a="1"/>
  <c r="J135" i="10"/>
  <c r="I136" i="10" a="1"/>
  <c r="I136" i="10" s="1"/>
  <c r="J136" i="10" a="1"/>
  <c r="J136" i="10"/>
  <c r="I138" i="10" a="1"/>
  <c r="I138" i="10" s="1"/>
  <c r="J138" i="10" a="1"/>
  <c r="J138" i="10"/>
  <c r="I139" i="10" a="1"/>
  <c r="I139" i="10" s="1"/>
  <c r="J139" i="10" a="1"/>
  <c r="J139" i="10"/>
  <c r="I140" i="10" a="1"/>
  <c r="I140" i="10" s="1"/>
  <c r="J140" i="10" a="1"/>
  <c r="J140" i="10"/>
  <c r="I141" i="10" a="1"/>
  <c r="I141" i="10" s="1"/>
  <c r="J141" i="10" a="1"/>
  <c r="J141" i="10"/>
  <c r="I142" i="10" a="1"/>
  <c r="I142" i="10" s="1"/>
  <c r="J142" i="10" a="1"/>
  <c r="J142" i="10"/>
  <c r="I143" i="10" a="1"/>
  <c r="I143" i="10" s="1"/>
  <c r="J143" i="10" a="1"/>
  <c r="J143" i="10"/>
  <c r="I144" i="10" a="1"/>
  <c r="I144" i="10" s="1"/>
  <c r="J144" i="10" a="1"/>
  <c r="J144" i="10"/>
  <c r="I111" i="10" a="1"/>
  <c r="I111" i="10" s="1"/>
  <c r="J111" i="10" a="1"/>
  <c r="J111" i="10"/>
  <c r="I112" i="10" a="1"/>
  <c r="I112" i="10" s="1"/>
  <c r="J112" i="10" a="1"/>
  <c r="J112" i="10"/>
  <c r="I113" i="10" a="1"/>
  <c r="I113" i="10" s="1"/>
  <c r="J113" i="10" a="1"/>
  <c r="J113" i="10"/>
  <c r="I114" i="10" a="1"/>
  <c r="I114" i="10" s="1"/>
  <c r="J114" i="10" a="1"/>
  <c r="J114" i="10"/>
  <c r="I115" i="10" a="1"/>
  <c r="I115" i="10" s="1"/>
  <c r="J115" i="10" a="1"/>
  <c r="J115" i="10"/>
  <c r="I116" i="10" a="1"/>
  <c r="I116" i="10" s="1"/>
  <c r="J116" i="10" a="1"/>
  <c r="J116" i="10"/>
  <c r="I117" i="10" a="1"/>
  <c r="I117" i="10" s="1"/>
  <c r="J117" i="10" a="1"/>
  <c r="J117" i="10"/>
  <c r="I118" i="10" a="1"/>
  <c r="I118" i="10" s="1"/>
  <c r="J118" i="10" a="1"/>
  <c r="J118" i="10"/>
  <c r="I119" i="10" a="1"/>
  <c r="I119" i="10" s="1"/>
  <c r="J119" i="10" a="1"/>
  <c r="J119" i="10"/>
  <c r="I120" i="10" a="1"/>
  <c r="I120" i="10" s="1"/>
  <c r="J120" i="10" a="1"/>
  <c r="J120" i="10"/>
  <c r="I121" i="10" a="1"/>
  <c r="I121" i="10" s="1"/>
  <c r="J121" i="10" a="1"/>
  <c r="J121" i="10"/>
  <c r="I122" i="10" a="1"/>
  <c r="I122" i="10" s="1"/>
  <c r="J122" i="10" a="1"/>
  <c r="J122" i="10"/>
  <c r="I123" i="10" a="1"/>
  <c r="I123" i="10" s="1"/>
  <c r="J123" i="10" a="1"/>
  <c r="J123" i="10"/>
  <c r="I124" i="10" a="1"/>
  <c r="I124" i="10" s="1"/>
  <c r="J124" i="10" a="1"/>
  <c r="J124" i="10"/>
  <c r="I125" i="10" a="1"/>
  <c r="I125" i="10" s="1"/>
  <c r="J125" i="10" a="1"/>
  <c r="J125" i="10"/>
  <c r="I126" i="10" a="1"/>
  <c r="I126" i="10" s="1"/>
  <c r="J126" i="10" a="1"/>
  <c r="J126" i="10"/>
  <c r="I127" i="10" a="1"/>
  <c r="I127" i="10" s="1"/>
  <c r="J127" i="10" a="1"/>
  <c r="J127" i="10"/>
  <c r="I128" i="10" a="1"/>
  <c r="I128" i="10" s="1"/>
  <c r="J128" i="10" a="1"/>
  <c r="J128" i="10"/>
  <c r="I129" i="10" a="1"/>
  <c r="I129" i="10" s="1"/>
  <c r="J129" i="10" a="1"/>
  <c r="J129" i="10"/>
  <c r="I130" i="10" a="1"/>
  <c r="I130" i="10" s="1"/>
  <c r="J130" i="10" a="1"/>
  <c r="J130" i="10"/>
  <c r="I86" i="10" a="1"/>
  <c r="I86" i="10"/>
  <c r="J86" i="10" a="1"/>
  <c r="J86" i="10"/>
  <c r="I87" i="10" a="1"/>
  <c r="I87" i="10"/>
  <c r="J87" i="10" a="1"/>
  <c r="J87" i="10"/>
  <c r="I88" i="10" a="1"/>
  <c r="I88" i="10"/>
  <c r="J88" i="10" a="1"/>
  <c r="J88" i="10"/>
  <c r="I89" i="10" a="1"/>
  <c r="I89" i="10"/>
  <c r="J89" i="10" a="1"/>
  <c r="J89" i="10"/>
  <c r="I90" i="10" a="1"/>
  <c r="I90" i="10"/>
  <c r="J90" i="10" a="1"/>
  <c r="J90" i="10"/>
  <c r="I91" i="10" a="1"/>
  <c r="I91" i="10"/>
  <c r="J91" i="10" a="1"/>
  <c r="J91" i="10"/>
  <c r="I92" i="10" a="1"/>
  <c r="I92" i="10"/>
  <c r="J92" i="10" a="1"/>
  <c r="J92" i="10"/>
  <c r="I93" i="10" a="1"/>
  <c r="I93" i="10"/>
  <c r="J93" i="10" a="1"/>
  <c r="J93" i="10"/>
  <c r="I94" i="10" a="1"/>
  <c r="I94" i="10"/>
  <c r="J94" i="10" a="1"/>
  <c r="J94" i="10"/>
  <c r="I95" i="10" a="1"/>
  <c r="I95" i="10"/>
  <c r="J95" i="10" a="1"/>
  <c r="J95" i="10"/>
  <c r="I96" i="10" a="1"/>
  <c r="I96" i="10"/>
  <c r="J96" i="10" a="1"/>
  <c r="J96" i="10"/>
  <c r="I97" i="10" a="1"/>
  <c r="I97" i="10"/>
  <c r="J97" i="10" a="1"/>
  <c r="J97" i="10"/>
  <c r="I98" i="10" a="1"/>
  <c r="I98" i="10"/>
  <c r="J98" i="10" a="1"/>
  <c r="J98" i="10"/>
  <c r="I99" i="10" a="1"/>
  <c r="I99" i="10"/>
  <c r="J99" i="10" a="1"/>
  <c r="J99" i="10"/>
  <c r="I100" i="10" a="1"/>
  <c r="I100" i="10" s="1"/>
  <c r="J100" i="10" a="1"/>
  <c r="J100" i="10"/>
  <c r="I101" i="10" a="1"/>
  <c r="I101" i="10" s="1"/>
  <c r="J101" i="10" a="1"/>
  <c r="J101" i="10"/>
  <c r="I102" i="10" a="1"/>
  <c r="I102" i="10" s="1"/>
  <c r="J102" i="10" a="1"/>
  <c r="J102" i="10"/>
  <c r="I103" i="10" a="1"/>
  <c r="I103" i="10" s="1"/>
  <c r="J103" i="10" a="1"/>
  <c r="J103" i="10"/>
  <c r="I104" i="10" a="1"/>
  <c r="I104" i="10" s="1"/>
  <c r="J104" i="10" a="1"/>
  <c r="J104" i="10"/>
  <c r="I105" i="10" a="1"/>
  <c r="I105" i="10" s="1"/>
  <c r="J105" i="10" a="1"/>
  <c r="J105" i="10"/>
  <c r="I107" i="10" a="1"/>
  <c r="I107" i="10" s="1"/>
  <c r="J107" i="10" a="1"/>
  <c r="J107" i="10"/>
  <c r="I108" i="10" a="1"/>
  <c r="I108" i="10" s="1"/>
  <c r="J108" i="10" a="1"/>
  <c r="J108" i="10"/>
  <c r="I109" i="10" a="1"/>
  <c r="I109" i="10" s="1"/>
  <c r="J109" i="10" a="1"/>
  <c r="J109" i="10"/>
  <c r="I110" i="10" a="1"/>
  <c r="I110" i="10" s="1"/>
  <c r="J110" i="10" a="1"/>
  <c r="J110" i="10"/>
  <c r="I58" i="10" a="1"/>
  <c r="I58" i="10" s="1"/>
  <c r="J58" i="10" a="1"/>
  <c r="J58" i="10"/>
  <c r="I59" i="10" a="1"/>
  <c r="I59" i="10" s="1"/>
  <c r="J59" i="10" a="1"/>
  <c r="J59" i="10"/>
  <c r="I60" i="10" a="1"/>
  <c r="I60" i="10" s="1"/>
  <c r="J60" i="10" a="1"/>
  <c r="J60" i="10"/>
  <c r="I61" i="10" a="1"/>
  <c r="I61" i="10" s="1"/>
  <c r="J61" i="10" a="1"/>
  <c r="J61" i="10"/>
  <c r="I62" i="10" a="1"/>
  <c r="I62" i="10" s="1"/>
  <c r="J62" i="10" a="1"/>
  <c r="J62" i="10"/>
  <c r="I63" i="10" a="1"/>
  <c r="I63" i="10" s="1"/>
  <c r="J63" i="10" a="1"/>
  <c r="J63" i="10"/>
  <c r="I64" i="10" a="1"/>
  <c r="I64" i="10" s="1"/>
  <c r="J64" i="10" a="1"/>
  <c r="J64" i="10"/>
  <c r="I65" i="10" a="1"/>
  <c r="I65" i="10" s="1"/>
  <c r="J65" i="10" a="1"/>
  <c r="J65" i="10"/>
  <c r="I66" i="10" a="1"/>
  <c r="I66" i="10" s="1"/>
  <c r="J66" i="10" a="1"/>
  <c r="J66" i="10"/>
  <c r="I67" i="10" a="1"/>
  <c r="I67" i="10" s="1"/>
  <c r="J67" i="10" a="1"/>
  <c r="J67" i="10"/>
  <c r="I68" i="10" a="1"/>
  <c r="I68" i="10" s="1"/>
  <c r="J68" i="10" a="1"/>
  <c r="J68" i="10"/>
  <c r="I69" i="10" a="1"/>
  <c r="I69" i="10" s="1"/>
  <c r="J69" i="10" a="1"/>
  <c r="J69" i="10"/>
  <c r="I70" i="10" a="1"/>
  <c r="I70" i="10" s="1"/>
  <c r="J70" i="10" a="1"/>
  <c r="J70" i="10"/>
  <c r="I71" i="10" a="1"/>
  <c r="I71" i="10" s="1"/>
  <c r="J71" i="10" a="1"/>
  <c r="J71" i="10"/>
  <c r="I72" i="10" a="1"/>
  <c r="I72" i="10" s="1"/>
  <c r="J72" i="10" a="1"/>
  <c r="J72" i="10"/>
  <c r="I73" i="10" a="1"/>
  <c r="I73" i="10" s="1"/>
  <c r="J73" i="10" a="1"/>
  <c r="J73" i="10"/>
  <c r="I74" i="10" a="1"/>
  <c r="I74" i="10" s="1"/>
  <c r="J74" i="10" a="1"/>
  <c r="J74" i="10"/>
  <c r="I76" i="10" a="1"/>
  <c r="I76" i="10" s="1"/>
  <c r="J76" i="10" a="1"/>
  <c r="J76" i="10"/>
  <c r="I77" i="10" a="1"/>
  <c r="I77" i="10" s="1"/>
  <c r="J77" i="10" a="1"/>
  <c r="J77" i="10"/>
  <c r="I78" i="10" a="1"/>
  <c r="I78" i="10" s="1"/>
  <c r="J78" i="10" a="1"/>
  <c r="J78" i="10"/>
  <c r="I79" i="10" a="1"/>
  <c r="I79" i="10" s="1"/>
  <c r="J79" i="10" a="1"/>
  <c r="J79" i="10"/>
  <c r="I80" i="10" a="1"/>
  <c r="I80" i="10" s="1"/>
  <c r="J80" i="10" a="1"/>
  <c r="J80" i="10"/>
  <c r="I81" i="10" a="1"/>
  <c r="I81" i="10" s="1"/>
  <c r="J81" i="10" a="1"/>
  <c r="J81" i="10"/>
  <c r="I82" i="10" a="1"/>
  <c r="I82" i="10" s="1"/>
  <c r="J82" i="10" a="1"/>
  <c r="J82" i="10"/>
  <c r="I83" i="10" a="1"/>
  <c r="I83" i="10" s="1"/>
  <c r="J83" i="10" a="1"/>
  <c r="J83" i="10"/>
  <c r="I84" i="10" a="1"/>
  <c r="I84" i="10" s="1"/>
  <c r="J84" i="10" a="1"/>
  <c r="J84" i="10"/>
  <c r="I85" i="10" a="1"/>
  <c r="I85" i="10" s="1"/>
  <c r="J85" i="10" a="1"/>
  <c r="J85" i="10"/>
  <c r="I37" i="10" a="1"/>
  <c r="I37" i="10" s="1"/>
  <c r="J37" i="10" a="1"/>
  <c r="J37" i="10"/>
  <c r="I38" i="10" a="1"/>
  <c r="I38" i="10" s="1"/>
  <c r="J38" i="10" a="1"/>
  <c r="J38" i="10"/>
  <c r="I39" i="10" a="1"/>
  <c r="I39" i="10" s="1"/>
  <c r="J39" i="10" a="1"/>
  <c r="J39" i="10"/>
  <c r="I40" i="10" a="1"/>
  <c r="I40" i="10" s="1"/>
  <c r="J40" i="10" a="1"/>
  <c r="J40" i="10"/>
  <c r="I41" i="10" a="1"/>
  <c r="I41" i="10" s="1"/>
  <c r="J41" i="10" a="1"/>
  <c r="J41" i="10"/>
  <c r="I42" i="10" a="1"/>
  <c r="I42" i="10" s="1"/>
  <c r="J42" i="10" a="1"/>
  <c r="J42" i="10"/>
  <c r="I43" i="10" a="1"/>
  <c r="I43" i="10" s="1"/>
  <c r="J43" i="10" a="1"/>
  <c r="J43" i="10"/>
  <c r="I45" i="10" a="1"/>
  <c r="I45" i="10" s="1"/>
  <c r="J45" i="10" a="1"/>
  <c r="J45" i="10"/>
  <c r="I46" i="10" a="1"/>
  <c r="I46" i="10" s="1"/>
  <c r="J46" i="10" a="1"/>
  <c r="J46" i="10"/>
  <c r="I47" i="10" a="1"/>
  <c r="I47" i="10" s="1"/>
  <c r="J47" i="10" a="1"/>
  <c r="J47" i="10"/>
  <c r="I48" i="10" a="1"/>
  <c r="I48" i="10" s="1"/>
  <c r="J48" i="10" a="1"/>
  <c r="J48" i="10"/>
  <c r="I49" i="10" a="1"/>
  <c r="I49" i="10" s="1"/>
  <c r="J49" i="10" a="1"/>
  <c r="J49" i="10"/>
  <c r="I50" i="10" a="1"/>
  <c r="I50" i="10" s="1"/>
  <c r="J50" i="10" a="1"/>
  <c r="J50" i="10"/>
  <c r="I51" i="10" a="1"/>
  <c r="I51" i="10" s="1"/>
  <c r="J51" i="10" a="1"/>
  <c r="J51" i="10"/>
  <c r="I52" i="10" a="1"/>
  <c r="I52" i="10" s="1"/>
  <c r="J52" i="10" a="1"/>
  <c r="J52" i="10"/>
  <c r="I53" i="10" a="1"/>
  <c r="I53" i="10" s="1"/>
  <c r="J53" i="10" a="1"/>
  <c r="J53" i="10"/>
  <c r="I54" i="10" a="1"/>
  <c r="I54" i="10" s="1"/>
  <c r="J54" i="10" a="1"/>
  <c r="J54" i="10"/>
  <c r="I55" i="10" a="1"/>
  <c r="I55" i="10" s="1"/>
  <c r="J55" i="10" a="1"/>
  <c r="J55" i="10"/>
  <c r="I56" i="10" a="1"/>
  <c r="I56" i="10" s="1"/>
  <c r="J56" i="10" a="1"/>
  <c r="J56" i="10"/>
  <c r="I57" i="10" a="1"/>
  <c r="I57" i="10" s="1"/>
  <c r="J57" i="10" a="1"/>
  <c r="J57" i="10"/>
  <c r="I15" i="10" a="1"/>
  <c r="I15" i="10" s="1"/>
  <c r="J15" i="10" a="1"/>
  <c r="J15" i="10"/>
  <c r="I16" i="10" a="1"/>
  <c r="I16" i="10" s="1"/>
  <c r="J16" i="10" a="1"/>
  <c r="J16" i="10"/>
  <c r="I17" i="10" a="1"/>
  <c r="I17" i="10" s="1"/>
  <c r="J17" i="10" a="1"/>
  <c r="J17" i="10"/>
  <c r="I18" i="10" a="1"/>
  <c r="I18" i="10" s="1"/>
  <c r="J18" i="10" a="1"/>
  <c r="J18" i="10"/>
  <c r="I19" i="10" a="1"/>
  <c r="I19" i="10" s="1"/>
  <c r="J19" i="10" a="1"/>
  <c r="J19" i="10"/>
  <c r="I20" i="10" a="1"/>
  <c r="I20" i="10" s="1"/>
  <c r="J20" i="10" a="1"/>
  <c r="J20" i="10"/>
  <c r="I21" i="10" a="1"/>
  <c r="I21" i="10" s="1"/>
  <c r="J21" i="10" a="1"/>
  <c r="J21" i="10"/>
  <c r="I22" i="10" a="1"/>
  <c r="I22" i="10" s="1"/>
  <c r="J22" i="10" a="1"/>
  <c r="J22" i="10"/>
  <c r="I23" i="10" a="1"/>
  <c r="I23" i="10" s="1"/>
  <c r="J23" i="10" a="1"/>
  <c r="J23" i="10"/>
  <c r="I24" i="10" a="1"/>
  <c r="I24" i="10" s="1"/>
  <c r="J24" i="10" a="1"/>
  <c r="J24" i="10"/>
  <c r="I25" i="10" a="1"/>
  <c r="I25" i="10" s="1"/>
  <c r="J25" i="10" a="1"/>
  <c r="J25" i="10"/>
  <c r="I26" i="10" a="1"/>
  <c r="I26" i="10" s="1"/>
  <c r="J26" i="10" a="1"/>
  <c r="J26" i="10"/>
  <c r="I27" i="10" a="1"/>
  <c r="I27" i="10" s="1"/>
  <c r="J27" i="10" a="1"/>
  <c r="J27" i="10"/>
  <c r="I28" i="10" a="1"/>
  <c r="I28" i="10" s="1"/>
  <c r="J28" i="10" a="1"/>
  <c r="J28" i="10"/>
  <c r="I29" i="10" a="1"/>
  <c r="I29" i="10" s="1"/>
  <c r="J29" i="10" a="1"/>
  <c r="J29" i="10"/>
  <c r="I30" i="10" a="1"/>
  <c r="I30" i="10" s="1"/>
  <c r="J30" i="10" a="1"/>
  <c r="J30" i="10"/>
  <c r="I31" i="10" a="1"/>
  <c r="I31" i="10" s="1"/>
  <c r="J31" i="10" a="1"/>
  <c r="J31" i="10"/>
  <c r="I32" i="10" a="1"/>
  <c r="I32" i="10" s="1"/>
  <c r="J32" i="10" a="1"/>
  <c r="J32" i="10"/>
  <c r="I33" i="10" a="1"/>
  <c r="I33" i="10" s="1"/>
  <c r="J33" i="10" a="1"/>
  <c r="J33" i="10"/>
  <c r="I34" i="10" a="1"/>
  <c r="I34" i="10" s="1"/>
  <c r="J34" i="10" a="1"/>
  <c r="J34" i="10"/>
  <c r="I35" i="10" a="1"/>
  <c r="I35" i="10" s="1"/>
  <c r="J35" i="10" a="1"/>
  <c r="J35" i="10"/>
  <c r="I36" i="10" a="1"/>
  <c r="I36" i="10" s="1"/>
  <c r="J36" i="10" a="1"/>
  <c r="J36" i="10"/>
  <c r="J14" i="10" a="1"/>
  <c r="J14" i="10" s="1"/>
  <c r="I14" i="10" a="1"/>
  <c r="I14" i="10" s="1"/>
  <c r="R22" i="15"/>
  <c r="R25" i="15"/>
  <c r="P29" i="15"/>
  <c r="Q29" i="15" s="1"/>
  <c r="R30" i="15"/>
  <c r="O18" i="15" a="1"/>
  <c r="O18" i="15" s="1"/>
  <c r="R18" i="15" s="1"/>
  <c r="O19" i="15" a="1"/>
  <c r="O19" i="15" s="1"/>
  <c r="R19" i="15" s="1"/>
  <c r="O20" i="15" a="1"/>
  <c r="O20" i="15" s="1"/>
  <c r="R20" i="15" s="1"/>
  <c r="O21" i="15" a="1"/>
  <c r="O21" i="15" s="1"/>
  <c r="R21" i="15" s="1"/>
  <c r="O22" i="15" a="1"/>
  <c r="O22" i="15" s="1"/>
  <c r="O23" i="15" a="1"/>
  <c r="O23" i="15"/>
  <c r="R23" i="15" s="1"/>
  <c r="O24" i="15" a="1"/>
  <c r="O24" i="15" s="1"/>
  <c r="R24" i="15" s="1"/>
  <c r="O25" i="15" a="1"/>
  <c r="O25" i="15"/>
  <c r="O26" i="15" a="1"/>
  <c r="O26" i="15" s="1"/>
  <c r="R26" i="15" s="1"/>
  <c r="O27" i="15" a="1"/>
  <c r="O27" i="15" s="1"/>
  <c r="R27" i="15" s="1"/>
  <c r="O28" i="15" a="1"/>
  <c r="O28" i="15" s="1"/>
  <c r="R28" i="15" s="1"/>
  <c r="O29" i="15" a="1"/>
  <c r="O29" i="15" s="1"/>
  <c r="R29" i="15" s="1"/>
  <c r="O30" i="15" a="1"/>
  <c r="O30" i="15" s="1"/>
  <c r="O31" i="15" a="1"/>
  <c r="O31" i="15"/>
  <c r="R31" i="15" s="1"/>
  <c r="O32" i="15" a="1"/>
  <c r="O32" i="15" s="1"/>
  <c r="R32" i="15" s="1"/>
  <c r="O33" i="15" a="1"/>
  <c r="O33" i="15" s="1"/>
  <c r="R33" i="15" s="1"/>
  <c r="O34" i="15" a="1"/>
  <c r="O34" i="15" s="1"/>
  <c r="R34" i="15" s="1"/>
  <c r="O35" i="15" a="1"/>
  <c r="O35" i="15" s="1"/>
  <c r="R35" i="15" s="1"/>
  <c r="O36" i="15" a="1"/>
  <c r="O36" i="15" s="1"/>
  <c r="R36" i="15" s="1"/>
  <c r="O37" i="15" a="1"/>
  <c r="O37" i="15" s="1"/>
  <c r="R37" i="15" s="1"/>
  <c r="O17" i="15" a="1"/>
  <c r="O17" i="15" s="1"/>
  <c r="R17" i="15" s="1"/>
  <c r="N27" i="15" a="1"/>
  <c r="N27" i="15" s="1"/>
  <c r="P27" i="15" s="1"/>
  <c r="Q27" i="15" s="1"/>
  <c r="N28" i="15" a="1"/>
  <c r="N28" i="15"/>
  <c r="P28" i="15" s="1"/>
  <c r="Q28" i="15" s="1"/>
  <c r="N29" i="15" a="1"/>
  <c r="N29" i="15" s="1"/>
  <c r="N30" i="15" a="1"/>
  <c r="N30" i="15" s="1"/>
  <c r="P30" i="15" s="1"/>
  <c r="Q30" i="15" s="1"/>
  <c r="N31" i="15" a="1"/>
  <c r="N31" i="15" s="1"/>
  <c r="P31" i="15" s="1"/>
  <c r="Q31" i="15" s="1"/>
  <c r="N32" i="15" a="1"/>
  <c r="N32" i="15" s="1"/>
  <c r="P32" i="15" s="1"/>
  <c r="Q32" i="15" s="1"/>
  <c r="N33" i="15" a="1"/>
  <c r="N33" i="15" s="1"/>
  <c r="P33" i="15" s="1"/>
  <c r="Q33" i="15" s="1"/>
  <c r="N34" i="15" a="1"/>
  <c r="N34" i="15" s="1"/>
  <c r="P34" i="15" s="1"/>
  <c r="Q34" i="15" s="1"/>
  <c r="N35" i="15" a="1"/>
  <c r="N35" i="15" s="1"/>
  <c r="P35" i="15" s="1"/>
  <c r="Q35" i="15" s="1"/>
  <c r="N36" i="15" a="1"/>
  <c r="N36" i="15" s="1"/>
  <c r="P36" i="15" s="1"/>
  <c r="Q36" i="15" s="1"/>
  <c r="N37" i="15" a="1"/>
  <c r="N37" i="15" s="1"/>
  <c r="P37" i="15" s="1"/>
  <c r="Q37" i="15" s="1"/>
  <c r="N22" i="15" a="1"/>
  <c r="N22" i="15" s="1"/>
  <c r="P22" i="15" s="1"/>
  <c r="Q22" i="15" s="1"/>
  <c r="N23" i="15" a="1"/>
  <c r="N23" i="15" s="1"/>
  <c r="P23" i="15" s="1"/>
  <c r="Q23" i="15" s="1"/>
  <c r="N24" i="15" a="1"/>
  <c r="N24" i="15" s="1"/>
  <c r="P24" i="15" s="1"/>
  <c r="Q24" i="15" s="1"/>
  <c r="N25" i="15" a="1"/>
  <c r="N25" i="15" s="1"/>
  <c r="P25" i="15" s="1"/>
  <c r="Q25" i="15" s="1"/>
  <c r="N26" i="15" a="1"/>
  <c r="N26" i="15" s="1"/>
  <c r="P26" i="15" s="1"/>
  <c r="Q26" i="15" s="1"/>
  <c r="N18" i="15" a="1"/>
  <c r="N18" i="15" s="1"/>
  <c r="P18" i="15" s="1"/>
  <c r="Q18" i="15" s="1"/>
  <c r="N19" i="15" a="1"/>
  <c r="N19" i="15" s="1"/>
  <c r="P19" i="15" s="1"/>
  <c r="Q19" i="15" s="1"/>
  <c r="N20" i="15" a="1"/>
  <c r="N20" i="15" s="1"/>
  <c r="P20" i="15" s="1"/>
  <c r="Q20" i="15" s="1"/>
  <c r="N21" i="15" a="1"/>
  <c r="N21" i="15" s="1"/>
  <c r="P21" i="15" s="1"/>
  <c r="Q21" i="15" s="1"/>
  <c r="N17" i="15" a="1"/>
  <c r="N17" i="15" s="1"/>
  <c r="P17" i="15" s="1"/>
  <c r="C8" i="10"/>
  <c r="D8" i="10"/>
  <c r="E8" i="10"/>
  <c r="F8" i="10"/>
  <c r="G8" i="10"/>
  <c r="H8" i="10"/>
  <c r="M8" i="10"/>
  <c r="C9" i="10"/>
  <c r="D9" i="10"/>
  <c r="E9" i="10"/>
  <c r="F9" i="10"/>
  <c r="G9" i="10"/>
  <c r="H9" i="10"/>
  <c r="M9" i="10"/>
  <c r="N9" i="10"/>
  <c r="C10" i="10"/>
  <c r="D10" i="10"/>
  <c r="E10" i="10"/>
  <c r="F10" i="10"/>
  <c r="G10" i="10"/>
  <c r="H10" i="10"/>
  <c r="K10" i="10"/>
  <c r="M10" i="10"/>
  <c r="N10" i="10"/>
  <c r="C11" i="10"/>
  <c r="D11" i="10"/>
  <c r="E11" i="10"/>
  <c r="F11" i="10"/>
  <c r="G11" i="10"/>
  <c r="H11" i="10"/>
  <c r="M11" i="10"/>
  <c r="N11" i="10"/>
  <c r="C12" i="10"/>
  <c r="D12" i="10"/>
  <c r="E12" i="10"/>
  <c r="F12" i="10"/>
  <c r="G12" i="10"/>
  <c r="H12" i="10"/>
  <c r="K12" i="10"/>
  <c r="M12" i="10"/>
  <c r="B12" i="10"/>
  <c r="B11" i="10"/>
  <c r="B10" i="10"/>
  <c r="B8" i="10"/>
  <c r="B9" i="10"/>
  <c r="L255" i="10" l="1"/>
  <c r="L11" i="10" s="1"/>
  <c r="L215" i="10"/>
  <c r="L8" i="10" s="1"/>
  <c r="L125" i="10"/>
  <c r="L9" i="10" s="1"/>
  <c r="P27" i="10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9" i="10" s="1"/>
  <c r="P80" i="10" s="1"/>
  <c r="P81" i="10" s="1"/>
  <c r="P82" i="10" s="1"/>
  <c r="P83" i="10" s="1"/>
  <c r="P84" i="10" s="1"/>
  <c r="P85" i="10" s="1"/>
  <c r="P86" i="10" s="1"/>
  <c r="P87" i="10" s="1"/>
  <c r="P88" i="10" s="1"/>
  <c r="P89" i="10" s="1"/>
  <c r="P90" i="10" s="1"/>
  <c r="P92" i="10" s="1"/>
  <c r="P93" i="10" s="1"/>
  <c r="P94" i="10" s="1"/>
  <c r="P95" i="10" s="1"/>
  <c r="P96" i="10" s="1"/>
  <c r="P97" i="10" s="1"/>
  <c r="P98" i="10" s="1"/>
  <c r="P99" i="10" s="1"/>
  <c r="P100" i="10" s="1"/>
  <c r="P101" i="10" s="1"/>
  <c r="P102" i="10" s="1"/>
  <c r="P103" i="10" s="1"/>
  <c r="P105" i="10" s="1"/>
  <c r="P106" i="10" s="1"/>
  <c r="P107" i="10" s="1"/>
  <c r="P108" i="10" s="1"/>
  <c r="P109" i="10" s="1"/>
  <c r="P110" i="10" s="1"/>
  <c r="P111" i="10" s="1"/>
  <c r="P112" i="10" s="1"/>
  <c r="P113" i="10" s="1"/>
  <c r="P114" i="10" s="1"/>
  <c r="P115" i="10" s="1"/>
  <c r="P116" i="10" s="1"/>
  <c r="P118" i="10" s="1"/>
  <c r="P119" i="10" s="1"/>
  <c r="P120" i="10" s="1"/>
  <c r="P121" i="10" s="1"/>
  <c r="P122" i="10" s="1"/>
  <c r="P123" i="10" s="1"/>
  <c r="P124" i="10" s="1"/>
  <c r="P125" i="10" s="1"/>
  <c r="P126" i="10" s="1"/>
  <c r="P127" i="10" s="1"/>
  <c r="P128" i="10" s="1"/>
  <c r="P129" i="10" s="1"/>
  <c r="Q15" i="13" l="1"/>
  <c r="Q14" i="13"/>
  <c r="Q12" i="13"/>
  <c r="J8" i="17" s="1"/>
  <c r="Q13" i="13"/>
  <c r="Q11" i="13"/>
  <c r="Q10" i="13"/>
  <c r="Q9" i="13"/>
  <c r="S17" i="13"/>
  <c r="S8" i="13" s="1"/>
  <c r="Q17" i="13"/>
  <c r="Q8" i="13" s="1"/>
  <c r="S15" i="13"/>
  <c r="R15" i="13"/>
  <c r="P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S14" i="13"/>
  <c r="R14" i="13"/>
  <c r="P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S13" i="13"/>
  <c r="R13" i="13"/>
  <c r="P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S12" i="13"/>
  <c r="L8" i="17" s="1"/>
  <c r="R12" i="13"/>
  <c r="K8" i="17" s="1"/>
  <c r="P12" i="13"/>
  <c r="I8" i="17" s="1"/>
  <c r="M12" i="13"/>
  <c r="H8" i="17" s="1"/>
  <c r="L12" i="13"/>
  <c r="G8" i="17" s="1"/>
  <c r="K12" i="13"/>
  <c r="J12" i="13"/>
  <c r="I12" i="13"/>
  <c r="H12" i="13"/>
  <c r="G12" i="13"/>
  <c r="F12" i="13"/>
  <c r="E12" i="13"/>
  <c r="D12" i="13"/>
  <c r="F8" i="17" s="1"/>
  <c r="C12" i="13"/>
  <c r="E8" i="17" s="1"/>
  <c r="B12" i="13"/>
  <c r="D8" i="17" s="1"/>
  <c r="S11" i="13"/>
  <c r="R11" i="13"/>
  <c r="P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S10" i="13"/>
  <c r="R10" i="13"/>
  <c r="P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S9" i="13"/>
  <c r="R9" i="13"/>
  <c r="P9" i="13"/>
  <c r="M9" i="13"/>
  <c r="L9" i="13"/>
  <c r="K9" i="13"/>
  <c r="J9" i="13"/>
  <c r="I9" i="13"/>
  <c r="H9" i="13"/>
  <c r="G9" i="13"/>
  <c r="F9" i="13"/>
  <c r="E9" i="13"/>
  <c r="D9" i="13"/>
  <c r="C9" i="13"/>
  <c r="B9" i="13"/>
  <c r="R8" i="13"/>
  <c r="P8" i="13"/>
  <c r="M8" i="13"/>
  <c r="L8" i="13"/>
  <c r="K8" i="13"/>
  <c r="J8" i="13"/>
  <c r="I8" i="13"/>
  <c r="H8" i="13"/>
  <c r="G8" i="13"/>
  <c r="F8" i="13"/>
  <c r="E8" i="13"/>
  <c r="D8" i="13"/>
  <c r="C8" i="13"/>
  <c r="B8" i="13"/>
  <c r="D8" i="15"/>
  <c r="E8" i="15"/>
  <c r="F8" i="15"/>
  <c r="G8" i="15"/>
  <c r="H8" i="15"/>
  <c r="I8" i="15"/>
  <c r="J8" i="15"/>
  <c r="K8" i="15"/>
  <c r="L8" i="15"/>
  <c r="M8" i="15"/>
  <c r="D9" i="15"/>
  <c r="E9" i="15"/>
  <c r="F9" i="15"/>
  <c r="G9" i="15"/>
  <c r="H9" i="15"/>
  <c r="I9" i="15"/>
  <c r="J9" i="15"/>
  <c r="K9" i="15"/>
  <c r="L9" i="15"/>
  <c r="M9" i="15"/>
  <c r="D10" i="15"/>
  <c r="E10" i="15"/>
  <c r="F10" i="15"/>
  <c r="G10" i="15"/>
  <c r="H10" i="15"/>
  <c r="I10" i="15"/>
  <c r="J10" i="15"/>
  <c r="K10" i="15"/>
  <c r="L10" i="15"/>
  <c r="M10" i="15"/>
  <c r="D11" i="15"/>
  <c r="E11" i="15"/>
  <c r="F11" i="15"/>
  <c r="G11" i="15"/>
  <c r="H11" i="15"/>
  <c r="I11" i="15"/>
  <c r="J11" i="15"/>
  <c r="K11" i="15"/>
  <c r="L11" i="15"/>
  <c r="M11" i="15"/>
  <c r="D12" i="15"/>
  <c r="F15" i="17" s="1"/>
  <c r="E12" i="15"/>
  <c r="F12" i="15"/>
  <c r="G12" i="15"/>
  <c r="H12" i="15"/>
  <c r="I12" i="15"/>
  <c r="J12" i="15"/>
  <c r="K12" i="15"/>
  <c r="L12" i="15"/>
  <c r="G15" i="17" s="1"/>
  <c r="M12" i="15"/>
  <c r="H15" i="17" s="1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B8" i="15"/>
  <c r="B9" i="15"/>
  <c r="B10" i="15"/>
  <c r="B11" i="15"/>
  <c r="B12" i="15"/>
  <c r="D15" i="17" s="1"/>
  <c r="B13" i="15"/>
  <c r="B14" i="15"/>
  <c r="B15" i="15"/>
  <c r="C15" i="15"/>
  <c r="C14" i="15"/>
  <c r="C13" i="15"/>
  <c r="C12" i="15"/>
  <c r="E15" i="17" s="1"/>
  <c r="C11" i="15"/>
  <c r="C10" i="15"/>
  <c r="C9" i="15"/>
  <c r="C8" i="15"/>
  <c r="B9" i="5"/>
  <c r="D9" i="5"/>
  <c r="E9" i="5"/>
  <c r="F9" i="5"/>
  <c r="G9" i="5"/>
  <c r="H9" i="5"/>
  <c r="K9" i="5"/>
  <c r="L9" i="5"/>
  <c r="M9" i="5"/>
  <c r="N9" i="5"/>
  <c r="C9" i="5"/>
  <c r="N12" i="4"/>
  <c r="M12" i="4"/>
  <c r="L12" i="4"/>
  <c r="K12" i="4"/>
  <c r="H12" i="4"/>
  <c r="G12" i="4"/>
  <c r="F12" i="4"/>
  <c r="E12" i="4"/>
  <c r="D12" i="4"/>
  <c r="C12" i="4"/>
  <c r="B12" i="4"/>
  <c r="N11" i="4"/>
  <c r="M11" i="4"/>
  <c r="L11" i="4"/>
  <c r="K11" i="4"/>
  <c r="H11" i="4"/>
  <c r="G11" i="4"/>
  <c r="F11" i="4"/>
  <c r="E11" i="4"/>
  <c r="D11" i="4"/>
  <c r="C11" i="4"/>
  <c r="B11" i="4"/>
  <c r="N10" i="4"/>
  <c r="M10" i="4"/>
  <c r="L10" i="4"/>
  <c r="K10" i="4"/>
  <c r="H10" i="4"/>
  <c r="G10" i="4"/>
  <c r="F10" i="4"/>
  <c r="E10" i="4"/>
  <c r="D10" i="4"/>
  <c r="C10" i="4"/>
  <c r="B10" i="4"/>
  <c r="N9" i="4"/>
  <c r="M9" i="4"/>
  <c r="L9" i="4"/>
  <c r="K9" i="4"/>
  <c r="H9" i="4"/>
  <c r="G9" i="4"/>
  <c r="F9" i="4"/>
  <c r="E9" i="4"/>
  <c r="D9" i="4"/>
  <c r="C9" i="4"/>
  <c r="B9" i="4"/>
  <c r="N8" i="4"/>
  <c r="M8" i="4"/>
  <c r="L8" i="4"/>
  <c r="K8" i="4"/>
  <c r="H8" i="4"/>
  <c r="G8" i="4"/>
  <c r="F8" i="4"/>
  <c r="E8" i="4"/>
  <c r="D8" i="4"/>
  <c r="C8" i="4"/>
  <c r="B8" i="4"/>
  <c r="B8" i="5"/>
  <c r="B10" i="5"/>
  <c r="B11" i="5"/>
  <c r="B12" i="5"/>
  <c r="D11" i="5"/>
  <c r="E11" i="5"/>
  <c r="F11" i="5"/>
  <c r="G11" i="5"/>
  <c r="H11" i="5"/>
  <c r="K11" i="5"/>
  <c r="L11" i="5"/>
  <c r="M11" i="5"/>
  <c r="N11" i="5"/>
  <c r="C11" i="5"/>
  <c r="D8" i="5"/>
  <c r="E8" i="5"/>
  <c r="F8" i="5"/>
  <c r="G8" i="5"/>
  <c r="H8" i="5"/>
  <c r="K8" i="5"/>
  <c r="L8" i="5"/>
  <c r="M8" i="5"/>
  <c r="N8" i="5"/>
  <c r="D10" i="5"/>
  <c r="E10" i="5"/>
  <c r="F10" i="5"/>
  <c r="G10" i="5"/>
  <c r="H10" i="5"/>
  <c r="K10" i="5"/>
  <c r="L10" i="5"/>
  <c r="M10" i="5"/>
  <c r="N10" i="5"/>
  <c r="D12" i="5"/>
  <c r="E12" i="5"/>
  <c r="F12" i="5"/>
  <c r="G12" i="5"/>
  <c r="H12" i="5"/>
  <c r="K12" i="5"/>
  <c r="L12" i="5"/>
  <c r="M12" i="5"/>
  <c r="N12" i="5"/>
  <c r="C10" i="5"/>
  <c r="C12" i="5"/>
  <c r="C8" i="5"/>
  <c r="G16" i="17" l="1"/>
  <c r="L9" i="17"/>
  <c r="J9" i="17"/>
  <c r="D16" i="17"/>
  <c r="I9" i="17"/>
  <c r="E16" i="17"/>
  <c r="C16" i="17"/>
  <c r="C9" i="17"/>
  <c r="G9" i="17"/>
  <c r="I16" i="17"/>
  <c r="H16" i="17"/>
  <c r="H9" i="17"/>
  <c r="J16" i="17"/>
  <c r="K9" i="17"/>
  <c r="F9" i="17"/>
  <c r="F16" i="17"/>
  <c r="E9" i="17"/>
  <c r="D9" i="17"/>
  <c r="S36" i="15"/>
  <c r="S24" i="15"/>
  <c r="S25" i="15"/>
  <c r="S27" i="15"/>
  <c r="S28" i="15"/>
  <c r="S29" i="15"/>
  <c r="S30" i="15"/>
  <c r="S31" i="15"/>
  <c r="S32" i="15"/>
  <c r="S34" i="15"/>
  <c r="S35" i="15" l="1"/>
  <c r="S14" i="15" s="1"/>
  <c r="R14" i="15"/>
  <c r="S33" i="15"/>
  <c r="S12" i="15" s="1"/>
  <c r="R12" i="15"/>
  <c r="S37" i="15"/>
  <c r="S15" i="15" s="1"/>
  <c r="R15" i="15"/>
  <c r="Q14" i="15"/>
  <c r="P14" i="15"/>
  <c r="Q12" i="15"/>
  <c r="L15" i="17" s="1"/>
  <c r="L16" i="17" s="1"/>
  <c r="P12" i="15"/>
  <c r="K15" i="17" s="1"/>
  <c r="K16" i="17" s="1"/>
  <c r="Q15" i="15"/>
  <c r="P15" i="15"/>
  <c r="S26" i="15"/>
  <c r="S23" i="15"/>
  <c r="R11" i="15"/>
  <c r="R10" i="15"/>
  <c r="R8" i="15"/>
  <c r="P10" i="15"/>
  <c r="P8" i="15"/>
  <c r="Q11" i="15" l="1"/>
  <c r="P11" i="15"/>
  <c r="Q13" i="15"/>
  <c r="P13" i="15"/>
  <c r="S20" i="15"/>
  <c r="S11" i="15" s="1"/>
  <c r="S18" i="15"/>
  <c r="S9" i="15" s="1"/>
  <c r="R9" i="15"/>
  <c r="S22" i="15"/>
  <c r="S13" i="15" s="1"/>
  <c r="R13" i="15"/>
  <c r="Q9" i="15"/>
  <c r="P9" i="15"/>
  <c r="Q10" i="15"/>
  <c r="S21" i="15"/>
  <c r="S19" i="15"/>
  <c r="S10" i="15" s="1"/>
  <c r="S17" i="15"/>
  <c r="S8" i="15" s="1"/>
  <c r="Q17" i="15"/>
  <c r="Q8" i="15" s="1"/>
  <c r="M6" i="12" l="1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5" i="12"/>
  <c r="M4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5" i="12"/>
  <c r="F4" i="12"/>
</calcChain>
</file>

<file path=xl/sharedStrings.xml><?xml version="1.0" encoding="utf-8"?>
<sst xmlns="http://schemas.openxmlformats.org/spreadsheetml/2006/main" count="200" uniqueCount="45">
  <si>
    <t>MSE</t>
  </si>
  <si>
    <t>u -&gt; v</t>
  </si>
  <si>
    <t>v -&gt; h</t>
  </si>
  <si>
    <t>RBF</t>
  </si>
  <si>
    <t>NN</t>
  </si>
  <si>
    <t>ESN</t>
  </si>
  <si>
    <t>ddim</t>
  </si>
  <si>
    <t>t</t>
  </si>
  <si>
    <t>n_units</t>
  </si>
  <si>
    <t>k</t>
  </si>
  <si>
    <t>nmse (mean)</t>
  </si>
  <si>
    <t>nrmse (mean)</t>
  </si>
  <si>
    <t>width</t>
  </si>
  <si>
    <t>(sigma=7, sigmaskip=1, ddim=3, k=5)</t>
  </si>
  <si>
    <t>reg_param</t>
  </si>
  <si>
    <t>(sigma=3, sigma_skip=1, ddim=3, k=5)</t>
  </si>
  <si>
    <t>linear prediction</t>
  </si>
  <si>
    <t>(100 Stützstellen)</t>
  </si>
  <si>
    <t>ntrain</t>
  </si>
  <si>
    <t>leak rate</t>
  </si>
  <si>
    <t>spec. rad.</t>
  </si>
  <si>
    <t>seed</t>
  </si>
  <si>
    <t>sparseness</t>
  </si>
  <si>
    <t>noise level</t>
  </si>
  <si>
    <t>nmse (blur)</t>
  </si>
  <si>
    <t>nrmse (blur)</t>
  </si>
  <si>
    <t>inner size</t>
  </si>
  <si>
    <t>border width</t>
  </si>
  <si>
    <t>mean train</t>
  </si>
  <si>
    <t>mean border</t>
  </si>
  <si>
    <t>Ntrain</t>
  </si>
  <si>
    <t>ndata = 30000</t>
  </si>
  <si>
    <t>U</t>
  </si>
  <si>
    <t>V</t>
  </si>
  <si>
    <t>nmse (border)</t>
  </si>
  <si>
    <t>nrmse (border)</t>
  </si>
  <si>
    <t>mse (border)</t>
  </si>
  <si>
    <t>mse (mean)</t>
  </si>
  <si>
    <t>v</t>
  </si>
  <si>
    <t>Best</t>
  </si>
  <si>
    <t>u</t>
  </si>
  <si>
    <t>(64x64)</t>
  </si>
  <si>
    <t>Optimized</t>
  </si>
  <si>
    <t>5-O</t>
  </si>
  <si>
    <t>New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</si>
</sst>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[h]:mm:ss;@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34998626667073579"/>
      <name val="Open Sans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1"/>
    <xf numFmtId="0" fontId="2" fillId="0" borderId="0" xfId="0" applyFont="1"/>
    <xf numFmtId="0" fontId="5" fillId="0" borderId="0" xfId="4"/>
    <xf numFmtId="0" fontId="4" fillId="3" borderId="1" xfId="3"/>
    <xf numFmtId="0" fontId="6" fillId="0" borderId="0" xfId="0" applyFont="1"/>
    <xf numFmtId="0" fontId="5" fillId="0" borderId="0" xfId="4" applyAlignment="1">
      <alignment horizontal="left"/>
    </xf>
    <xf numFmtId="0" fontId="7" fillId="3" borderId="2" xfId="2" applyFont="1"/>
    <xf numFmtId="0" fontId="3" fillId="3" borderId="2" xfId="2"/>
    <xf numFmtId="10" fontId="3" fillId="3" borderId="2" xfId="2" applyNumberFormat="1"/>
    <xf numFmtId="0" fontId="8" fillId="0" borderId="0" xfId="0" applyFon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164" fontId="3" fillId="3" borderId="2" xfId="2" applyNumberFormat="1"/>
    <xf numFmtId="0" fontId="0" fillId="0" borderId="0" xfId="0" applyNumberFormat="1"/>
    <xf numFmtId="11" fontId="4" fillId="3" borderId="1" xfId="3" applyNumberFormat="1"/>
    <xf numFmtId="0" fontId="5" fillId="0" borderId="0" xfId="4" applyAlignment="1">
      <alignment horizontal="left"/>
    </xf>
    <xf numFmtId="0" fontId="5" fillId="0" borderId="0" xfId="4" applyAlignment="1">
      <alignment horizontal="left"/>
    </xf>
    <xf numFmtId="165" fontId="3" fillId="3" borderId="2" xfId="2" applyNumberFormat="1"/>
    <xf numFmtId="165" fontId="7" fillId="3" borderId="2" xfId="2" applyNumberFormat="1" applyFont="1"/>
    <xf numFmtId="0" fontId="5" fillId="0" borderId="0" xfId="4" applyFill="1" applyBorder="1"/>
    <xf numFmtId="11" fontId="3" fillId="3" borderId="2" xfId="2" applyNumberFormat="1"/>
    <xf numFmtId="0" fontId="9" fillId="0" borderId="0" xfId="0" applyFont="1"/>
    <xf numFmtId="0" fontId="10" fillId="0" borderId="0" xfId="0" applyFont="1"/>
    <xf numFmtId="0" fontId="3" fillId="3" borderId="2" xfId="2" applyNumberFormat="1"/>
    <xf numFmtId="10" fontId="7" fillId="3" borderId="2" xfId="2" applyNumberFormat="1" applyFont="1"/>
    <xf numFmtId="0" fontId="11" fillId="0" borderId="0" xfId="0" applyFont="1"/>
    <xf numFmtId="0" fontId="5" fillId="0" borderId="0" xfId="4" applyAlignment="1">
      <alignment horizontal="left"/>
    </xf>
    <xf numFmtId="0" fontId="0" fillId="0" borderId="0" xfId="0" applyAlignment="1">
      <alignment horizontal="left"/>
    </xf>
    <xf numFmtId="0" fontId="5" fillId="0" borderId="0" xfId="4" applyAlignment="1">
      <alignment horizontal="center"/>
    </xf>
  </cellXfs>
  <cellStyles count="5">
    <cellStyle name="Ausgabe" xfId="2" builtinId="21"/>
    <cellStyle name="Berechnung" xfId="3" builtinId="22"/>
    <cellStyle name="Eingabe" xfId="1" builtinId="20"/>
    <cellStyle name="Erklärender Text" xfId="4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 vs trainlength</a:t>
            </a:r>
          </a:p>
        </c:rich>
      </c:tx>
      <c:layout>
        <c:manualLayout>
          <c:xMode val="edge"/>
          <c:yMode val="edge"/>
          <c:x val="0.378763779527559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'NN (Trainlength)'!$B$4:$B$30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(Trainlength)'!$C$4:$C$30</c:f>
              <c:numCache>
                <c:formatCode>h:mm:ss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B-480C-BCF8-9CD79D23CF6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'NN (Trainlength)'!$B$4:$B$30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(Trainlength)'!$F$4:$F$30</c:f>
              <c:numCache>
                <c:formatCode>h:mm:ss;@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B-480C-BCF8-9CD79D23C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225416"/>
        <c:axId val="673225744"/>
      </c:scatterChart>
      <c:valAx>
        <c:axId val="67322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225744"/>
        <c:crosses val="autoZero"/>
        <c:crossBetween val="midCat"/>
      </c:valAx>
      <c:valAx>
        <c:axId val="6732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225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 vs trainlength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'NN (Trainlength)'!$I$4:$I$30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(Trainlength)'!$J$4:$J$30</c:f>
              <c:numCache>
                <c:formatCode>h:mm:ss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4-4B5E-ACFE-33B48B37DAC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'NN (Trainlength)'!$I$4:$I$30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(Trainlength)'!$M$4:$M$30</c:f>
              <c:numCache>
                <c:formatCode>h:mm:ss;@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24-4B5E-ACFE-33B48B37D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235224"/>
        <c:axId val="733233912"/>
      </c:scatterChart>
      <c:valAx>
        <c:axId val="73323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233912"/>
        <c:crosses val="autoZero"/>
        <c:crossBetween val="midCat"/>
      </c:valAx>
      <c:valAx>
        <c:axId val="73323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235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30</xdr:row>
      <xdr:rowOff>14287</xdr:rowOff>
    </xdr:from>
    <xdr:to>
      <xdr:col>6</xdr:col>
      <xdr:colOff>733425</xdr:colOff>
      <xdr:row>44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0199258-0A83-41CA-BC3B-E3D21FF90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30</xdr:row>
      <xdr:rowOff>4762</xdr:rowOff>
    </xdr:from>
    <xdr:to>
      <xdr:col>13</xdr:col>
      <xdr:colOff>761999</xdr:colOff>
      <xdr:row>44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39D67CA-545A-4D82-999F-E9A56CABA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6"/>
  <sheetViews>
    <sheetView workbookViewId="0">
      <selection activeCell="I10" sqref="I10"/>
    </sheetView>
  </sheetViews>
  <sheetFormatPr baseColWidth="10" defaultRowHeight="15" x14ac:dyDescent="0.25"/>
  <cols>
    <col min="6" max="6" width="12.85546875" customWidth="1"/>
    <col min="9" max="12" width="14.28515625" customWidth="1"/>
  </cols>
  <sheetData>
    <row r="4" spans="2:12" x14ac:dyDescent="0.25">
      <c r="D4" s="2" t="s">
        <v>30</v>
      </c>
      <c r="E4" s="2" t="s">
        <v>26</v>
      </c>
      <c r="F4" s="2" t="s">
        <v>27</v>
      </c>
      <c r="G4" s="2" t="s">
        <v>7</v>
      </c>
      <c r="H4" s="2" t="s">
        <v>0</v>
      </c>
      <c r="I4" s="2" t="s">
        <v>10</v>
      </c>
      <c r="J4" s="2" t="s">
        <v>11</v>
      </c>
      <c r="K4" s="2" t="s">
        <v>34</v>
      </c>
      <c r="L4" s="2" t="s">
        <v>35</v>
      </c>
    </row>
    <row r="5" spans="2:12" ht="23.25" x14ac:dyDescent="0.35">
      <c r="B5" s="27" t="s">
        <v>38</v>
      </c>
      <c r="C5" s="27" t="s">
        <v>41</v>
      </c>
    </row>
    <row r="6" spans="2:12" x14ac:dyDescent="0.25">
      <c r="C6" s="2" t="s">
        <v>4</v>
      </c>
      <c r="D6" s="1">
        <f>'NN (v)'!B$12</f>
        <v>15000</v>
      </c>
      <c r="E6" s="1">
        <f>'NN (v)'!C$12</f>
        <v>64</v>
      </c>
      <c r="F6" s="1">
        <f>'NN (v)'!D$12</f>
        <v>1</v>
      </c>
      <c r="G6" s="19">
        <f>'NN (v)'!G$12</f>
        <v>0.23462962962962963</v>
      </c>
      <c r="H6" s="25">
        <f>'NN (v)'!H$12</f>
        <v>9.28317864542402E-2</v>
      </c>
      <c r="I6" s="9">
        <f>'NN (v)'!K$12</f>
        <v>1.4011911255298943</v>
      </c>
      <c r="J6" s="9">
        <f>'NN (v)'!L$12</f>
        <v>1.1837191920087695</v>
      </c>
      <c r="K6" s="9">
        <f>'NN (v)'!M$12</f>
        <v>1.3784834237012626</v>
      </c>
      <c r="L6" s="9">
        <f>'NN (v)'!N$12</f>
        <v>1.174088337264817</v>
      </c>
    </row>
    <row r="7" spans="2:12" x14ac:dyDescent="0.25">
      <c r="C7" s="2" t="s">
        <v>3</v>
      </c>
      <c r="D7" s="1">
        <f>'RBF (v)'!B$12</f>
        <v>15000</v>
      </c>
      <c r="E7" s="1">
        <f>'RBF (v)'!C$12</f>
        <v>64</v>
      </c>
      <c r="F7" s="1">
        <f>'RBF (v)'!D$12</f>
        <v>1</v>
      </c>
      <c r="G7" s="19">
        <f>'RBF (v)'!G$12</f>
        <v>2.0324074074074074E-2</v>
      </c>
      <c r="H7" s="25">
        <f>'RBF (v)'!H$12</f>
        <v>5.5880421850485799E-2</v>
      </c>
      <c r="I7" s="9">
        <f>'RBF (v)'!K$12</f>
        <v>0.84345194871762685</v>
      </c>
      <c r="J7" s="9">
        <f>'RBF (v)'!L$12</f>
        <v>0.91839640064496486</v>
      </c>
      <c r="K7" s="9">
        <f>'RBF (v)'!M$12</f>
        <v>0.82978296737076385</v>
      </c>
      <c r="L7" s="9">
        <f>'RBF (v)'!N$12</f>
        <v>0.91092423799719147</v>
      </c>
    </row>
    <row r="8" spans="2:12" x14ac:dyDescent="0.25">
      <c r="C8" s="2" t="s">
        <v>5</v>
      </c>
      <c r="D8" s="1">
        <f>'ESN (v)'!B$12</f>
        <v>15000</v>
      </c>
      <c r="E8" s="1">
        <f>'ESN (v)'!C$12</f>
        <v>64</v>
      </c>
      <c r="F8" s="1">
        <f>'ESN (v)'!D$12</f>
        <v>1</v>
      </c>
      <c r="G8" s="19">
        <f>'ESN (v)'!L$12</f>
        <v>1.2604166666666666E-2</v>
      </c>
      <c r="H8" s="25">
        <f>'ESN (v)'!M$12</f>
        <v>5.3888242223566203E-2</v>
      </c>
      <c r="I8" s="9">
        <f>'ESN (v)'!P$12</f>
        <v>0.81338224392877012</v>
      </c>
      <c r="J8" s="9">
        <f>'ESN (v)'!Q$12</f>
        <v>0.90187706697130854</v>
      </c>
      <c r="K8" s="9">
        <f>'ESN (v)'!R$12</f>
        <v>0.80020057218441554</v>
      </c>
      <c r="L8" s="9">
        <f>'ESN (v)'!S$12</f>
        <v>0.89453930723273167</v>
      </c>
    </row>
    <row r="9" spans="2:12" ht="16.5" x14ac:dyDescent="0.3">
      <c r="B9" s="3" t="s">
        <v>39</v>
      </c>
      <c r="C9" s="7" t="str">
        <f>INDEX(C6:C8,MATCH(MIN($H$6:$H$8),$H$6:$H$8,))</f>
        <v>ESN</v>
      </c>
      <c r="D9" s="7">
        <f t="shared" ref="D9:L9" si="0">INDEX(D6:D8,MATCH(MIN($H$6:$H$8),$H$6:$H$8,))</f>
        <v>15000</v>
      </c>
      <c r="E9" s="7">
        <f t="shared" si="0"/>
        <v>64</v>
      </c>
      <c r="F9" s="7">
        <f t="shared" si="0"/>
        <v>1</v>
      </c>
      <c r="G9" s="20">
        <f t="shared" si="0"/>
        <v>1.2604166666666666E-2</v>
      </c>
      <c r="H9" s="7">
        <f t="shared" si="0"/>
        <v>5.3888242223566203E-2</v>
      </c>
      <c r="I9" s="26">
        <f t="shared" si="0"/>
        <v>0.81338224392877012</v>
      </c>
      <c r="J9" s="26">
        <f t="shared" si="0"/>
        <v>0.90187706697130854</v>
      </c>
      <c r="K9" s="26">
        <f t="shared" si="0"/>
        <v>0.80020057218441554</v>
      </c>
      <c r="L9" s="26">
        <f t="shared" si="0"/>
        <v>0.89453930723273167</v>
      </c>
    </row>
    <row r="12" spans="2:12" ht="23.25" x14ac:dyDescent="0.35">
      <c r="B12" s="27" t="s">
        <v>40</v>
      </c>
      <c r="C12" s="27" t="s">
        <v>41</v>
      </c>
    </row>
    <row r="13" spans="2:12" x14ac:dyDescent="0.25">
      <c r="C13" s="2" t="s">
        <v>4</v>
      </c>
      <c r="D13" s="1">
        <f>'NN (u)'!B$12</f>
        <v>15000</v>
      </c>
      <c r="E13" s="1">
        <f>'NN (u)'!C$12</f>
        <v>64</v>
      </c>
      <c r="F13" s="1">
        <f>'NN (u)'!D$12</f>
        <v>1</v>
      </c>
      <c r="G13" s="19">
        <f>'NN (u)'!G$12</f>
        <v>0.17076388888888891</v>
      </c>
      <c r="H13" s="25">
        <f>'NN (u)'!H$12</f>
        <v>0.24599091371974699</v>
      </c>
      <c r="I13" s="9">
        <f>'NN (u)'!I$12</f>
        <v>0</v>
      </c>
      <c r="J13" s="9">
        <f>'NN (u)'!J$12</f>
        <v>0</v>
      </c>
      <c r="K13" s="9">
        <f>'NN (u)'!K$12</f>
        <v>1.7008816745909097</v>
      </c>
      <c r="L13" s="9">
        <f>'NN (u)'!L$12</f>
        <v>1.3041785439850289</v>
      </c>
    </row>
    <row r="14" spans="2:12" x14ac:dyDescent="0.25">
      <c r="C14" s="2" t="s">
        <v>3</v>
      </c>
      <c r="D14" s="1">
        <f>'RBF (u)'!B$12</f>
        <v>15000</v>
      </c>
      <c r="E14" s="1">
        <f>'RBF (u)'!C$12</f>
        <v>64</v>
      </c>
      <c r="F14" s="1">
        <f>'RBF (u)'!D$12</f>
        <v>1</v>
      </c>
      <c r="G14" s="19">
        <f>'RBF (u)'!G$12</f>
        <v>2.1354166666666664E-2</v>
      </c>
      <c r="H14" s="25">
        <f>'RBF (u)'!H$12</f>
        <v>0.136152908081632</v>
      </c>
      <c r="I14" s="9">
        <f>'RBF (u)'!I$12</f>
        <v>0</v>
      </c>
      <c r="J14" s="9">
        <f>'RBF (u)'!J$12</f>
        <v>0</v>
      </c>
      <c r="K14" s="9">
        <f>'RBF (u)'!K$12</f>
        <v>0.94141683038806601</v>
      </c>
      <c r="L14" s="9">
        <f>'RBF (u)'!L$12</f>
        <v>0.97026637084259804</v>
      </c>
    </row>
    <row r="15" spans="2:12" x14ac:dyDescent="0.25">
      <c r="C15" s="2" t="s">
        <v>5</v>
      </c>
      <c r="D15" s="1">
        <f>'ESN (u)'!B$12</f>
        <v>15000</v>
      </c>
      <c r="E15" s="1">
        <f>'ESN (u)'!C$12</f>
        <v>64</v>
      </c>
      <c r="F15" s="1">
        <f>'ESN (u)'!D$12</f>
        <v>1</v>
      </c>
      <c r="G15" s="19">
        <f>'ESN (u)'!L$12</f>
        <v>1.3958333333333335E-2</v>
      </c>
      <c r="H15" s="25">
        <f>'ESN (u)'!M$12</f>
        <v>0.129747710464202</v>
      </c>
      <c r="I15" s="9">
        <f>'ESN (u)'!N$12</f>
        <v>0</v>
      </c>
      <c r="J15" s="9">
        <f>'ESN (u)'!O$12</f>
        <v>0</v>
      </c>
      <c r="K15" s="9">
        <f>'ESN (u)'!P$12</f>
        <v>0.89712867728159829</v>
      </c>
      <c r="L15" s="9">
        <f>'ESN (u)'!Q$12</f>
        <v>0.94716876916503023</v>
      </c>
    </row>
    <row r="16" spans="2:12" ht="16.5" x14ac:dyDescent="0.3">
      <c r="B16" s="3" t="s">
        <v>39</v>
      </c>
      <c r="C16" s="7" t="str">
        <f>INDEX(C13:C15,MATCH(MIN($H$6:$H$8),$H$6:$H$8,))</f>
        <v>ESN</v>
      </c>
      <c r="D16" s="7">
        <f t="shared" ref="D16:L16" si="1">INDEX(D13:D15,MATCH(MIN($H$6:$H$8),$H$6:$H$8,))</f>
        <v>15000</v>
      </c>
      <c r="E16" s="7">
        <f t="shared" si="1"/>
        <v>64</v>
      </c>
      <c r="F16" s="7">
        <f t="shared" si="1"/>
        <v>1</v>
      </c>
      <c r="G16" s="20">
        <f t="shared" si="1"/>
        <v>1.3958333333333335E-2</v>
      </c>
      <c r="H16" s="7">
        <f t="shared" si="1"/>
        <v>0.129747710464202</v>
      </c>
      <c r="I16" s="26">
        <f t="shared" si="1"/>
        <v>0</v>
      </c>
      <c r="J16" s="26">
        <f t="shared" si="1"/>
        <v>0</v>
      </c>
      <c r="K16" s="26">
        <f t="shared" si="1"/>
        <v>0.89712867728159829</v>
      </c>
      <c r="L16" s="26">
        <f t="shared" si="1"/>
        <v>0.94716876916503023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5"/>
  <sheetViews>
    <sheetView topLeftCell="A19" workbookViewId="0">
      <selection activeCell="B13" sqref="B13:N13"/>
    </sheetView>
  </sheetViews>
  <sheetFormatPr baseColWidth="10" defaultRowHeight="15" x14ac:dyDescent="0.25"/>
  <cols>
    <col min="1" max="1" width="12.85546875" customWidth="1"/>
    <col min="4" max="4" width="12.85546875" customWidth="1"/>
    <col min="11" max="11" width="12.7109375" customWidth="1"/>
    <col min="12" max="14" width="13.28515625" customWidth="1"/>
    <col min="19" max="19" width="12.7109375" bestFit="1" customWidth="1"/>
  </cols>
  <sheetData>
    <row r="2" spans="1:14" x14ac:dyDescent="0.25">
      <c r="A2" s="3" t="s">
        <v>28</v>
      </c>
      <c r="B2" s="3" t="s">
        <v>0</v>
      </c>
      <c r="C2" s="4"/>
      <c r="D2" s="10"/>
    </row>
    <row r="3" spans="1:14" x14ac:dyDescent="0.25">
      <c r="A3" s="3" t="s">
        <v>29</v>
      </c>
      <c r="B3" s="3" t="s">
        <v>0</v>
      </c>
      <c r="C3" s="4"/>
    </row>
    <row r="6" spans="1:14" ht="18.75" x14ac:dyDescent="0.3">
      <c r="B6" s="5" t="s">
        <v>4</v>
      </c>
      <c r="C6" s="28" t="s">
        <v>31</v>
      </c>
      <c r="D6" s="28"/>
      <c r="E6" s="28"/>
      <c r="F6" s="28"/>
      <c r="G6" s="28"/>
      <c r="H6" s="28"/>
      <c r="I6" s="18"/>
      <c r="J6" s="18"/>
      <c r="K6" s="17"/>
    </row>
    <row r="8" spans="1:14" ht="16.5" x14ac:dyDescent="0.3">
      <c r="B8" s="7">
        <f>INDEX(B14:B43,MATCH(_xlfn.MINIFS($H$14:$H$999,$C$14:$C$999,4),$H$14:$H$999,))</f>
        <v>15000</v>
      </c>
      <c r="C8" s="7">
        <f>INDEX(C14:C43,MATCH(_xlfn.MINIFS($H$14:$H$999,$C$14:$C$999,4),$H$14:$H$999,))</f>
        <v>4</v>
      </c>
      <c r="D8" s="7">
        <f t="shared" ref="D8:N8" si="0">INDEX(D14:D43,MATCH(_xlfn.MINIFS($H$14:$H$999,$C$14:$C$999,4),$H$14:$H$999,))</f>
        <v>1</v>
      </c>
      <c r="E8" s="7">
        <f t="shared" si="0"/>
        <v>3</v>
      </c>
      <c r="F8" s="7">
        <f t="shared" si="0"/>
        <v>5</v>
      </c>
      <c r="G8" s="20">
        <f t="shared" si="0"/>
        <v>1.1574074074074073E-5</v>
      </c>
      <c r="H8" s="7">
        <f t="shared" si="0"/>
        <v>1.42212747314195E-2</v>
      </c>
      <c r="I8" s="7"/>
      <c r="J8" s="7"/>
      <c r="K8" s="26">
        <f t="shared" si="0"/>
        <v>0.26629675966791211</v>
      </c>
      <c r="L8" s="26">
        <f t="shared" si="0"/>
        <v>0.51603949429080731</v>
      </c>
      <c r="M8" s="26">
        <f t="shared" si="0"/>
        <v>1.0527479134674269</v>
      </c>
      <c r="N8" s="26">
        <f t="shared" si="0"/>
        <v>1.0260350449509155</v>
      </c>
    </row>
    <row r="9" spans="1:14" ht="16.5" x14ac:dyDescent="0.3">
      <c r="B9" s="7">
        <f>INDEX(B14:B43,MATCH(_xlfn.MINIFS($H$14:$H$999,$C$14:$C$999,8),$H$14:$H$999,))</f>
        <v>15000</v>
      </c>
      <c r="C9" s="7">
        <f>INDEX(C14:C43,MATCH(_xlfn.MINIFS($H$14:$H$999,$C$14:$C$999,8),$H$14:$H$999,))</f>
        <v>8</v>
      </c>
      <c r="D9" s="7">
        <f t="shared" ref="D9:N9" si="1">INDEX(D14:D43,MATCH(_xlfn.MINIFS($H$14:$H$999,$C$14:$C$999,8),$H$14:$H$999,))</f>
        <v>1</v>
      </c>
      <c r="E9" s="7">
        <f t="shared" si="1"/>
        <v>3</v>
      </c>
      <c r="F9" s="7">
        <f t="shared" si="1"/>
        <v>5</v>
      </c>
      <c r="G9" s="20">
        <f t="shared" si="1"/>
        <v>1.9675925925925926E-4</v>
      </c>
      <c r="H9" s="7">
        <f t="shared" si="1"/>
        <v>2.4647045653755102E-2</v>
      </c>
      <c r="I9" s="7"/>
      <c r="J9" s="7"/>
      <c r="K9" s="26">
        <f t="shared" si="1"/>
        <v>0.40518883107671322</v>
      </c>
      <c r="L9" s="26">
        <f t="shared" si="1"/>
        <v>0.63654444548414157</v>
      </c>
      <c r="M9" s="26">
        <f t="shared" si="1"/>
        <v>0.81295340293417317</v>
      </c>
      <c r="N9" s="26">
        <f t="shared" si="1"/>
        <v>0.90163928648555081</v>
      </c>
    </row>
    <row r="10" spans="1:14" ht="16.5" x14ac:dyDescent="0.3">
      <c r="B10" s="7">
        <f>INDEX(B14:B999,MATCH(_xlfn.MINIFS($H$14:$H$999,$C$14:$C$999,16),$H$14:$H$999,))</f>
        <v>15000</v>
      </c>
      <c r="C10" s="7">
        <f>INDEX(C14:C999,MATCH(_xlfn.MINIFS($H$14:$H$999,$C$14:$C$999,16),$H$14:$H$999,))</f>
        <v>16</v>
      </c>
      <c r="D10" s="7">
        <f t="shared" ref="D10:N10" si="2">INDEX(D14:D999,MATCH(_xlfn.MINIFS($H$14:$H$999,$C$14:$C$999,16),$H$14:$H$999,))</f>
        <v>1</v>
      </c>
      <c r="E10" s="7">
        <f t="shared" si="2"/>
        <v>3</v>
      </c>
      <c r="F10" s="7">
        <f t="shared" si="2"/>
        <v>5</v>
      </c>
      <c r="G10" s="20">
        <f t="shared" si="2"/>
        <v>2.2453703703703702E-3</v>
      </c>
      <c r="H10" s="7">
        <f t="shared" si="2"/>
        <v>6.4598968776492294E-2</v>
      </c>
      <c r="I10" s="7"/>
      <c r="J10" s="7"/>
      <c r="K10" s="26">
        <f t="shared" si="2"/>
        <v>0.97764795011347139</v>
      </c>
      <c r="L10" s="26">
        <f t="shared" si="2"/>
        <v>0.98876081542174366</v>
      </c>
      <c r="M10" s="26">
        <f t="shared" si="2"/>
        <v>1.3688414735547627</v>
      </c>
      <c r="N10" s="26">
        <f t="shared" si="2"/>
        <v>1.1699749884312753</v>
      </c>
    </row>
    <row r="11" spans="1:14" ht="16.5" x14ac:dyDescent="0.3">
      <c r="B11" s="7">
        <f>INDEX(B14:B999,MATCH(_xlfn.MINIFS($H$14:$H$999,$C$14:$C$999,32),$H$14:$H$999,))</f>
        <v>15000</v>
      </c>
      <c r="C11" s="7">
        <f>INDEX(C14:C999,MATCH(_xlfn.MINIFS($H$14:$H$999,$C$14:$C$999,32),$H$14:$H$999,))</f>
        <v>32</v>
      </c>
      <c r="D11" s="7">
        <f t="shared" ref="D11:N11" si="3">INDEX(D14:D999,MATCH(_xlfn.MINIFS($H$14:$H$999,$C$14:$C$999,32),$H$14:$H$999,))</f>
        <v>1</v>
      </c>
      <c r="E11" s="7">
        <f t="shared" si="3"/>
        <v>4</v>
      </c>
      <c r="F11" s="7">
        <f t="shared" si="3"/>
        <v>5</v>
      </c>
      <c r="G11" s="20">
        <f t="shared" si="3"/>
        <v>2.8726851851851851E-2</v>
      </c>
      <c r="H11" s="7">
        <f t="shared" si="3"/>
        <v>8.7441914577002997E-2</v>
      </c>
      <c r="I11" s="7"/>
      <c r="J11" s="7"/>
      <c r="K11" s="26">
        <f t="shared" si="3"/>
        <v>1.3563679769048975</v>
      </c>
      <c r="L11" s="26">
        <f t="shared" si="3"/>
        <v>1.1646321208454185</v>
      </c>
      <c r="M11" s="26">
        <f t="shared" si="3"/>
        <v>1.4273554171242442</v>
      </c>
      <c r="N11" s="26">
        <f t="shared" si="3"/>
        <v>1.1947198069523433</v>
      </c>
    </row>
    <row r="12" spans="1:14" ht="16.5" x14ac:dyDescent="0.3">
      <c r="B12" s="7">
        <f>INDEX(B14:B999,MATCH(_xlfn.MINIFS($H$14:$H$999,$C$14:$C$999,64),$H$14:$H$999,))</f>
        <v>15000</v>
      </c>
      <c r="C12" s="7">
        <f>INDEX(C14:C999,MATCH(_xlfn.MINIFS($H$14:$H$999,$C$14:$C$999,64),$H$14:$H$999,))</f>
        <v>64</v>
      </c>
      <c r="D12" s="7">
        <f t="shared" ref="D12:N12" si="4">INDEX(D14:D999,MATCH(_xlfn.MINIFS($H$14:$H$999,$C$14:$C$999,64),$H$14:$H$999,))</f>
        <v>1</v>
      </c>
      <c r="E12" s="7">
        <f t="shared" si="4"/>
        <v>4</v>
      </c>
      <c r="F12" s="7">
        <f t="shared" si="4"/>
        <v>5</v>
      </c>
      <c r="G12" s="20">
        <f t="shared" si="4"/>
        <v>0.23462962962962963</v>
      </c>
      <c r="H12" s="7">
        <f t="shared" si="4"/>
        <v>9.28317864542402E-2</v>
      </c>
      <c r="I12" s="7"/>
      <c r="J12" s="7"/>
      <c r="K12" s="26">
        <f t="shared" si="4"/>
        <v>1.4011911255298943</v>
      </c>
      <c r="L12" s="26">
        <f t="shared" si="4"/>
        <v>1.1837191920087695</v>
      </c>
      <c r="M12" s="26">
        <f t="shared" si="4"/>
        <v>1.3784834237012626</v>
      </c>
      <c r="N12" s="26">
        <f t="shared" si="4"/>
        <v>1.174088337264817</v>
      </c>
    </row>
    <row r="13" spans="1:14" x14ac:dyDescent="0.25">
      <c r="B13" s="2" t="s">
        <v>30</v>
      </c>
      <c r="C13" s="2" t="s">
        <v>26</v>
      </c>
      <c r="D13" s="2" t="s">
        <v>27</v>
      </c>
      <c r="E13" s="2" t="s">
        <v>6</v>
      </c>
      <c r="F13" s="2" t="s">
        <v>9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</row>
    <row r="14" spans="1:14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4</v>
      </c>
      <c r="G14" s="19">
        <v>1.1574074074074073E-5</v>
      </c>
      <c r="H14" s="8">
        <v>1.43729999836786E-2</v>
      </c>
      <c r="I14" s="8">
        <f t="array" ref="I14">INDEX('Default Errors'!$J$7:$J$27,MATCH(C14&amp;D14,'Default Errors'!$H$7:$H$27&amp;'Default Errors'!$I$7:$I$27,0))</f>
        <v>5.3403859472996501E-2</v>
      </c>
      <c r="J14" s="8">
        <f t="array" ref="J14">INDEX('Default Errors'!$K$7:$K$27,MATCH(C14&amp;D14,'Default Errors'!$H$7:$H$27&amp;'Default Errors'!$I$7:$I$27,0))</f>
        <v>1.35087180411301E-2</v>
      </c>
      <c r="K14" s="9">
        <f>H14/I14</f>
        <v>0.26913785118744576</v>
      </c>
      <c r="L14" s="9">
        <f>SQRT(K14)</f>
        <v>0.51878497586904515</v>
      </c>
      <c r="M14" s="9">
        <f>H14/J14</f>
        <v>1.0639795678551445</v>
      </c>
      <c r="N14" s="9">
        <f>SQRT(M14)</f>
        <v>1.0314938525532493</v>
      </c>
    </row>
    <row r="15" spans="1:14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4</v>
      </c>
      <c r="G15" s="19">
        <v>1.1574074074074073E-5</v>
      </c>
      <c r="H15" s="8">
        <v>1.43729999836786E-2</v>
      </c>
      <c r="I15" s="8">
        <f t="array" ref="I15">INDEX('Default Errors'!$J$7:$J$27,MATCH(C15&amp;D15,'Default Errors'!$H$7:$H$27&amp;'Default Errors'!$I$7:$I$27,0))</f>
        <v>5.3403859472996501E-2</v>
      </c>
      <c r="J15" s="8">
        <f t="array" ref="J15">INDEX('Default Errors'!$K$7:$K$27,MATCH(C15&amp;D15,'Default Errors'!$H$7:$H$27&amp;'Default Errors'!$I$7:$I$27,0))</f>
        <v>1.35087180411301E-2</v>
      </c>
      <c r="K15" s="9">
        <f t="shared" ref="K15:K28" si="5">H15/I15</f>
        <v>0.26913785118744576</v>
      </c>
      <c r="L15" s="9">
        <f t="shared" ref="L15:L43" si="6">SQRT(K15)</f>
        <v>0.51878497586904515</v>
      </c>
      <c r="M15" s="9">
        <f t="shared" ref="M15:M28" si="7">H15/J15</f>
        <v>1.0639795678551445</v>
      </c>
      <c r="N15" s="9">
        <f t="shared" ref="N15:N43" si="8">SQRT(M15)</f>
        <v>1.0314938525532493</v>
      </c>
    </row>
    <row r="16" spans="1:14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4</v>
      </c>
      <c r="G16" s="19">
        <v>1.1574074074074073E-5</v>
      </c>
      <c r="H16" s="8">
        <v>1.43729999836786E-2</v>
      </c>
      <c r="I16" s="8">
        <f t="array" ref="I16">INDEX('Default Errors'!$J$7:$J$27,MATCH(C16&amp;D16,'Default Errors'!$H$7:$H$27&amp;'Default Errors'!$I$7:$I$27,0))</f>
        <v>5.3403859472996501E-2</v>
      </c>
      <c r="J16" s="8">
        <f t="array" ref="J16">INDEX('Default Errors'!$K$7:$K$27,MATCH(C16&amp;D16,'Default Errors'!$H$7:$H$27&amp;'Default Errors'!$I$7:$I$27,0))</f>
        <v>1.35087180411301E-2</v>
      </c>
      <c r="K16" s="9">
        <f t="shared" si="5"/>
        <v>0.26913785118744576</v>
      </c>
      <c r="L16" s="9">
        <f t="shared" si="6"/>
        <v>0.51878497586904515</v>
      </c>
      <c r="M16" s="9">
        <f t="shared" si="7"/>
        <v>1.0639795678551445</v>
      </c>
      <c r="N16" s="9">
        <f t="shared" si="8"/>
        <v>1.0314938525532493</v>
      </c>
    </row>
    <row r="17" spans="1:14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4</v>
      </c>
      <c r="G17" s="19">
        <v>1.7361111111111112E-4</v>
      </c>
      <c r="H17" s="8">
        <v>2.4816276371422599E-2</v>
      </c>
      <c r="I17" s="8">
        <f t="array" ref="I17">INDEX('Default Errors'!$J$7:$J$27,MATCH(C17&amp;D17,'Default Errors'!$H$7:$H$27&amp;'Default Errors'!$I$7:$I$27,0))</f>
        <v>6.0828541567298902E-2</v>
      </c>
      <c r="J17" s="8">
        <f t="array" ref="J17">INDEX('Default Errors'!$K$7:$K$27,MATCH(C17&amp;D17,'Default Errors'!$H$7:$H$27&amp;'Default Errors'!$I$7:$I$27,0))</f>
        <v>3.0317906985562901E-2</v>
      </c>
      <c r="K17" s="9">
        <f t="shared" si="5"/>
        <v>0.40797092502976756</v>
      </c>
      <c r="L17" s="9">
        <f t="shared" si="6"/>
        <v>0.63872601718559074</v>
      </c>
      <c r="M17" s="9">
        <f t="shared" si="7"/>
        <v>0.81853527630518408</v>
      </c>
      <c r="N17" s="9">
        <f t="shared" si="8"/>
        <v>0.90472939396550178</v>
      </c>
    </row>
    <row r="18" spans="1:14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4</v>
      </c>
      <c r="G18" s="19">
        <v>1.8518518518518518E-4</v>
      </c>
      <c r="H18" s="8">
        <v>2.4816276371422599E-2</v>
      </c>
      <c r="I18" s="8">
        <f t="array" ref="I18">INDEX('Default Errors'!$J$7:$J$27,MATCH(C18&amp;D18,'Default Errors'!$H$7:$H$27&amp;'Default Errors'!$I$7:$I$27,0))</f>
        <v>6.0828541567298902E-2</v>
      </c>
      <c r="J18" s="8">
        <f t="array" ref="J18">INDEX('Default Errors'!$K$7:$K$27,MATCH(C18&amp;D18,'Default Errors'!$H$7:$H$27&amp;'Default Errors'!$I$7:$I$27,0))</f>
        <v>3.0317906985562901E-2</v>
      </c>
      <c r="K18" s="9">
        <f t="shared" si="5"/>
        <v>0.40797092502976756</v>
      </c>
      <c r="L18" s="9">
        <f t="shared" si="6"/>
        <v>0.63872601718559074</v>
      </c>
      <c r="M18" s="9">
        <f t="shared" si="7"/>
        <v>0.81853527630518408</v>
      </c>
      <c r="N18" s="9">
        <f t="shared" si="8"/>
        <v>0.90472939396550178</v>
      </c>
    </row>
    <row r="19" spans="1:14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4</v>
      </c>
      <c r="G19" s="19">
        <v>1.8518518518518518E-4</v>
      </c>
      <c r="H19" s="8">
        <v>2.4816276371422599E-2</v>
      </c>
      <c r="I19" s="8">
        <f t="array" ref="I19">INDEX('Default Errors'!$J$7:$J$27,MATCH(C19&amp;D19,'Default Errors'!$H$7:$H$27&amp;'Default Errors'!$I$7:$I$27,0))</f>
        <v>6.0828541567298902E-2</v>
      </c>
      <c r="J19" s="8">
        <f t="array" ref="J19">INDEX('Default Errors'!$K$7:$K$27,MATCH(C19&amp;D19,'Default Errors'!$H$7:$H$27&amp;'Default Errors'!$I$7:$I$27,0))</f>
        <v>3.0317906985562901E-2</v>
      </c>
      <c r="K19" s="9">
        <f t="shared" si="5"/>
        <v>0.40797092502976756</v>
      </c>
      <c r="L19" s="9">
        <f t="shared" si="6"/>
        <v>0.63872601718559074</v>
      </c>
      <c r="M19" s="9">
        <f t="shared" si="7"/>
        <v>0.81853527630518408</v>
      </c>
      <c r="N19" s="9">
        <f t="shared" si="8"/>
        <v>0.90472939396550178</v>
      </c>
    </row>
    <row r="20" spans="1:14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4</v>
      </c>
      <c r="G20" s="19">
        <v>2.2337962962962967E-3</v>
      </c>
      <c r="H20" s="8">
        <v>6.4868189883526897E-2</v>
      </c>
      <c r="I20" s="8">
        <f t="array" ref="I20">INDEX('Default Errors'!$J$7:$J$27,MATCH(C20&amp;D20,'Default Errors'!$H$7:$H$27&amp;'Default Errors'!$I$7:$I$27,0))</f>
        <v>6.6075900603069407E-2</v>
      </c>
      <c r="J20" s="8">
        <f t="array" ref="J20">INDEX('Default Errors'!$K$7:$K$27,MATCH(C20&amp;D20,'Default Errors'!$H$7:$H$27&amp;'Default Errors'!$I$7:$I$27,0))</f>
        <v>4.71924397561789E-2</v>
      </c>
      <c r="K20" s="9">
        <f t="shared" si="5"/>
        <v>0.98172237217321545</v>
      </c>
      <c r="L20" s="9">
        <f t="shared" si="6"/>
        <v>0.99081904108329255</v>
      </c>
      <c r="M20" s="9">
        <f t="shared" si="7"/>
        <v>1.3745462243247069</v>
      </c>
      <c r="N20" s="9">
        <f t="shared" si="8"/>
        <v>1.1724104333912706</v>
      </c>
    </row>
    <row r="21" spans="1:14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4</v>
      </c>
      <c r="G21" s="19">
        <v>2.2800925925925927E-3</v>
      </c>
      <c r="H21" s="8">
        <v>6.4868189883526897E-2</v>
      </c>
      <c r="I21" s="8">
        <f t="array" ref="I21">INDEX('Default Errors'!$J$7:$J$27,MATCH(C21&amp;D21,'Default Errors'!$H$7:$H$27&amp;'Default Errors'!$I$7:$I$27,0))</f>
        <v>6.6075900603069407E-2</v>
      </c>
      <c r="J21" s="8">
        <f t="array" ref="J21">INDEX('Default Errors'!$K$7:$K$27,MATCH(C21&amp;D21,'Default Errors'!$H$7:$H$27&amp;'Default Errors'!$I$7:$I$27,0))</f>
        <v>4.71924397561789E-2</v>
      </c>
      <c r="K21" s="9">
        <f t="shared" si="5"/>
        <v>0.98172237217321545</v>
      </c>
      <c r="L21" s="9">
        <f t="shared" si="6"/>
        <v>0.99081904108329255</v>
      </c>
      <c r="M21" s="9">
        <f t="shared" si="7"/>
        <v>1.3745462243247069</v>
      </c>
      <c r="N21" s="9">
        <f t="shared" si="8"/>
        <v>1.1724104333912706</v>
      </c>
    </row>
    <row r="22" spans="1:14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4</v>
      </c>
      <c r="G22" s="19">
        <v>2.1874999999999998E-3</v>
      </c>
      <c r="H22" s="8">
        <v>6.4868189883526897E-2</v>
      </c>
      <c r="I22" s="8">
        <f t="array" ref="I22">INDEX('Default Errors'!$J$7:$J$27,MATCH(C22&amp;D22,'Default Errors'!$H$7:$H$27&amp;'Default Errors'!$I$7:$I$27,0))</f>
        <v>6.6075900603069407E-2</v>
      </c>
      <c r="J22" s="8">
        <f t="array" ref="J22">INDEX('Default Errors'!$K$7:$K$27,MATCH(C22&amp;D22,'Default Errors'!$H$7:$H$27&amp;'Default Errors'!$I$7:$I$27,0))</f>
        <v>4.71924397561789E-2</v>
      </c>
      <c r="K22" s="9">
        <f t="shared" si="5"/>
        <v>0.98172237217321545</v>
      </c>
      <c r="L22" s="9">
        <f t="shared" si="6"/>
        <v>0.99081904108329255</v>
      </c>
      <c r="M22" s="9">
        <f t="shared" si="7"/>
        <v>1.3745462243247069</v>
      </c>
      <c r="N22" s="9">
        <f t="shared" si="8"/>
        <v>1.1724104333912706</v>
      </c>
    </row>
    <row r="23" spans="1:14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4</v>
      </c>
      <c r="G23" s="19">
        <v>2.0729166666666667E-2</v>
      </c>
      <c r="H23" s="8">
        <v>9.1769655846605402E-2</v>
      </c>
      <c r="I23" s="8">
        <f t="array" ref="I23">INDEX('Default Errors'!$J$7:$J$27,MATCH(C23&amp;D23,'Default Errors'!$H$7:$H$27&amp;'Default Errors'!$I$7:$I$27,0))</f>
        <v>6.4467693182005903E-2</v>
      </c>
      <c r="J23" s="8">
        <f t="array" ref="J23">INDEX('Default Errors'!$K$7:$K$27,MATCH(C23&amp;D23,'Default Errors'!$H$7:$H$27&amp;'Default Errors'!$I$7:$I$27,0))</f>
        <v>6.1261486472077201E-2</v>
      </c>
      <c r="K23" s="9">
        <f t="shared" si="5"/>
        <v>1.4234983651039024</v>
      </c>
      <c r="L23" s="9">
        <f t="shared" si="6"/>
        <v>1.1931045072012352</v>
      </c>
      <c r="M23" s="9">
        <f t="shared" si="7"/>
        <v>1.497999169322046</v>
      </c>
      <c r="N23" s="9">
        <f t="shared" si="8"/>
        <v>1.2239277631143295</v>
      </c>
    </row>
    <row r="24" spans="1:14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4</v>
      </c>
      <c r="G24" s="19">
        <v>2.0682870370370372E-2</v>
      </c>
      <c r="H24" s="8">
        <v>9.1769655846605402E-2</v>
      </c>
      <c r="I24" s="8">
        <f t="array" ref="I24">INDEX('Default Errors'!$J$7:$J$27,MATCH(C24&amp;D24,'Default Errors'!$H$7:$H$27&amp;'Default Errors'!$I$7:$I$27,0))</f>
        <v>6.4467693182005903E-2</v>
      </c>
      <c r="J24" s="8">
        <f t="array" ref="J24">INDEX('Default Errors'!$K$7:$K$27,MATCH(C24&amp;D24,'Default Errors'!$H$7:$H$27&amp;'Default Errors'!$I$7:$I$27,0))</f>
        <v>6.1261486472077201E-2</v>
      </c>
      <c r="K24" s="9">
        <f t="shared" si="5"/>
        <v>1.4234983651039024</v>
      </c>
      <c r="L24" s="9">
        <f t="shared" si="6"/>
        <v>1.1931045072012352</v>
      </c>
      <c r="M24" s="9">
        <f t="shared" si="7"/>
        <v>1.497999169322046</v>
      </c>
      <c r="N24" s="9">
        <f t="shared" si="8"/>
        <v>1.2239277631143295</v>
      </c>
    </row>
    <row r="25" spans="1:14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4</v>
      </c>
      <c r="G25" s="19">
        <v>2.1608796296296296E-2</v>
      </c>
      <c r="H25" s="8">
        <v>9.1769655846605402E-2</v>
      </c>
      <c r="I25" s="8">
        <f t="array" ref="I25">INDEX('Default Errors'!$J$7:$J$27,MATCH(C25&amp;D25,'Default Errors'!$H$7:$H$27&amp;'Default Errors'!$I$7:$I$27,0))</f>
        <v>6.4467693182005903E-2</v>
      </c>
      <c r="J25" s="8">
        <f t="array" ref="J25">INDEX('Default Errors'!$K$7:$K$27,MATCH(C25&amp;D25,'Default Errors'!$H$7:$H$27&amp;'Default Errors'!$I$7:$I$27,0))</f>
        <v>6.1261486472077201E-2</v>
      </c>
      <c r="K25" s="9">
        <f t="shared" si="5"/>
        <v>1.4234983651039024</v>
      </c>
      <c r="L25" s="9">
        <f t="shared" si="6"/>
        <v>1.1931045072012352</v>
      </c>
      <c r="M25" s="9">
        <f t="shared" si="7"/>
        <v>1.497999169322046</v>
      </c>
      <c r="N25" s="9">
        <f t="shared" si="8"/>
        <v>1.2239277631143295</v>
      </c>
    </row>
    <row r="26" spans="1:14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4</v>
      </c>
      <c r="G26" s="19">
        <v>0.17916666666666667</v>
      </c>
      <c r="H26" s="8">
        <v>9.4946164201071395E-2</v>
      </c>
      <c r="I26" s="8">
        <f t="array" ref="I26">INDEX('Default Errors'!$J$7:$J$27,MATCH(C26&amp;D26,'Default Errors'!$H$7:$H$27&amp;'Default Errors'!$I$7:$I$27,0))</f>
        <v>6.6252051388873606E-2</v>
      </c>
      <c r="J26" s="8">
        <f t="array" ref="J26">INDEX('Default Errors'!$K$7:$K$27,MATCH(C26&amp;D26,'Default Errors'!$H$7:$H$27&amp;'Default Errors'!$I$7:$I$27,0))</f>
        <v>6.7343418758699702E-2</v>
      </c>
      <c r="K26" s="9">
        <f t="shared" si="5"/>
        <v>1.433105273129953</v>
      </c>
      <c r="L26" s="9">
        <f t="shared" si="6"/>
        <v>1.1971237501319372</v>
      </c>
      <c r="M26" s="9">
        <f t="shared" si="7"/>
        <v>1.4098803706606573</v>
      </c>
      <c r="N26" s="9">
        <f t="shared" si="8"/>
        <v>1.1873838345963184</v>
      </c>
    </row>
    <row r="27" spans="1:14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4</v>
      </c>
      <c r="G27" s="19">
        <v>0.18260416666666668</v>
      </c>
      <c r="H27" s="8">
        <v>9.4946164201071395E-2</v>
      </c>
      <c r="I27" s="8">
        <f t="array" ref="I27">INDEX('Default Errors'!$J$7:$J$27,MATCH(C27&amp;D27,'Default Errors'!$H$7:$H$27&amp;'Default Errors'!$I$7:$I$27,0))</f>
        <v>6.6252051388873606E-2</v>
      </c>
      <c r="J27" s="8">
        <f t="array" ref="J27">INDEX('Default Errors'!$K$7:$K$27,MATCH(C27&amp;D27,'Default Errors'!$H$7:$H$27&amp;'Default Errors'!$I$7:$I$27,0))</f>
        <v>6.7343418758699702E-2</v>
      </c>
      <c r="K27" s="9">
        <f t="shared" si="5"/>
        <v>1.433105273129953</v>
      </c>
      <c r="L27" s="9">
        <f t="shared" si="6"/>
        <v>1.1971237501319372</v>
      </c>
      <c r="M27" s="9">
        <f t="shared" si="7"/>
        <v>1.4098803706606573</v>
      </c>
      <c r="N27" s="9">
        <f t="shared" si="8"/>
        <v>1.1873838345963184</v>
      </c>
    </row>
    <row r="28" spans="1:14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4</v>
      </c>
      <c r="G28" s="19">
        <v>0.18194444444444444</v>
      </c>
      <c r="H28" s="8">
        <v>9.4946164201071395E-2</v>
      </c>
      <c r="I28" s="8">
        <f t="array" ref="I28">INDEX('Default Errors'!$J$7:$J$27,MATCH(C28&amp;D28,'Default Errors'!$H$7:$H$27&amp;'Default Errors'!$I$7:$I$27,0))</f>
        <v>6.6252051388873606E-2</v>
      </c>
      <c r="J28" s="8">
        <f t="array" ref="J28">INDEX('Default Errors'!$K$7:$K$27,MATCH(C28&amp;D28,'Default Errors'!$H$7:$H$27&amp;'Default Errors'!$I$7:$I$27,0))</f>
        <v>6.7343418758699702E-2</v>
      </c>
      <c r="K28" s="9">
        <f t="shared" si="5"/>
        <v>1.433105273129953</v>
      </c>
      <c r="L28" s="9">
        <f t="shared" si="6"/>
        <v>1.1971237501319372</v>
      </c>
      <c r="M28" s="9">
        <f t="shared" si="7"/>
        <v>1.4098803706606573</v>
      </c>
      <c r="N28" s="9">
        <f t="shared" si="8"/>
        <v>1.1873838345963184</v>
      </c>
    </row>
    <row r="29" spans="1:14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5</v>
      </c>
      <c r="G29" s="19">
        <v>1.1574074074074073E-5</v>
      </c>
      <c r="H29" s="8">
        <v>1.42212747314195E-2</v>
      </c>
      <c r="I29" s="8">
        <f t="array" ref="I29">INDEX('Default Errors'!$J$7:$J$27,MATCH(C29&amp;D29,'Default Errors'!$H$7:$H$27&amp;'Default Errors'!$I$7:$I$27,0))</f>
        <v>5.3403859472996501E-2</v>
      </c>
      <c r="J29" s="8">
        <f t="array" ref="J29">INDEX('Default Errors'!$K$7:$K$27,MATCH(C29&amp;D29,'Default Errors'!$H$7:$H$27&amp;'Default Errors'!$I$7:$I$27,0))</f>
        <v>1.35087180411301E-2</v>
      </c>
      <c r="K29" s="9">
        <f>H29/I29</f>
        <v>0.26629675966791211</v>
      </c>
      <c r="L29" s="9">
        <f>SQRT(K29)</f>
        <v>0.51603949429080731</v>
      </c>
      <c r="M29" s="9">
        <f>H29/J29</f>
        <v>1.0527479134674269</v>
      </c>
      <c r="N29" s="9">
        <f>SQRT(M29)</f>
        <v>1.0260350449509155</v>
      </c>
    </row>
    <row r="30" spans="1:14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5</v>
      </c>
      <c r="G30" s="19">
        <v>1.1574074074074073E-5</v>
      </c>
      <c r="H30" s="8">
        <v>1.42212747314195E-2</v>
      </c>
      <c r="I30" s="8">
        <f t="array" ref="I30">INDEX('Default Errors'!$J$7:$J$27,MATCH(C30&amp;D30,'Default Errors'!$H$7:$H$27&amp;'Default Errors'!$I$7:$I$27,0))</f>
        <v>5.3403859472996501E-2</v>
      </c>
      <c r="J30" s="8">
        <f t="array" ref="J30">INDEX('Default Errors'!$K$7:$K$27,MATCH(C30&amp;D30,'Default Errors'!$H$7:$H$27&amp;'Default Errors'!$I$7:$I$27,0))</f>
        <v>1.35087180411301E-2</v>
      </c>
      <c r="K30" s="9">
        <f t="shared" ref="K30:K40" si="9">H30/I30</f>
        <v>0.26629675966791211</v>
      </c>
      <c r="L30" s="9">
        <f t="shared" si="6"/>
        <v>0.51603949429080731</v>
      </c>
      <c r="M30" s="9">
        <f t="shared" ref="M30:M40" si="10">H30/J30</f>
        <v>1.0527479134674269</v>
      </c>
      <c r="N30" s="9">
        <f t="shared" si="8"/>
        <v>1.0260350449509155</v>
      </c>
    </row>
    <row r="31" spans="1:14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5</v>
      </c>
      <c r="G31" s="19">
        <v>1.1574074074074073E-5</v>
      </c>
      <c r="H31" s="8">
        <v>1.42212747314195E-2</v>
      </c>
      <c r="I31" s="8">
        <f t="array" ref="I31">INDEX('Default Errors'!$J$7:$J$27,MATCH(C31&amp;D31,'Default Errors'!$H$7:$H$27&amp;'Default Errors'!$I$7:$I$27,0))</f>
        <v>5.3403859472996501E-2</v>
      </c>
      <c r="J31" s="8">
        <f t="array" ref="J31">INDEX('Default Errors'!$K$7:$K$27,MATCH(C31&amp;D31,'Default Errors'!$H$7:$H$27&amp;'Default Errors'!$I$7:$I$27,0))</f>
        <v>1.35087180411301E-2</v>
      </c>
      <c r="K31" s="9">
        <f t="shared" si="9"/>
        <v>0.26629675966791211</v>
      </c>
      <c r="L31" s="9">
        <f t="shared" si="6"/>
        <v>0.51603949429080731</v>
      </c>
      <c r="M31" s="9">
        <f t="shared" si="10"/>
        <v>1.0527479134674269</v>
      </c>
      <c r="N31" s="9">
        <f t="shared" si="8"/>
        <v>1.0260350449509155</v>
      </c>
    </row>
    <row r="32" spans="1:14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5</v>
      </c>
      <c r="G32" s="19">
        <v>1.9675925925925926E-4</v>
      </c>
      <c r="H32" s="8">
        <v>2.4647045653755102E-2</v>
      </c>
      <c r="I32" s="8">
        <f t="array" ref="I32">INDEX('Default Errors'!$J$7:$J$27,MATCH(C32&amp;D32,'Default Errors'!$H$7:$H$27&amp;'Default Errors'!$I$7:$I$27,0))</f>
        <v>6.0828541567298902E-2</v>
      </c>
      <c r="J32" s="8">
        <f t="array" ref="J32">INDEX('Default Errors'!$K$7:$K$27,MATCH(C32&amp;D32,'Default Errors'!$H$7:$H$27&amp;'Default Errors'!$I$7:$I$27,0))</f>
        <v>3.0317906985562901E-2</v>
      </c>
      <c r="K32" s="9">
        <f t="shared" si="9"/>
        <v>0.40518883107671322</v>
      </c>
      <c r="L32" s="9">
        <f t="shared" si="6"/>
        <v>0.63654444548414157</v>
      </c>
      <c r="M32" s="9">
        <f t="shared" si="10"/>
        <v>0.81295340293417317</v>
      </c>
      <c r="N32" s="9">
        <f t="shared" si="8"/>
        <v>0.90163928648555081</v>
      </c>
    </row>
    <row r="33" spans="1:14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5</v>
      </c>
      <c r="G33" s="19">
        <v>1.8518518518518518E-4</v>
      </c>
      <c r="H33" s="8">
        <v>2.4647045653755102E-2</v>
      </c>
      <c r="I33" s="8">
        <f t="array" ref="I33">INDEX('Default Errors'!$J$7:$J$27,MATCH(C33&amp;D33,'Default Errors'!$H$7:$H$27&amp;'Default Errors'!$I$7:$I$27,0))</f>
        <v>6.0828541567298902E-2</v>
      </c>
      <c r="J33" s="8">
        <f t="array" ref="J33">INDEX('Default Errors'!$K$7:$K$27,MATCH(C33&amp;D33,'Default Errors'!$H$7:$H$27&amp;'Default Errors'!$I$7:$I$27,0))</f>
        <v>3.0317906985562901E-2</v>
      </c>
      <c r="K33" s="9">
        <f t="shared" si="9"/>
        <v>0.40518883107671322</v>
      </c>
      <c r="L33" s="9">
        <f t="shared" si="6"/>
        <v>0.63654444548414157</v>
      </c>
      <c r="M33" s="9">
        <f t="shared" si="10"/>
        <v>0.81295340293417317</v>
      </c>
      <c r="N33" s="9">
        <f t="shared" si="8"/>
        <v>0.90163928648555081</v>
      </c>
    </row>
    <row r="34" spans="1:14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5</v>
      </c>
      <c r="G34" s="19">
        <v>1.7361111111111112E-4</v>
      </c>
      <c r="H34" s="8">
        <v>2.4647045653755102E-2</v>
      </c>
      <c r="I34" s="8">
        <f t="array" ref="I34">INDEX('Default Errors'!$J$7:$J$27,MATCH(C34&amp;D34,'Default Errors'!$H$7:$H$27&amp;'Default Errors'!$I$7:$I$27,0))</f>
        <v>6.0828541567298902E-2</v>
      </c>
      <c r="J34" s="8">
        <f t="array" ref="J34">INDEX('Default Errors'!$K$7:$K$27,MATCH(C34&amp;D34,'Default Errors'!$H$7:$H$27&amp;'Default Errors'!$I$7:$I$27,0))</f>
        <v>3.0317906985562901E-2</v>
      </c>
      <c r="K34" s="9">
        <f t="shared" si="9"/>
        <v>0.40518883107671322</v>
      </c>
      <c r="L34" s="9">
        <f t="shared" si="6"/>
        <v>0.63654444548414157</v>
      </c>
      <c r="M34" s="9">
        <f t="shared" si="10"/>
        <v>0.81295340293417317</v>
      </c>
      <c r="N34" s="9">
        <f t="shared" si="8"/>
        <v>0.90163928648555081</v>
      </c>
    </row>
    <row r="35" spans="1:14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5</v>
      </c>
      <c r="G35" s="19">
        <v>2.2453703703703702E-3</v>
      </c>
      <c r="H35" s="8">
        <v>6.4598968776492294E-2</v>
      </c>
      <c r="I35" s="8">
        <f t="array" ref="I35">INDEX('Default Errors'!$J$7:$J$27,MATCH(C35&amp;D35,'Default Errors'!$H$7:$H$27&amp;'Default Errors'!$I$7:$I$27,0))</f>
        <v>6.6075900603069407E-2</v>
      </c>
      <c r="J35" s="8">
        <f t="array" ref="J35">INDEX('Default Errors'!$K$7:$K$27,MATCH(C35&amp;D35,'Default Errors'!$H$7:$H$27&amp;'Default Errors'!$I$7:$I$27,0))</f>
        <v>4.71924397561789E-2</v>
      </c>
      <c r="K35" s="9">
        <f t="shared" si="9"/>
        <v>0.97764795011347139</v>
      </c>
      <c r="L35" s="9">
        <f t="shared" si="6"/>
        <v>0.98876081542174366</v>
      </c>
      <c r="M35" s="9">
        <f t="shared" si="10"/>
        <v>1.3688414735547627</v>
      </c>
      <c r="N35" s="9">
        <f t="shared" si="8"/>
        <v>1.1699749884312753</v>
      </c>
    </row>
    <row r="36" spans="1:14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5</v>
      </c>
      <c r="G36" s="19">
        <v>2.2337962962962967E-3</v>
      </c>
      <c r="H36" s="8">
        <v>6.4598968776492294E-2</v>
      </c>
      <c r="I36" s="8">
        <f t="array" ref="I36">INDEX('Default Errors'!$J$7:$J$27,MATCH(C36&amp;D36,'Default Errors'!$H$7:$H$27&amp;'Default Errors'!$I$7:$I$27,0))</f>
        <v>6.6075900603069407E-2</v>
      </c>
      <c r="J36" s="8">
        <f t="array" ref="J36">INDEX('Default Errors'!$K$7:$K$27,MATCH(C36&amp;D36,'Default Errors'!$H$7:$H$27&amp;'Default Errors'!$I$7:$I$27,0))</f>
        <v>4.71924397561789E-2</v>
      </c>
      <c r="K36" s="9">
        <f t="shared" si="9"/>
        <v>0.97764795011347139</v>
      </c>
      <c r="L36" s="9">
        <f t="shared" si="6"/>
        <v>0.98876081542174366</v>
      </c>
      <c r="M36" s="9">
        <f t="shared" si="10"/>
        <v>1.3688414735547627</v>
      </c>
      <c r="N36" s="9">
        <f t="shared" si="8"/>
        <v>1.1699749884312753</v>
      </c>
    </row>
    <row r="37" spans="1:14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5</v>
      </c>
      <c r="G37" s="19">
        <v>2.2337962962962967E-3</v>
      </c>
      <c r="H37" s="8">
        <v>6.4598968776492294E-2</v>
      </c>
      <c r="I37" s="8">
        <f t="array" ref="I37">INDEX('Default Errors'!$J$7:$J$27,MATCH(C37&amp;D37,'Default Errors'!$H$7:$H$27&amp;'Default Errors'!$I$7:$I$27,0))</f>
        <v>6.6075900603069407E-2</v>
      </c>
      <c r="J37" s="8">
        <f t="array" ref="J37">INDEX('Default Errors'!$K$7:$K$27,MATCH(C37&amp;D37,'Default Errors'!$H$7:$H$27&amp;'Default Errors'!$I$7:$I$27,0))</f>
        <v>4.71924397561789E-2</v>
      </c>
      <c r="K37" s="9">
        <f t="shared" si="9"/>
        <v>0.97764795011347139</v>
      </c>
      <c r="L37" s="9">
        <f t="shared" si="6"/>
        <v>0.98876081542174366</v>
      </c>
      <c r="M37" s="9">
        <f t="shared" si="10"/>
        <v>1.3688414735547627</v>
      </c>
      <c r="N37" s="9">
        <f t="shared" si="8"/>
        <v>1.1699749884312753</v>
      </c>
    </row>
    <row r="38" spans="1:14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5</v>
      </c>
      <c r="G38" s="19">
        <v>2.0833333333333332E-2</v>
      </c>
      <c r="H38" s="8">
        <v>9.14231605274992E-2</v>
      </c>
      <c r="I38" s="8">
        <f t="array" ref="I38">INDEX('Default Errors'!$J$7:$J$27,MATCH(C38&amp;D38,'Default Errors'!$H$7:$H$27&amp;'Default Errors'!$I$7:$I$27,0))</f>
        <v>6.4467693182005903E-2</v>
      </c>
      <c r="J38" s="8">
        <f t="array" ref="J38">INDEX('Default Errors'!$K$7:$K$27,MATCH(C38&amp;D38,'Default Errors'!$H$7:$H$27&amp;'Default Errors'!$I$7:$I$27,0))</f>
        <v>6.1261486472077201E-2</v>
      </c>
      <c r="K38" s="9">
        <f t="shared" si="9"/>
        <v>1.4181236525617928</v>
      </c>
      <c r="L38" s="9">
        <f t="shared" si="6"/>
        <v>1.1908499706351732</v>
      </c>
      <c r="M38" s="9">
        <f t="shared" si="10"/>
        <v>1.4923431635823854</v>
      </c>
      <c r="N38" s="9">
        <f t="shared" si="8"/>
        <v>1.2216149817280342</v>
      </c>
    </row>
    <row r="39" spans="1:14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5</v>
      </c>
      <c r="G39" s="19">
        <v>2.0393518518518519E-2</v>
      </c>
      <c r="H39" s="8">
        <v>9.14231605274992E-2</v>
      </c>
      <c r="I39" s="8">
        <f t="array" ref="I39">INDEX('Default Errors'!$J$7:$J$27,MATCH(C39&amp;D39,'Default Errors'!$H$7:$H$27&amp;'Default Errors'!$I$7:$I$27,0))</f>
        <v>6.4467693182005903E-2</v>
      </c>
      <c r="J39" s="8">
        <f t="array" ref="J39">INDEX('Default Errors'!$K$7:$K$27,MATCH(C39&amp;D39,'Default Errors'!$H$7:$H$27&amp;'Default Errors'!$I$7:$I$27,0))</f>
        <v>6.1261486472077201E-2</v>
      </c>
      <c r="K39" s="9">
        <f t="shared" si="9"/>
        <v>1.4181236525617928</v>
      </c>
      <c r="L39" s="9">
        <f t="shared" si="6"/>
        <v>1.1908499706351732</v>
      </c>
      <c r="M39" s="9">
        <f t="shared" si="10"/>
        <v>1.4923431635823854</v>
      </c>
      <c r="N39" s="9">
        <f t="shared" si="8"/>
        <v>1.2216149817280342</v>
      </c>
    </row>
    <row r="40" spans="1:14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5</v>
      </c>
      <c r="G40" s="19">
        <v>2.0972222222222222E-2</v>
      </c>
      <c r="H40" s="8">
        <v>9.14231605274992E-2</v>
      </c>
      <c r="I40" s="8">
        <f t="array" ref="I40">INDEX('Default Errors'!$J$7:$J$27,MATCH(C40&amp;D40,'Default Errors'!$H$7:$H$27&amp;'Default Errors'!$I$7:$I$27,0))</f>
        <v>6.4467693182005903E-2</v>
      </c>
      <c r="J40" s="8">
        <f t="array" ref="J40">INDEX('Default Errors'!$K$7:$K$27,MATCH(C40&amp;D40,'Default Errors'!$H$7:$H$27&amp;'Default Errors'!$I$7:$I$27,0))</f>
        <v>6.1261486472077201E-2</v>
      </c>
      <c r="K40" s="9">
        <f t="shared" si="9"/>
        <v>1.4181236525617928</v>
      </c>
      <c r="L40" s="9">
        <f t="shared" si="6"/>
        <v>1.1908499706351732</v>
      </c>
      <c r="M40" s="9">
        <f t="shared" si="10"/>
        <v>1.4923431635823854</v>
      </c>
      <c r="N40" s="9">
        <f t="shared" si="8"/>
        <v>1.2216149817280342</v>
      </c>
    </row>
    <row r="41" spans="1:14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5</v>
      </c>
      <c r="G41" s="19">
        <v>0.18534722222222222</v>
      </c>
      <c r="H41" s="8">
        <v>9.4752297464146901E-2</v>
      </c>
      <c r="I41" s="8">
        <f t="array" ref="I41">INDEX('Default Errors'!$J$7:$J$27,MATCH(C41&amp;D41,'Default Errors'!$H$7:$H$27&amp;'Default Errors'!$I$7:$I$27,0))</f>
        <v>6.6252051388873606E-2</v>
      </c>
      <c r="J41" s="8">
        <f t="array" ref="J41">INDEX('Default Errors'!$K$7:$K$27,MATCH(C41&amp;D41,'Default Errors'!$H$7:$H$27&amp;'Default Errors'!$I$7:$I$27,0))</f>
        <v>6.7343418758699702E-2</v>
      </c>
      <c r="K41" s="9">
        <f>H41/I41</f>
        <v>1.4301790733691853</v>
      </c>
      <c r="L41" s="9">
        <f>SQRT(K41)</f>
        <v>1.1959009463033237</v>
      </c>
      <c r="M41" s="9">
        <f>H41/J41</f>
        <v>1.407001592889972</v>
      </c>
      <c r="N41" s="9">
        <f>SQRT(M41)</f>
        <v>1.1861709796188624</v>
      </c>
    </row>
    <row r="42" spans="1:14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5</v>
      </c>
      <c r="G42" s="19">
        <v>0.1806712962962963</v>
      </c>
      <c r="H42" s="8">
        <v>9.4752297464146901E-2</v>
      </c>
      <c r="I42" s="8">
        <f t="array" ref="I42">INDEX('Default Errors'!$J$7:$J$27,MATCH(C42&amp;D42,'Default Errors'!$H$7:$H$27&amp;'Default Errors'!$I$7:$I$27,0))</f>
        <v>6.6252051388873606E-2</v>
      </c>
      <c r="J42" s="8">
        <f t="array" ref="J42">INDEX('Default Errors'!$K$7:$K$27,MATCH(C42&amp;D42,'Default Errors'!$H$7:$H$27&amp;'Default Errors'!$I$7:$I$27,0))</f>
        <v>6.7343418758699702E-2</v>
      </c>
      <c r="K42" s="9">
        <f t="shared" ref="K42:K43" si="11">H42/I42</f>
        <v>1.4301790733691853</v>
      </c>
      <c r="L42" s="9">
        <f t="shared" si="6"/>
        <v>1.1959009463033237</v>
      </c>
      <c r="M42" s="9">
        <f t="shared" ref="M42:M43" si="12">H42/J42</f>
        <v>1.407001592889972</v>
      </c>
      <c r="N42" s="9">
        <f t="shared" si="8"/>
        <v>1.1861709796188624</v>
      </c>
    </row>
    <row r="43" spans="1:14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5</v>
      </c>
      <c r="G43" s="19">
        <v>0.1870023148148148</v>
      </c>
      <c r="H43" s="8">
        <v>9.4752297464146901E-2</v>
      </c>
      <c r="I43" s="8">
        <f t="array" ref="I43">INDEX('Default Errors'!$J$7:$J$27,MATCH(C43&amp;D43,'Default Errors'!$H$7:$H$27&amp;'Default Errors'!$I$7:$I$27,0))</f>
        <v>6.6252051388873606E-2</v>
      </c>
      <c r="J43" s="8">
        <f t="array" ref="J43">INDEX('Default Errors'!$K$7:$K$27,MATCH(C43&amp;D43,'Default Errors'!$H$7:$H$27&amp;'Default Errors'!$I$7:$I$27,0))</f>
        <v>6.7343418758699702E-2</v>
      </c>
      <c r="K43" s="9">
        <f t="shared" si="11"/>
        <v>1.4301790733691853</v>
      </c>
      <c r="L43" s="9">
        <f t="shared" si="6"/>
        <v>1.1959009463033237</v>
      </c>
      <c r="M43" s="9">
        <f t="shared" si="12"/>
        <v>1.407001592889972</v>
      </c>
      <c r="N43" s="9">
        <f t="shared" si="8"/>
        <v>1.1861709796188624</v>
      </c>
    </row>
    <row r="45" spans="1:14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4</v>
      </c>
      <c r="G45" s="19">
        <v>2.3148148148148147E-5</v>
      </c>
      <c r="H45" s="8">
        <v>1.6664822814278099E-2</v>
      </c>
      <c r="I45" s="8">
        <f t="array" ref="I45">INDEX('Default Errors'!$J$7:$J$27,MATCH(C45&amp;D45,'Default Errors'!$H$7:$H$27&amp;'Default Errors'!$I$7:$I$27,0))</f>
        <v>5.3403859472996501E-2</v>
      </c>
      <c r="J45" s="8">
        <f t="array" ref="J45">INDEX('Default Errors'!$K$7:$K$27,MATCH(C45&amp;D45,'Default Errors'!$H$7:$H$27&amp;'Default Errors'!$I$7:$I$27,0))</f>
        <v>1.35087180411301E-2</v>
      </c>
      <c r="K45" s="9">
        <f>H45/I45</f>
        <v>0.31205278005617959</v>
      </c>
      <c r="L45" s="9">
        <f>SQRT(K45)</f>
        <v>0.55861684548192747</v>
      </c>
      <c r="M45" s="9">
        <f>H45/J45</f>
        <v>1.2336346619670779</v>
      </c>
      <c r="N45" s="9">
        <f>SQRT(M45)</f>
        <v>1.1106910740467297</v>
      </c>
    </row>
    <row r="46" spans="1:14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4</v>
      </c>
      <c r="G46" s="19">
        <v>2.3148148148148147E-5</v>
      </c>
      <c r="H46" s="8">
        <v>1.6664822814278099E-2</v>
      </c>
      <c r="I46" s="8">
        <f t="array" ref="I46">INDEX('Default Errors'!$J$7:$J$27,MATCH(C46&amp;D46,'Default Errors'!$H$7:$H$27&amp;'Default Errors'!$I$7:$I$27,0))</f>
        <v>5.3403859472996501E-2</v>
      </c>
      <c r="J46" s="8">
        <f t="array" ref="J46">INDEX('Default Errors'!$K$7:$K$27,MATCH(C46&amp;D46,'Default Errors'!$H$7:$H$27&amp;'Default Errors'!$I$7:$I$27,0))</f>
        <v>1.35087180411301E-2</v>
      </c>
      <c r="K46" s="9">
        <f t="shared" ref="K46:K59" si="13">H46/I46</f>
        <v>0.31205278005617959</v>
      </c>
      <c r="L46" s="9">
        <f t="shared" ref="L46:L59" si="14">SQRT(K46)</f>
        <v>0.55861684548192747</v>
      </c>
      <c r="M46" s="9">
        <f t="shared" ref="M46:M59" si="15">H46/J46</f>
        <v>1.2336346619670779</v>
      </c>
      <c r="N46" s="9">
        <f t="shared" ref="N46:N59" si="16">SQRT(M46)</f>
        <v>1.1106910740467297</v>
      </c>
    </row>
    <row r="47" spans="1:14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4</v>
      </c>
      <c r="G47" s="19">
        <v>2.3148148148148147E-5</v>
      </c>
      <c r="H47" s="8">
        <v>1.6664822814278099E-2</v>
      </c>
      <c r="I47" s="8">
        <f t="array" ref="I47">INDEX('Default Errors'!$J$7:$J$27,MATCH(C47&amp;D47,'Default Errors'!$H$7:$H$27&amp;'Default Errors'!$I$7:$I$27,0))</f>
        <v>5.3403859472996501E-2</v>
      </c>
      <c r="J47" s="8">
        <f t="array" ref="J47">INDEX('Default Errors'!$K$7:$K$27,MATCH(C47&amp;D47,'Default Errors'!$H$7:$H$27&amp;'Default Errors'!$I$7:$I$27,0))</f>
        <v>1.35087180411301E-2</v>
      </c>
      <c r="K47" s="9">
        <f t="shared" si="13"/>
        <v>0.31205278005617959</v>
      </c>
      <c r="L47" s="9">
        <f t="shared" si="14"/>
        <v>0.55861684548192747</v>
      </c>
      <c r="M47" s="9">
        <f t="shared" si="15"/>
        <v>1.2336346619670779</v>
      </c>
      <c r="N47" s="9">
        <f t="shared" si="16"/>
        <v>1.1106910740467297</v>
      </c>
    </row>
    <row r="48" spans="1:14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4</v>
      </c>
      <c r="G48" s="19">
        <v>3.0092592592592595E-4</v>
      </c>
      <c r="H48" s="8">
        <v>3.4148690565180502E-2</v>
      </c>
      <c r="I48" s="8">
        <f t="array" ref="I48">INDEX('Default Errors'!$J$7:$J$27,MATCH(C48&amp;D48,'Default Errors'!$H$7:$H$27&amp;'Default Errors'!$I$7:$I$27,0))</f>
        <v>6.0828541567298902E-2</v>
      </c>
      <c r="J48" s="8">
        <f t="array" ref="J48">INDEX('Default Errors'!$K$7:$K$27,MATCH(C48&amp;D48,'Default Errors'!$H$7:$H$27&amp;'Default Errors'!$I$7:$I$27,0))</f>
        <v>3.0317906985562901E-2</v>
      </c>
      <c r="K48" s="9">
        <f t="shared" si="13"/>
        <v>0.56139255825161283</v>
      </c>
      <c r="L48" s="9">
        <f t="shared" si="14"/>
        <v>0.74926134175707537</v>
      </c>
      <c r="M48" s="9">
        <f t="shared" si="15"/>
        <v>1.1263538271768492</v>
      </c>
      <c r="N48" s="9">
        <f t="shared" si="16"/>
        <v>1.0612981801439447</v>
      </c>
    </row>
    <row r="49" spans="1:14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4</v>
      </c>
      <c r="G49" s="19">
        <v>2.8935185185185189E-4</v>
      </c>
      <c r="H49" s="8">
        <v>3.4148690565180502E-2</v>
      </c>
      <c r="I49" s="8">
        <f t="array" ref="I49">INDEX('Default Errors'!$J$7:$J$27,MATCH(C49&amp;D49,'Default Errors'!$H$7:$H$27&amp;'Default Errors'!$I$7:$I$27,0))</f>
        <v>6.0828541567298902E-2</v>
      </c>
      <c r="J49" s="8">
        <f t="array" ref="J49">INDEX('Default Errors'!$K$7:$K$27,MATCH(C49&amp;D49,'Default Errors'!$H$7:$H$27&amp;'Default Errors'!$I$7:$I$27,0))</f>
        <v>3.0317906985562901E-2</v>
      </c>
      <c r="K49" s="9">
        <f t="shared" si="13"/>
        <v>0.56139255825161283</v>
      </c>
      <c r="L49" s="9">
        <f t="shared" si="14"/>
        <v>0.74926134175707537</v>
      </c>
      <c r="M49" s="9">
        <f t="shared" si="15"/>
        <v>1.1263538271768492</v>
      </c>
      <c r="N49" s="9">
        <f t="shared" si="16"/>
        <v>1.0612981801439447</v>
      </c>
    </row>
    <row r="50" spans="1:14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4</v>
      </c>
      <c r="G50" s="19">
        <v>3.3564814814814812E-4</v>
      </c>
      <c r="H50" s="8">
        <v>3.4148690565180502E-2</v>
      </c>
      <c r="I50" s="8">
        <f t="array" ref="I50">INDEX('Default Errors'!$J$7:$J$27,MATCH(C50&amp;D50,'Default Errors'!$H$7:$H$27&amp;'Default Errors'!$I$7:$I$27,0))</f>
        <v>6.0828541567298902E-2</v>
      </c>
      <c r="J50" s="8">
        <f t="array" ref="J50">INDEX('Default Errors'!$K$7:$K$27,MATCH(C50&amp;D50,'Default Errors'!$H$7:$H$27&amp;'Default Errors'!$I$7:$I$27,0))</f>
        <v>3.0317906985562901E-2</v>
      </c>
      <c r="K50" s="9">
        <f t="shared" si="13"/>
        <v>0.56139255825161283</v>
      </c>
      <c r="L50" s="9">
        <f t="shared" si="14"/>
        <v>0.74926134175707537</v>
      </c>
      <c r="M50" s="9">
        <f t="shared" si="15"/>
        <v>1.1263538271768492</v>
      </c>
      <c r="N50" s="9">
        <f t="shared" si="16"/>
        <v>1.0612981801439447</v>
      </c>
    </row>
    <row r="51" spans="1:14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4</v>
      </c>
      <c r="G51" s="19">
        <v>3.3101851851851851E-3</v>
      </c>
      <c r="H51" s="8">
        <v>6.6062412608597701E-2</v>
      </c>
      <c r="I51" s="8">
        <f t="array" ref="I51">INDEX('Default Errors'!$J$7:$J$27,MATCH(C51&amp;D51,'Default Errors'!$H$7:$H$27&amp;'Default Errors'!$I$7:$I$27,0))</f>
        <v>6.6075900603069407E-2</v>
      </c>
      <c r="J51" s="8">
        <f t="array" ref="J51">INDEX('Default Errors'!$K$7:$K$27,MATCH(C51&amp;D51,'Default Errors'!$H$7:$H$27&amp;'Default Errors'!$I$7:$I$27,0))</f>
        <v>4.71924397561789E-2</v>
      </c>
      <c r="K51" s="9">
        <f t="shared" si="13"/>
        <v>0.99979587119738667</v>
      </c>
      <c r="L51" s="9">
        <f t="shared" si="14"/>
        <v>0.99989793038959063</v>
      </c>
      <c r="M51" s="9">
        <f t="shared" si="15"/>
        <v>1.3998516065266187</v>
      </c>
      <c r="N51" s="9">
        <f t="shared" si="16"/>
        <v>1.1831532472704533</v>
      </c>
    </row>
    <row r="52" spans="1:14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4</v>
      </c>
      <c r="G52" s="19">
        <v>3.472222222222222E-3</v>
      </c>
      <c r="H52" s="8">
        <v>6.6062412608597701E-2</v>
      </c>
      <c r="I52" s="8">
        <f t="array" ref="I52">INDEX('Default Errors'!$J$7:$J$27,MATCH(C52&amp;D52,'Default Errors'!$H$7:$H$27&amp;'Default Errors'!$I$7:$I$27,0))</f>
        <v>6.6075900603069407E-2</v>
      </c>
      <c r="J52" s="8">
        <f t="array" ref="J52">INDEX('Default Errors'!$K$7:$K$27,MATCH(C52&amp;D52,'Default Errors'!$H$7:$H$27&amp;'Default Errors'!$I$7:$I$27,0))</f>
        <v>4.71924397561789E-2</v>
      </c>
      <c r="K52" s="9">
        <f t="shared" si="13"/>
        <v>0.99979587119738667</v>
      </c>
      <c r="L52" s="9">
        <f t="shared" si="14"/>
        <v>0.99989793038959063</v>
      </c>
      <c r="M52" s="9">
        <f t="shared" si="15"/>
        <v>1.3998516065266187</v>
      </c>
      <c r="N52" s="9">
        <f t="shared" si="16"/>
        <v>1.1831532472704533</v>
      </c>
    </row>
    <row r="53" spans="1:14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4</v>
      </c>
      <c r="G53" s="19">
        <v>3.2754629629629631E-3</v>
      </c>
      <c r="H53" s="8">
        <v>6.6062412608597701E-2</v>
      </c>
      <c r="I53" s="8">
        <f t="array" ref="I53">INDEX('Default Errors'!$J$7:$J$27,MATCH(C53&amp;D53,'Default Errors'!$H$7:$H$27&amp;'Default Errors'!$I$7:$I$27,0))</f>
        <v>6.6075900603069407E-2</v>
      </c>
      <c r="J53" s="8">
        <f t="array" ref="J53">INDEX('Default Errors'!$K$7:$K$27,MATCH(C53&amp;D53,'Default Errors'!$H$7:$H$27&amp;'Default Errors'!$I$7:$I$27,0))</f>
        <v>4.71924397561789E-2</v>
      </c>
      <c r="K53" s="9">
        <f t="shared" si="13"/>
        <v>0.99979587119738667</v>
      </c>
      <c r="L53" s="9">
        <f t="shared" si="14"/>
        <v>0.99989793038959063</v>
      </c>
      <c r="M53" s="9">
        <f t="shared" si="15"/>
        <v>1.3998516065266187</v>
      </c>
      <c r="N53" s="9">
        <f t="shared" si="16"/>
        <v>1.1831532472704533</v>
      </c>
    </row>
    <row r="54" spans="1:14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4</v>
      </c>
      <c r="G54" s="19">
        <v>2.8819444444444443E-2</v>
      </c>
      <c r="H54" s="8">
        <v>8.7829509931837094E-2</v>
      </c>
      <c r="I54" s="8">
        <f t="array" ref="I54">INDEX('Default Errors'!$J$7:$J$27,MATCH(C54&amp;D54,'Default Errors'!$H$7:$H$27&amp;'Default Errors'!$I$7:$I$27,0))</f>
        <v>6.4467693182005903E-2</v>
      </c>
      <c r="J54" s="8">
        <f t="array" ref="J54">INDEX('Default Errors'!$K$7:$K$27,MATCH(C54&amp;D54,'Default Errors'!$H$7:$H$27&amp;'Default Errors'!$I$7:$I$27,0))</f>
        <v>6.1261486472077201E-2</v>
      </c>
      <c r="K54" s="9">
        <f t="shared" si="13"/>
        <v>1.3623802186294436</v>
      </c>
      <c r="L54" s="9">
        <f t="shared" si="14"/>
        <v>1.1672104431632899</v>
      </c>
      <c r="M54" s="9">
        <f t="shared" si="15"/>
        <v>1.433682318039565</v>
      </c>
      <c r="N54" s="9">
        <f t="shared" si="16"/>
        <v>1.1973647389327802</v>
      </c>
    </row>
    <row r="55" spans="1:14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4</v>
      </c>
      <c r="G55" s="19">
        <v>2.8483796296296295E-2</v>
      </c>
      <c r="H55" s="8">
        <v>8.7829509931837094E-2</v>
      </c>
      <c r="I55" s="8">
        <f t="array" ref="I55">INDEX('Default Errors'!$J$7:$J$27,MATCH(C55&amp;D55,'Default Errors'!$H$7:$H$27&amp;'Default Errors'!$I$7:$I$27,0))</f>
        <v>6.4467693182005903E-2</v>
      </c>
      <c r="J55" s="8">
        <f t="array" ref="J55">INDEX('Default Errors'!$K$7:$K$27,MATCH(C55&amp;D55,'Default Errors'!$H$7:$H$27&amp;'Default Errors'!$I$7:$I$27,0))</f>
        <v>6.1261486472077201E-2</v>
      </c>
      <c r="K55" s="9">
        <f t="shared" si="13"/>
        <v>1.3623802186294436</v>
      </c>
      <c r="L55" s="9">
        <f t="shared" si="14"/>
        <v>1.1672104431632899</v>
      </c>
      <c r="M55" s="9">
        <f t="shared" si="15"/>
        <v>1.433682318039565</v>
      </c>
      <c r="N55" s="9">
        <f t="shared" si="16"/>
        <v>1.1973647389327802</v>
      </c>
    </row>
    <row r="56" spans="1:14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4</v>
      </c>
      <c r="G56" s="19">
        <v>2.837962962962963E-2</v>
      </c>
      <c r="H56" s="8">
        <v>8.7829509931837094E-2</v>
      </c>
      <c r="I56" s="8">
        <f t="array" ref="I56">INDEX('Default Errors'!$J$7:$J$27,MATCH(C56&amp;D56,'Default Errors'!$H$7:$H$27&amp;'Default Errors'!$I$7:$I$27,0))</f>
        <v>6.4467693182005903E-2</v>
      </c>
      <c r="J56" s="8">
        <f t="array" ref="J56">INDEX('Default Errors'!$K$7:$K$27,MATCH(C56&amp;D56,'Default Errors'!$H$7:$H$27&amp;'Default Errors'!$I$7:$I$27,0))</f>
        <v>6.1261486472077201E-2</v>
      </c>
      <c r="K56" s="9">
        <f t="shared" si="13"/>
        <v>1.3623802186294436</v>
      </c>
      <c r="L56" s="9">
        <f t="shared" si="14"/>
        <v>1.1672104431632899</v>
      </c>
      <c r="M56" s="9">
        <f t="shared" si="15"/>
        <v>1.433682318039565</v>
      </c>
      <c r="N56" s="9">
        <f t="shared" si="16"/>
        <v>1.1973647389327802</v>
      </c>
    </row>
    <row r="57" spans="1:14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4</v>
      </c>
      <c r="G57" s="19">
        <v>0.23216435185185183</v>
      </c>
      <c r="H57" s="8">
        <v>9.3239309489280095E-2</v>
      </c>
      <c r="I57" s="8">
        <f t="array" ref="I57">INDEX('Default Errors'!$J$7:$J$27,MATCH(C57&amp;D57,'Default Errors'!$H$7:$H$27&amp;'Default Errors'!$I$7:$I$27,0))</f>
        <v>6.6252051388873606E-2</v>
      </c>
      <c r="J57" s="8">
        <f t="array" ref="J57">INDEX('Default Errors'!$K$7:$K$27,MATCH(C57&amp;D57,'Default Errors'!$H$7:$H$27&amp;'Default Errors'!$I$7:$I$27,0))</f>
        <v>6.7343418758699702E-2</v>
      </c>
      <c r="K57" s="9">
        <f t="shared" si="13"/>
        <v>1.4073422261599395</v>
      </c>
      <c r="L57" s="9">
        <f t="shared" si="14"/>
        <v>1.1863145561611976</v>
      </c>
      <c r="M57" s="9">
        <f t="shared" si="15"/>
        <v>1.3845348396013093</v>
      </c>
      <c r="N57" s="9">
        <f t="shared" si="16"/>
        <v>1.1766625852814856</v>
      </c>
    </row>
    <row r="58" spans="1:14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4</v>
      </c>
      <c r="G58" s="19">
        <v>0.24097222222222223</v>
      </c>
      <c r="H58" s="8">
        <v>9.3239309489280095E-2</v>
      </c>
      <c r="I58" s="8">
        <f t="array" ref="I58">INDEX('Default Errors'!$J$7:$J$27,MATCH(C58&amp;D58,'Default Errors'!$H$7:$H$27&amp;'Default Errors'!$I$7:$I$27,0))</f>
        <v>6.6252051388873606E-2</v>
      </c>
      <c r="J58" s="8">
        <f t="array" ref="J58">INDEX('Default Errors'!$K$7:$K$27,MATCH(C58&amp;D58,'Default Errors'!$H$7:$H$27&amp;'Default Errors'!$I$7:$I$27,0))</f>
        <v>6.7343418758699702E-2</v>
      </c>
      <c r="K58" s="9">
        <f t="shared" si="13"/>
        <v>1.4073422261599395</v>
      </c>
      <c r="L58" s="9">
        <f t="shared" si="14"/>
        <v>1.1863145561611976</v>
      </c>
      <c r="M58" s="9">
        <f t="shared" si="15"/>
        <v>1.3845348396013093</v>
      </c>
      <c r="N58" s="9">
        <f t="shared" si="16"/>
        <v>1.1766625852814856</v>
      </c>
    </row>
    <row r="59" spans="1:14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4</v>
      </c>
      <c r="G59" s="19">
        <v>0.23762731481481481</v>
      </c>
      <c r="H59" s="8">
        <v>9.3239309489280095E-2</v>
      </c>
      <c r="I59" s="8">
        <f t="array" ref="I59">INDEX('Default Errors'!$J$7:$J$27,MATCH(C59&amp;D59,'Default Errors'!$H$7:$H$27&amp;'Default Errors'!$I$7:$I$27,0))</f>
        <v>6.6252051388873606E-2</v>
      </c>
      <c r="J59" s="8">
        <f t="array" ref="J59">INDEX('Default Errors'!$K$7:$K$27,MATCH(C59&amp;D59,'Default Errors'!$H$7:$H$27&amp;'Default Errors'!$I$7:$I$27,0))</f>
        <v>6.7343418758699702E-2</v>
      </c>
      <c r="K59" s="9">
        <f t="shared" si="13"/>
        <v>1.4073422261599395</v>
      </c>
      <c r="L59" s="9">
        <f t="shared" si="14"/>
        <v>1.1863145561611976</v>
      </c>
      <c r="M59" s="9">
        <f t="shared" si="15"/>
        <v>1.3845348396013093</v>
      </c>
      <c r="N59" s="9">
        <f t="shared" si="16"/>
        <v>1.1766625852814856</v>
      </c>
    </row>
    <row r="60" spans="1:14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5</v>
      </c>
      <c r="G60" s="19">
        <v>2.3148148148148147E-5</v>
      </c>
      <c r="H60" s="8">
        <v>1.6625388621691901E-2</v>
      </c>
      <c r="I60" s="8">
        <f t="array" ref="I60">INDEX('Default Errors'!$J$7:$J$27,MATCH(C60&amp;D60,'Default Errors'!$H$7:$H$27&amp;'Default Errors'!$I$7:$I$27,0))</f>
        <v>5.3403859472996501E-2</v>
      </c>
      <c r="J60" s="8">
        <f t="array" ref="J60">INDEX('Default Errors'!$K$7:$K$27,MATCH(C60&amp;D60,'Default Errors'!$H$7:$H$27&amp;'Default Errors'!$I$7:$I$27,0))</f>
        <v>1.35087180411301E-2</v>
      </c>
      <c r="K60" s="9">
        <f>H60/I60</f>
        <v>0.31131436539897417</v>
      </c>
      <c r="L60" s="9">
        <f>SQRT(K60)</f>
        <v>0.55795552277845062</v>
      </c>
      <c r="M60" s="9">
        <f>H60/J60</f>
        <v>1.2307154958059268</v>
      </c>
      <c r="N60" s="9">
        <f>SQRT(M60)</f>
        <v>1.1093761741654302</v>
      </c>
    </row>
    <row r="61" spans="1:14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5</v>
      </c>
      <c r="G61" s="19">
        <v>2.3148148148148147E-5</v>
      </c>
      <c r="H61" s="8">
        <v>1.6625388621691901E-2</v>
      </c>
      <c r="I61" s="8">
        <f t="array" ref="I61">INDEX('Default Errors'!$J$7:$J$27,MATCH(C61&amp;D61,'Default Errors'!$H$7:$H$27&amp;'Default Errors'!$I$7:$I$27,0))</f>
        <v>5.3403859472996501E-2</v>
      </c>
      <c r="J61" s="8">
        <f t="array" ref="J61">INDEX('Default Errors'!$K$7:$K$27,MATCH(C61&amp;D61,'Default Errors'!$H$7:$H$27&amp;'Default Errors'!$I$7:$I$27,0))</f>
        <v>1.35087180411301E-2</v>
      </c>
      <c r="K61" s="9">
        <f t="shared" ref="K61:K71" si="17">H61/I61</f>
        <v>0.31131436539897417</v>
      </c>
      <c r="L61" s="9">
        <f t="shared" ref="L61:L71" si="18">SQRT(K61)</f>
        <v>0.55795552277845062</v>
      </c>
      <c r="M61" s="9">
        <f t="shared" ref="M61:M71" si="19">H61/J61</f>
        <v>1.2307154958059268</v>
      </c>
      <c r="N61" s="9">
        <f t="shared" ref="N61:N71" si="20">SQRT(M61)</f>
        <v>1.1093761741654302</v>
      </c>
    </row>
    <row r="62" spans="1:14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5</v>
      </c>
      <c r="G62" s="19">
        <v>2.3148148148148147E-5</v>
      </c>
      <c r="H62" s="8">
        <v>1.6625388621691901E-2</v>
      </c>
      <c r="I62" s="8">
        <f t="array" ref="I62">INDEX('Default Errors'!$J$7:$J$27,MATCH(C62&amp;D62,'Default Errors'!$H$7:$H$27&amp;'Default Errors'!$I$7:$I$27,0))</f>
        <v>5.3403859472996501E-2</v>
      </c>
      <c r="J62" s="8">
        <f t="array" ref="J62">INDEX('Default Errors'!$K$7:$K$27,MATCH(C62&amp;D62,'Default Errors'!$H$7:$H$27&amp;'Default Errors'!$I$7:$I$27,0))</f>
        <v>1.35087180411301E-2</v>
      </c>
      <c r="K62" s="9">
        <f t="shared" si="17"/>
        <v>0.31131436539897417</v>
      </c>
      <c r="L62" s="9">
        <f t="shared" si="18"/>
        <v>0.55795552277845062</v>
      </c>
      <c r="M62" s="9">
        <f t="shared" si="19"/>
        <v>1.2307154958059268</v>
      </c>
      <c r="N62" s="9">
        <f t="shared" si="20"/>
        <v>1.1093761741654302</v>
      </c>
    </row>
    <row r="63" spans="1:14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5</v>
      </c>
      <c r="G63" s="19">
        <v>3.0092592592592595E-4</v>
      </c>
      <c r="H63" s="8">
        <v>3.4029802516250901E-2</v>
      </c>
      <c r="I63" s="8">
        <f t="array" ref="I63">INDEX('Default Errors'!$J$7:$J$27,MATCH(C63&amp;D63,'Default Errors'!$H$7:$H$27&amp;'Default Errors'!$I$7:$I$27,0))</f>
        <v>6.0828541567298902E-2</v>
      </c>
      <c r="J63" s="8">
        <f t="array" ref="J63">INDEX('Default Errors'!$K$7:$K$27,MATCH(C63&amp;D63,'Default Errors'!$H$7:$H$27&amp;'Default Errors'!$I$7:$I$27,0))</f>
        <v>3.0317906985562901E-2</v>
      </c>
      <c r="K63" s="9">
        <f t="shared" si="17"/>
        <v>0.55943808020781383</v>
      </c>
      <c r="L63" s="9">
        <f t="shared" si="18"/>
        <v>0.74795593466982657</v>
      </c>
      <c r="M63" s="9">
        <f t="shared" si="19"/>
        <v>1.122432446687549</v>
      </c>
      <c r="N63" s="9">
        <f t="shared" si="20"/>
        <v>1.0594491241619624</v>
      </c>
    </row>
    <row r="64" spans="1:14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5</v>
      </c>
      <c r="G64" s="19">
        <v>3.2407407407407406E-4</v>
      </c>
      <c r="H64" s="8">
        <v>3.4029802516250901E-2</v>
      </c>
      <c r="I64" s="8">
        <f t="array" ref="I64">INDEX('Default Errors'!$J$7:$J$27,MATCH(C64&amp;D64,'Default Errors'!$H$7:$H$27&amp;'Default Errors'!$I$7:$I$27,0))</f>
        <v>6.0828541567298902E-2</v>
      </c>
      <c r="J64" s="8">
        <f t="array" ref="J64">INDEX('Default Errors'!$K$7:$K$27,MATCH(C64&amp;D64,'Default Errors'!$H$7:$H$27&amp;'Default Errors'!$I$7:$I$27,0))</f>
        <v>3.0317906985562901E-2</v>
      </c>
      <c r="K64" s="9">
        <f t="shared" si="17"/>
        <v>0.55943808020781383</v>
      </c>
      <c r="L64" s="9">
        <f t="shared" si="18"/>
        <v>0.74795593466982657</v>
      </c>
      <c r="M64" s="9">
        <f t="shared" si="19"/>
        <v>1.122432446687549</v>
      </c>
      <c r="N64" s="9">
        <f t="shared" si="20"/>
        <v>1.0594491241619624</v>
      </c>
    </row>
    <row r="65" spans="1:14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5</v>
      </c>
      <c r="G65" s="19">
        <v>3.0092592592592595E-4</v>
      </c>
      <c r="H65" s="8">
        <v>3.4029802516250901E-2</v>
      </c>
      <c r="I65" s="8">
        <f t="array" ref="I65">INDEX('Default Errors'!$J$7:$J$27,MATCH(C65&amp;D65,'Default Errors'!$H$7:$H$27&amp;'Default Errors'!$I$7:$I$27,0))</f>
        <v>6.0828541567298902E-2</v>
      </c>
      <c r="J65" s="8">
        <f t="array" ref="J65">INDEX('Default Errors'!$K$7:$K$27,MATCH(C65&amp;D65,'Default Errors'!$H$7:$H$27&amp;'Default Errors'!$I$7:$I$27,0))</f>
        <v>3.0317906985562901E-2</v>
      </c>
      <c r="K65" s="9">
        <f t="shared" si="17"/>
        <v>0.55943808020781383</v>
      </c>
      <c r="L65" s="9">
        <f t="shared" si="18"/>
        <v>0.74795593466982657</v>
      </c>
      <c r="M65" s="9">
        <f t="shared" si="19"/>
        <v>1.122432446687549</v>
      </c>
      <c r="N65" s="9">
        <f t="shared" si="20"/>
        <v>1.0594491241619624</v>
      </c>
    </row>
    <row r="66" spans="1:14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5</v>
      </c>
      <c r="G66" s="19">
        <v>3.2754629629629631E-3</v>
      </c>
      <c r="H66" s="8">
        <v>6.5856626052276504E-2</v>
      </c>
      <c r="I66" s="8">
        <f t="array" ref="I66">INDEX('Default Errors'!$J$7:$J$27,MATCH(C66&amp;D66,'Default Errors'!$H$7:$H$27&amp;'Default Errors'!$I$7:$I$27,0))</f>
        <v>6.6075900603069407E-2</v>
      </c>
      <c r="J66" s="8">
        <f t="array" ref="J66">INDEX('Default Errors'!$K$7:$K$27,MATCH(C66&amp;D66,'Default Errors'!$H$7:$H$27&amp;'Default Errors'!$I$7:$I$27,0))</f>
        <v>4.71924397561789E-2</v>
      </c>
      <c r="K66" s="9">
        <f t="shared" si="17"/>
        <v>0.99668147465578827</v>
      </c>
      <c r="L66" s="9">
        <f t="shared" si="18"/>
        <v>0.99833935846273647</v>
      </c>
      <c r="M66" s="9">
        <f t="shared" si="19"/>
        <v>1.3954910234038898</v>
      </c>
      <c r="N66" s="9">
        <f t="shared" si="20"/>
        <v>1.1813090295955118</v>
      </c>
    </row>
    <row r="67" spans="1:14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5</v>
      </c>
      <c r="G67" s="19">
        <v>3.3333333333333335E-3</v>
      </c>
      <c r="H67" s="8">
        <v>6.5856626052276504E-2</v>
      </c>
      <c r="I67" s="8">
        <f t="array" ref="I67">INDEX('Default Errors'!$J$7:$J$27,MATCH(C67&amp;D67,'Default Errors'!$H$7:$H$27&amp;'Default Errors'!$I$7:$I$27,0))</f>
        <v>6.6075900603069407E-2</v>
      </c>
      <c r="J67" s="8">
        <f t="array" ref="J67">INDEX('Default Errors'!$K$7:$K$27,MATCH(C67&amp;D67,'Default Errors'!$H$7:$H$27&amp;'Default Errors'!$I$7:$I$27,0))</f>
        <v>4.71924397561789E-2</v>
      </c>
      <c r="K67" s="9">
        <f t="shared" si="17"/>
        <v>0.99668147465578827</v>
      </c>
      <c r="L67" s="9">
        <f t="shared" si="18"/>
        <v>0.99833935846273647</v>
      </c>
      <c r="M67" s="9">
        <f t="shared" si="19"/>
        <v>1.3954910234038898</v>
      </c>
      <c r="N67" s="9">
        <f t="shared" si="20"/>
        <v>1.1813090295955118</v>
      </c>
    </row>
    <row r="68" spans="1:14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5</v>
      </c>
      <c r="G68" s="19">
        <v>3.3101851851851851E-3</v>
      </c>
      <c r="H68" s="8">
        <v>6.5856626052276504E-2</v>
      </c>
      <c r="I68" s="8">
        <f t="array" ref="I68">INDEX('Default Errors'!$J$7:$J$27,MATCH(C68&amp;D68,'Default Errors'!$H$7:$H$27&amp;'Default Errors'!$I$7:$I$27,0))</f>
        <v>6.6075900603069407E-2</v>
      </c>
      <c r="J68" s="8">
        <f t="array" ref="J68">INDEX('Default Errors'!$K$7:$K$27,MATCH(C68&amp;D68,'Default Errors'!$H$7:$H$27&amp;'Default Errors'!$I$7:$I$27,0))</f>
        <v>4.71924397561789E-2</v>
      </c>
      <c r="K68" s="9">
        <f t="shared" si="17"/>
        <v>0.99668147465578827</v>
      </c>
      <c r="L68" s="9">
        <f t="shared" si="18"/>
        <v>0.99833935846273647</v>
      </c>
      <c r="M68" s="9">
        <f t="shared" si="19"/>
        <v>1.3954910234038898</v>
      </c>
      <c r="N68" s="9">
        <f t="shared" si="20"/>
        <v>1.1813090295955118</v>
      </c>
    </row>
    <row r="69" spans="1:14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5</v>
      </c>
      <c r="G69" s="19">
        <v>2.8726851851851851E-2</v>
      </c>
      <c r="H69" s="8">
        <v>8.7441914577002997E-2</v>
      </c>
      <c r="I69" s="8">
        <f t="array" ref="I69">INDEX('Default Errors'!$J$7:$J$27,MATCH(C69&amp;D69,'Default Errors'!$H$7:$H$27&amp;'Default Errors'!$I$7:$I$27,0))</f>
        <v>6.4467693182005903E-2</v>
      </c>
      <c r="J69" s="8">
        <f t="array" ref="J69">INDEX('Default Errors'!$K$7:$K$27,MATCH(C69&amp;D69,'Default Errors'!$H$7:$H$27&amp;'Default Errors'!$I$7:$I$27,0))</f>
        <v>6.1261486472077201E-2</v>
      </c>
      <c r="K69" s="9">
        <f t="shared" si="17"/>
        <v>1.3563679769048975</v>
      </c>
      <c r="L69" s="9">
        <f t="shared" si="18"/>
        <v>1.1646321208454185</v>
      </c>
      <c r="M69" s="9">
        <f t="shared" si="19"/>
        <v>1.4273554171242442</v>
      </c>
      <c r="N69" s="9">
        <f t="shared" si="20"/>
        <v>1.1947198069523433</v>
      </c>
    </row>
    <row r="70" spans="1:14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5</v>
      </c>
      <c r="G70" s="19">
        <v>2.9062500000000002E-2</v>
      </c>
      <c r="H70" s="8">
        <v>8.7441914577002997E-2</v>
      </c>
      <c r="I70" s="8">
        <f t="array" ref="I70">INDEX('Default Errors'!$J$7:$J$27,MATCH(C70&amp;D70,'Default Errors'!$H$7:$H$27&amp;'Default Errors'!$I$7:$I$27,0))</f>
        <v>6.4467693182005903E-2</v>
      </c>
      <c r="J70" s="8">
        <f t="array" ref="J70">INDEX('Default Errors'!$K$7:$K$27,MATCH(C70&amp;D70,'Default Errors'!$H$7:$H$27&amp;'Default Errors'!$I$7:$I$27,0))</f>
        <v>6.1261486472077201E-2</v>
      </c>
      <c r="K70" s="9">
        <f t="shared" si="17"/>
        <v>1.3563679769048975</v>
      </c>
      <c r="L70" s="9">
        <f t="shared" si="18"/>
        <v>1.1646321208454185</v>
      </c>
      <c r="M70" s="9">
        <f t="shared" si="19"/>
        <v>1.4273554171242442</v>
      </c>
      <c r="N70" s="9">
        <f t="shared" si="20"/>
        <v>1.1947198069523433</v>
      </c>
    </row>
    <row r="71" spans="1:14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5</v>
      </c>
      <c r="G71" s="19">
        <v>2.8344907407407412E-2</v>
      </c>
      <c r="H71" s="8">
        <v>8.7441914577002997E-2</v>
      </c>
      <c r="I71" s="8">
        <f t="array" ref="I71">INDEX('Default Errors'!$J$7:$J$27,MATCH(C71&amp;D71,'Default Errors'!$H$7:$H$27&amp;'Default Errors'!$I$7:$I$27,0))</f>
        <v>6.4467693182005903E-2</v>
      </c>
      <c r="J71" s="8">
        <f t="array" ref="J71">INDEX('Default Errors'!$K$7:$K$27,MATCH(C71&amp;D71,'Default Errors'!$H$7:$H$27&amp;'Default Errors'!$I$7:$I$27,0))</f>
        <v>6.1261486472077201E-2</v>
      </c>
      <c r="K71" s="9">
        <f t="shared" si="17"/>
        <v>1.3563679769048975</v>
      </c>
      <c r="L71" s="9">
        <f t="shared" si="18"/>
        <v>1.1646321208454185</v>
      </c>
      <c r="M71" s="9">
        <f t="shared" si="19"/>
        <v>1.4273554171242442</v>
      </c>
      <c r="N71" s="9">
        <f t="shared" si="20"/>
        <v>1.1947198069523433</v>
      </c>
    </row>
    <row r="72" spans="1:14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5</v>
      </c>
      <c r="G72" s="19">
        <v>0.23462962962962963</v>
      </c>
      <c r="H72" s="8">
        <v>9.28317864542402E-2</v>
      </c>
      <c r="I72" s="8">
        <f t="array" ref="I72">INDEX('Default Errors'!$J$7:$J$27,MATCH(C72&amp;D72,'Default Errors'!$H$7:$H$27&amp;'Default Errors'!$I$7:$I$27,0))</f>
        <v>6.6252051388873606E-2</v>
      </c>
      <c r="J72" s="8">
        <f t="array" ref="J72">INDEX('Default Errors'!$K$7:$K$27,MATCH(C72&amp;D72,'Default Errors'!$H$7:$H$27&amp;'Default Errors'!$I$7:$I$27,0))</f>
        <v>6.7343418758699702E-2</v>
      </c>
      <c r="K72" s="9">
        <f>H72/I72</f>
        <v>1.4011911255298943</v>
      </c>
      <c r="L72" s="9">
        <f>SQRT(K72)</f>
        <v>1.1837191920087695</v>
      </c>
      <c r="M72" s="9">
        <f>H72/J72</f>
        <v>1.3784834237012626</v>
      </c>
      <c r="N72" s="9">
        <f>SQRT(M72)</f>
        <v>1.174088337264817</v>
      </c>
    </row>
    <row r="73" spans="1:14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5</v>
      </c>
      <c r="G73" s="19">
        <v>0.24062500000000001</v>
      </c>
      <c r="H73" s="8">
        <v>9.28317864542402E-2</v>
      </c>
      <c r="I73" s="8">
        <f t="array" ref="I73">INDEX('Default Errors'!$J$7:$J$27,MATCH(C73&amp;D73,'Default Errors'!$H$7:$H$27&amp;'Default Errors'!$I$7:$I$27,0))</f>
        <v>6.6252051388873606E-2</v>
      </c>
      <c r="J73" s="8">
        <f t="array" ref="J73">INDEX('Default Errors'!$K$7:$K$27,MATCH(C73&amp;D73,'Default Errors'!$H$7:$H$27&amp;'Default Errors'!$I$7:$I$27,0))</f>
        <v>6.7343418758699702E-2</v>
      </c>
      <c r="K73" s="9">
        <f t="shared" ref="K73:K74" si="21">H73/I73</f>
        <v>1.4011911255298943</v>
      </c>
      <c r="L73" s="9">
        <f t="shared" ref="L73:L74" si="22">SQRT(K73)</f>
        <v>1.1837191920087695</v>
      </c>
      <c r="M73" s="9">
        <f t="shared" ref="M73:M74" si="23">H73/J73</f>
        <v>1.3784834237012626</v>
      </c>
      <c r="N73" s="9">
        <f t="shared" ref="N73:N74" si="24">SQRT(M73)</f>
        <v>1.174088337264817</v>
      </c>
    </row>
    <row r="74" spans="1:14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5</v>
      </c>
      <c r="G74" s="19">
        <v>0.23940972222222223</v>
      </c>
      <c r="H74" s="8">
        <v>9.28317864542402E-2</v>
      </c>
      <c r="I74" s="8">
        <f t="array" ref="I74">INDEX('Default Errors'!$J$7:$J$27,MATCH(C74&amp;D74,'Default Errors'!$H$7:$H$27&amp;'Default Errors'!$I$7:$I$27,0))</f>
        <v>6.6252051388873606E-2</v>
      </c>
      <c r="J74" s="8">
        <f t="array" ref="J74">INDEX('Default Errors'!$K$7:$K$27,MATCH(C74&amp;D74,'Default Errors'!$H$7:$H$27&amp;'Default Errors'!$I$7:$I$27,0))</f>
        <v>6.7343418758699702E-2</v>
      </c>
      <c r="K74" s="9">
        <f t="shared" si="21"/>
        <v>1.4011911255298943</v>
      </c>
      <c r="L74" s="9">
        <f t="shared" si="22"/>
        <v>1.1837191920087695</v>
      </c>
      <c r="M74" s="9">
        <f t="shared" si="23"/>
        <v>1.3784834237012626</v>
      </c>
      <c r="N74" s="9">
        <f t="shared" si="24"/>
        <v>1.174088337264817</v>
      </c>
    </row>
    <row r="76" spans="1:14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4</v>
      </c>
      <c r="G76" s="19">
        <v>4.6296296296296294E-5</v>
      </c>
      <c r="H76" s="8">
        <v>1.58408663509517E-2</v>
      </c>
      <c r="I76" s="8">
        <f t="array" ref="I76">INDEX('Default Errors'!$J$7:$J$27,MATCH(C76&amp;D76,'Default Errors'!$H$7:$H$27&amp;'Default Errors'!$I$7:$I$27,0))</f>
        <v>5.3403859472996501E-2</v>
      </c>
      <c r="J76" s="8">
        <f t="array" ref="J76">INDEX('Default Errors'!$K$7:$K$27,MATCH(C76&amp;D76,'Default Errors'!$H$7:$H$27&amp;'Default Errors'!$I$7:$I$27,0))</f>
        <v>1.35087180411301E-2</v>
      </c>
      <c r="K76" s="9">
        <f>H76/I76</f>
        <v>0.2966239988508993</v>
      </c>
      <c r="L76" s="9">
        <f>SQRT(K76)</f>
        <v>0.54463198478504671</v>
      </c>
      <c r="M76" s="9">
        <f>H76/J76</f>
        <v>1.1726402388976429</v>
      </c>
      <c r="N76" s="9">
        <f>SQRT(M76)</f>
        <v>1.0828851457553765</v>
      </c>
    </row>
    <row r="77" spans="1:14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4</v>
      </c>
      <c r="G77" s="19">
        <v>3.4722222222222222E-5</v>
      </c>
      <c r="H77" s="8">
        <v>1.58408663509517E-2</v>
      </c>
      <c r="I77" s="8">
        <f t="array" ref="I77">INDEX('Default Errors'!$J$7:$J$27,MATCH(C77&amp;D77,'Default Errors'!$H$7:$H$27&amp;'Default Errors'!$I$7:$I$27,0))</f>
        <v>5.3403859472996501E-2</v>
      </c>
      <c r="J77" s="8">
        <f t="array" ref="J77">INDEX('Default Errors'!$K$7:$K$27,MATCH(C77&amp;D77,'Default Errors'!$H$7:$H$27&amp;'Default Errors'!$I$7:$I$27,0))</f>
        <v>1.35087180411301E-2</v>
      </c>
      <c r="K77" s="9">
        <f t="shared" ref="K77:K90" si="25">H77/I77</f>
        <v>0.2966239988508993</v>
      </c>
      <c r="L77" s="9">
        <f t="shared" ref="L77:L90" si="26">SQRT(K77)</f>
        <v>0.54463198478504671</v>
      </c>
      <c r="M77" s="9">
        <f t="shared" ref="M77:M90" si="27">H77/J77</f>
        <v>1.1726402388976429</v>
      </c>
      <c r="N77" s="9">
        <f t="shared" ref="N77:N90" si="28">SQRT(M77)</f>
        <v>1.0828851457553765</v>
      </c>
    </row>
    <row r="78" spans="1:14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4</v>
      </c>
      <c r="G78" s="19">
        <v>3.4722222222222222E-5</v>
      </c>
      <c r="H78" s="8">
        <v>1.58408663509517E-2</v>
      </c>
      <c r="I78" s="8">
        <f t="array" ref="I78">INDEX('Default Errors'!$J$7:$J$27,MATCH(C78&amp;D78,'Default Errors'!$H$7:$H$27&amp;'Default Errors'!$I$7:$I$27,0))</f>
        <v>5.3403859472996501E-2</v>
      </c>
      <c r="J78" s="8">
        <f t="array" ref="J78">INDEX('Default Errors'!$K$7:$K$27,MATCH(C78&amp;D78,'Default Errors'!$H$7:$H$27&amp;'Default Errors'!$I$7:$I$27,0))</f>
        <v>1.35087180411301E-2</v>
      </c>
      <c r="K78" s="9">
        <f t="shared" si="25"/>
        <v>0.2966239988508993</v>
      </c>
      <c r="L78" s="9">
        <f t="shared" si="26"/>
        <v>0.54463198478504671</v>
      </c>
      <c r="M78" s="9">
        <f t="shared" si="27"/>
        <v>1.1726402388976429</v>
      </c>
      <c r="N78" s="9">
        <f t="shared" si="28"/>
        <v>1.0828851457553765</v>
      </c>
    </row>
    <row r="79" spans="1:14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4</v>
      </c>
      <c r="G79" s="19">
        <v>4.5138888888888892E-4</v>
      </c>
      <c r="H79" s="8">
        <v>3.9781682722201901E-2</v>
      </c>
      <c r="I79" s="8">
        <f t="array" ref="I79">INDEX('Default Errors'!$J$7:$J$27,MATCH(C79&amp;D79,'Default Errors'!$H$7:$H$27&amp;'Default Errors'!$I$7:$I$27,0))</f>
        <v>6.0828541567298902E-2</v>
      </c>
      <c r="J79" s="8">
        <f t="array" ref="J79">INDEX('Default Errors'!$K$7:$K$27,MATCH(C79&amp;D79,'Default Errors'!$H$7:$H$27&amp;'Default Errors'!$I$7:$I$27,0))</f>
        <v>3.0317906985562901E-2</v>
      </c>
      <c r="K79" s="9">
        <f t="shared" si="25"/>
        <v>0.65399698393538863</v>
      </c>
      <c r="L79" s="9">
        <f t="shared" si="26"/>
        <v>0.8087008000091187</v>
      </c>
      <c r="M79" s="9">
        <f t="shared" si="27"/>
        <v>1.3121513546810986</v>
      </c>
      <c r="N79" s="9">
        <f t="shared" si="28"/>
        <v>1.1454917523409318</v>
      </c>
    </row>
    <row r="80" spans="1:14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4</v>
      </c>
      <c r="G80" s="19">
        <v>4.6296296296296293E-4</v>
      </c>
      <c r="H80" s="8">
        <v>3.9781682722201901E-2</v>
      </c>
      <c r="I80" s="8">
        <f t="array" ref="I80">INDEX('Default Errors'!$J$7:$J$27,MATCH(C80&amp;D80,'Default Errors'!$H$7:$H$27&amp;'Default Errors'!$I$7:$I$27,0))</f>
        <v>6.0828541567298902E-2</v>
      </c>
      <c r="J80" s="8">
        <f t="array" ref="J80">INDEX('Default Errors'!$K$7:$K$27,MATCH(C80&amp;D80,'Default Errors'!$H$7:$H$27&amp;'Default Errors'!$I$7:$I$27,0))</f>
        <v>3.0317906985562901E-2</v>
      </c>
      <c r="K80" s="9">
        <f t="shared" si="25"/>
        <v>0.65399698393538863</v>
      </c>
      <c r="L80" s="9">
        <f t="shared" si="26"/>
        <v>0.8087008000091187</v>
      </c>
      <c r="M80" s="9">
        <f t="shared" si="27"/>
        <v>1.3121513546810986</v>
      </c>
      <c r="N80" s="9">
        <f t="shared" si="28"/>
        <v>1.1454917523409318</v>
      </c>
    </row>
    <row r="81" spans="1:14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4</v>
      </c>
      <c r="G81" s="19">
        <v>4.6296296296296293E-4</v>
      </c>
      <c r="H81" s="8">
        <v>3.9781682722201901E-2</v>
      </c>
      <c r="I81" s="8">
        <f t="array" ref="I81">INDEX('Default Errors'!$J$7:$J$27,MATCH(C81&amp;D81,'Default Errors'!$H$7:$H$27&amp;'Default Errors'!$I$7:$I$27,0))</f>
        <v>6.0828541567298902E-2</v>
      </c>
      <c r="J81" s="8">
        <f t="array" ref="J81">INDEX('Default Errors'!$K$7:$K$27,MATCH(C81&amp;D81,'Default Errors'!$H$7:$H$27&amp;'Default Errors'!$I$7:$I$27,0))</f>
        <v>3.0317906985562901E-2</v>
      </c>
      <c r="K81" s="9">
        <f t="shared" si="25"/>
        <v>0.65399698393538863</v>
      </c>
      <c r="L81" s="9">
        <f t="shared" si="26"/>
        <v>0.8087008000091187</v>
      </c>
      <c r="M81" s="9">
        <f t="shared" si="27"/>
        <v>1.3121513546810986</v>
      </c>
      <c r="N81" s="9">
        <f t="shared" si="28"/>
        <v>1.1454917523409318</v>
      </c>
    </row>
    <row r="82" spans="1:14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4</v>
      </c>
      <c r="G82" s="19">
        <v>4.5023148148148149E-3</v>
      </c>
      <c r="H82" s="8">
        <v>6.8662727066350696E-2</v>
      </c>
      <c r="I82" s="8">
        <f t="array" ref="I82">INDEX('Default Errors'!$J$7:$J$27,MATCH(C82&amp;D82,'Default Errors'!$H$7:$H$27&amp;'Default Errors'!$I$7:$I$27,0))</f>
        <v>6.6075900603069407E-2</v>
      </c>
      <c r="J82" s="8">
        <f t="array" ref="J82">INDEX('Default Errors'!$K$7:$K$27,MATCH(C82&amp;D82,'Default Errors'!$H$7:$H$27&amp;'Default Errors'!$I$7:$I$27,0))</f>
        <v>4.71924397561789E-2</v>
      </c>
      <c r="K82" s="9">
        <f t="shared" si="25"/>
        <v>1.0391493182790024</v>
      </c>
      <c r="L82" s="9">
        <f t="shared" si="26"/>
        <v>1.019386736366038</v>
      </c>
      <c r="M82" s="9">
        <f t="shared" si="27"/>
        <v>1.4549518401909003</v>
      </c>
      <c r="N82" s="9">
        <f t="shared" si="28"/>
        <v>1.2062138451331506</v>
      </c>
    </row>
    <row r="83" spans="1:14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4</v>
      </c>
      <c r="G83" s="19">
        <v>4.7106481481481478E-3</v>
      </c>
      <c r="H83" s="8">
        <v>6.8662727066350696E-2</v>
      </c>
      <c r="I83" s="8">
        <f t="array" ref="I83">INDEX('Default Errors'!$J$7:$J$27,MATCH(C83&amp;D83,'Default Errors'!$H$7:$H$27&amp;'Default Errors'!$I$7:$I$27,0))</f>
        <v>6.6075900603069407E-2</v>
      </c>
      <c r="J83" s="8">
        <f t="array" ref="J83">INDEX('Default Errors'!$K$7:$K$27,MATCH(C83&amp;D83,'Default Errors'!$H$7:$H$27&amp;'Default Errors'!$I$7:$I$27,0))</f>
        <v>4.71924397561789E-2</v>
      </c>
      <c r="K83" s="9">
        <f t="shared" si="25"/>
        <v>1.0391493182790024</v>
      </c>
      <c r="L83" s="9">
        <f t="shared" si="26"/>
        <v>1.019386736366038</v>
      </c>
      <c r="M83" s="9">
        <f t="shared" si="27"/>
        <v>1.4549518401909003</v>
      </c>
      <c r="N83" s="9">
        <f t="shared" si="28"/>
        <v>1.2062138451331506</v>
      </c>
    </row>
    <row r="84" spans="1:14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4</v>
      </c>
      <c r="G84" s="19">
        <v>4.4791666666666669E-3</v>
      </c>
      <c r="H84" s="8">
        <v>6.8662727066350696E-2</v>
      </c>
      <c r="I84" s="8">
        <f t="array" ref="I84">INDEX('Default Errors'!$J$7:$J$27,MATCH(C84&amp;D84,'Default Errors'!$H$7:$H$27&amp;'Default Errors'!$I$7:$I$27,0))</f>
        <v>6.6075900603069407E-2</v>
      </c>
      <c r="J84" s="8">
        <f t="array" ref="J84">INDEX('Default Errors'!$K$7:$K$27,MATCH(C84&amp;D84,'Default Errors'!$H$7:$H$27&amp;'Default Errors'!$I$7:$I$27,0))</f>
        <v>4.71924397561789E-2</v>
      </c>
      <c r="K84" s="9">
        <f t="shared" si="25"/>
        <v>1.0391493182790024</v>
      </c>
      <c r="L84" s="9">
        <f t="shared" si="26"/>
        <v>1.019386736366038</v>
      </c>
      <c r="M84" s="9">
        <f t="shared" si="27"/>
        <v>1.4549518401909003</v>
      </c>
      <c r="N84" s="9">
        <f t="shared" si="28"/>
        <v>1.2062138451331506</v>
      </c>
    </row>
    <row r="85" spans="1:14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4</v>
      </c>
      <c r="G85" s="19">
        <v>3.6307870370370372E-2</v>
      </c>
      <c r="H85" s="8">
        <v>9.0117328273532707E-2</v>
      </c>
      <c r="I85" s="8">
        <f t="array" ref="I85">INDEX('Default Errors'!$J$7:$J$27,MATCH(C85&amp;D85,'Default Errors'!$H$7:$H$27&amp;'Default Errors'!$I$7:$I$27,0))</f>
        <v>6.4467693182005903E-2</v>
      </c>
      <c r="J85" s="8">
        <f t="array" ref="J85">INDEX('Default Errors'!$K$7:$K$27,MATCH(C85&amp;D85,'Default Errors'!$H$7:$H$27&amp;'Default Errors'!$I$7:$I$27,0))</f>
        <v>6.1261486472077201E-2</v>
      </c>
      <c r="K85" s="9">
        <f t="shared" si="25"/>
        <v>1.3978680456133659</v>
      </c>
      <c r="L85" s="9">
        <f t="shared" si="26"/>
        <v>1.1823146982142132</v>
      </c>
      <c r="M85" s="9">
        <f t="shared" si="27"/>
        <v>1.47102745073951</v>
      </c>
      <c r="N85" s="9">
        <f t="shared" si="28"/>
        <v>1.2128592048294435</v>
      </c>
    </row>
    <row r="86" spans="1:14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4</v>
      </c>
      <c r="G86" s="19">
        <v>3.6979166666666667E-2</v>
      </c>
      <c r="H86" s="8">
        <v>9.0117328273532707E-2</v>
      </c>
      <c r="I86" s="8">
        <f t="array" ref="I86">INDEX('Default Errors'!$J$7:$J$27,MATCH(C86&amp;D86,'Default Errors'!$H$7:$H$27&amp;'Default Errors'!$I$7:$I$27,0))</f>
        <v>6.4467693182005903E-2</v>
      </c>
      <c r="J86" s="8">
        <f t="array" ref="J86">INDEX('Default Errors'!$K$7:$K$27,MATCH(C86&amp;D86,'Default Errors'!$H$7:$H$27&amp;'Default Errors'!$I$7:$I$27,0))</f>
        <v>6.1261486472077201E-2</v>
      </c>
      <c r="K86" s="9">
        <f t="shared" si="25"/>
        <v>1.3978680456133659</v>
      </c>
      <c r="L86" s="9">
        <f t="shared" si="26"/>
        <v>1.1823146982142132</v>
      </c>
      <c r="M86" s="9">
        <f t="shared" si="27"/>
        <v>1.47102745073951</v>
      </c>
      <c r="N86" s="9">
        <f t="shared" si="28"/>
        <v>1.2128592048294435</v>
      </c>
    </row>
    <row r="87" spans="1:14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4</v>
      </c>
      <c r="G87" s="19">
        <v>3.667824074074074E-2</v>
      </c>
      <c r="H87" s="8">
        <v>9.0117328273532707E-2</v>
      </c>
      <c r="I87" s="8">
        <f t="array" ref="I87">INDEX('Default Errors'!$J$7:$J$27,MATCH(C87&amp;D87,'Default Errors'!$H$7:$H$27&amp;'Default Errors'!$I$7:$I$27,0))</f>
        <v>6.4467693182005903E-2</v>
      </c>
      <c r="J87" s="8">
        <f t="array" ref="J87">INDEX('Default Errors'!$K$7:$K$27,MATCH(C87&amp;D87,'Default Errors'!$H$7:$H$27&amp;'Default Errors'!$I$7:$I$27,0))</f>
        <v>6.1261486472077201E-2</v>
      </c>
      <c r="K87" s="9">
        <f t="shared" si="25"/>
        <v>1.3978680456133659</v>
      </c>
      <c r="L87" s="9">
        <f t="shared" si="26"/>
        <v>1.1823146982142132</v>
      </c>
      <c r="M87" s="9">
        <f t="shared" si="27"/>
        <v>1.47102745073951</v>
      </c>
      <c r="N87" s="9">
        <f t="shared" si="28"/>
        <v>1.2128592048294435</v>
      </c>
    </row>
    <row r="88" spans="1:14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4</v>
      </c>
      <c r="G88" s="19">
        <v>0.30417824074074074</v>
      </c>
      <c r="H88" s="8">
        <v>9.4017533091815805E-2</v>
      </c>
      <c r="I88" s="8">
        <f t="array" ref="I88">INDEX('Default Errors'!$J$7:$J$27,MATCH(C88&amp;D88,'Default Errors'!$H$7:$H$27&amp;'Default Errors'!$I$7:$I$27,0))</f>
        <v>6.6252051388873606E-2</v>
      </c>
      <c r="J88" s="8">
        <f t="array" ref="J88">INDEX('Default Errors'!$K$7:$K$27,MATCH(C88&amp;D88,'Default Errors'!$H$7:$H$27&amp;'Default Errors'!$I$7:$I$27,0))</f>
        <v>6.7343418758699702E-2</v>
      </c>
      <c r="K88" s="9">
        <f t="shared" si="25"/>
        <v>1.4190886337989701</v>
      </c>
      <c r="L88" s="9">
        <f t="shared" si="26"/>
        <v>1.1912550666414687</v>
      </c>
      <c r="M88" s="9">
        <f t="shared" si="27"/>
        <v>1.39609088497115</v>
      </c>
      <c r="N88" s="9">
        <f t="shared" si="28"/>
        <v>1.1815628992868514</v>
      </c>
    </row>
    <row r="89" spans="1:14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4</v>
      </c>
      <c r="G89" s="19">
        <v>0.31900462962962961</v>
      </c>
      <c r="H89" s="8">
        <v>9.4017533091815805E-2</v>
      </c>
      <c r="I89" s="8">
        <f t="array" ref="I89">INDEX('Default Errors'!$J$7:$J$27,MATCH(C89&amp;D89,'Default Errors'!$H$7:$H$27&amp;'Default Errors'!$I$7:$I$27,0))</f>
        <v>6.6252051388873606E-2</v>
      </c>
      <c r="J89" s="8">
        <f t="array" ref="J89">INDEX('Default Errors'!$K$7:$K$27,MATCH(C89&amp;D89,'Default Errors'!$H$7:$H$27&amp;'Default Errors'!$I$7:$I$27,0))</f>
        <v>6.7343418758699702E-2</v>
      </c>
      <c r="K89" s="9">
        <f t="shared" si="25"/>
        <v>1.4190886337989701</v>
      </c>
      <c r="L89" s="9">
        <f t="shared" si="26"/>
        <v>1.1912550666414687</v>
      </c>
      <c r="M89" s="9">
        <f t="shared" si="27"/>
        <v>1.39609088497115</v>
      </c>
      <c r="N89" s="9">
        <f t="shared" si="28"/>
        <v>1.1815628992868514</v>
      </c>
    </row>
    <row r="90" spans="1:14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4</v>
      </c>
      <c r="G90" s="19">
        <v>0.29875000000000002</v>
      </c>
      <c r="H90" s="8">
        <v>9.4017533091815805E-2</v>
      </c>
      <c r="I90" s="8">
        <f t="array" ref="I90">INDEX('Default Errors'!$J$7:$J$27,MATCH(C90&amp;D90,'Default Errors'!$H$7:$H$27&amp;'Default Errors'!$I$7:$I$27,0))</f>
        <v>6.6252051388873606E-2</v>
      </c>
      <c r="J90" s="8">
        <f t="array" ref="J90">INDEX('Default Errors'!$K$7:$K$27,MATCH(C90&amp;D90,'Default Errors'!$H$7:$H$27&amp;'Default Errors'!$I$7:$I$27,0))</f>
        <v>6.7343418758699702E-2</v>
      </c>
      <c r="K90" s="9">
        <f t="shared" si="25"/>
        <v>1.4190886337989701</v>
      </c>
      <c r="L90" s="9">
        <f t="shared" si="26"/>
        <v>1.1912550666414687</v>
      </c>
      <c r="M90" s="9">
        <f t="shared" si="27"/>
        <v>1.39609088497115</v>
      </c>
      <c r="N90" s="9">
        <f t="shared" si="28"/>
        <v>1.1815628992868514</v>
      </c>
    </row>
    <row r="91" spans="1:14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5</v>
      </c>
      <c r="G91" s="19">
        <v>4.6296296296296294E-5</v>
      </c>
      <c r="H91" s="8">
        <v>1.5815916734345299E-2</v>
      </c>
      <c r="I91" s="8">
        <f t="array" ref="I91">INDEX('Default Errors'!$J$7:$J$27,MATCH(C91&amp;D91,'Default Errors'!$H$7:$H$27&amp;'Default Errors'!$I$7:$I$27,0))</f>
        <v>5.3403859472996501E-2</v>
      </c>
      <c r="J91" s="8">
        <f t="array" ref="J91">INDEX('Default Errors'!$K$7:$K$27,MATCH(C91&amp;D91,'Default Errors'!$H$7:$H$27&amp;'Default Errors'!$I$7:$I$27,0))</f>
        <v>1.35087180411301E-2</v>
      </c>
      <c r="K91" s="9">
        <f>H91/I91</f>
        <v>0.29615681133200811</v>
      </c>
      <c r="L91" s="9">
        <f>SQRT(K91)</f>
        <v>0.5442029137481792</v>
      </c>
      <c r="M91" s="9">
        <f>H91/J91</f>
        <v>1.1707933118590863</v>
      </c>
      <c r="N91" s="9">
        <f>SQRT(M91)</f>
        <v>1.0820320290356873</v>
      </c>
    </row>
    <row r="92" spans="1:14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5</v>
      </c>
      <c r="G92" s="19">
        <v>3.4722222222222222E-5</v>
      </c>
      <c r="H92" s="8">
        <v>1.5815916734345299E-2</v>
      </c>
      <c r="I92" s="8">
        <f t="array" ref="I92">INDEX('Default Errors'!$J$7:$J$27,MATCH(C92&amp;D92,'Default Errors'!$H$7:$H$27&amp;'Default Errors'!$I$7:$I$27,0))</f>
        <v>5.3403859472996501E-2</v>
      </c>
      <c r="J92" s="8">
        <f t="array" ref="J92">INDEX('Default Errors'!$K$7:$K$27,MATCH(C92&amp;D92,'Default Errors'!$H$7:$H$27&amp;'Default Errors'!$I$7:$I$27,0))</f>
        <v>1.35087180411301E-2</v>
      </c>
      <c r="K92" s="9">
        <f t="shared" ref="K92:K102" si="29">H92/I92</f>
        <v>0.29615681133200811</v>
      </c>
      <c r="L92" s="9">
        <f t="shared" ref="L92:L102" si="30">SQRT(K92)</f>
        <v>0.5442029137481792</v>
      </c>
      <c r="M92" s="9">
        <f t="shared" ref="M92:M102" si="31">H92/J92</f>
        <v>1.1707933118590863</v>
      </c>
      <c r="N92" s="9">
        <f t="shared" ref="N92:N102" si="32">SQRT(M92)</f>
        <v>1.0820320290356873</v>
      </c>
    </row>
    <row r="93" spans="1:14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5</v>
      </c>
      <c r="G93" s="19">
        <v>3.4722222222222222E-5</v>
      </c>
      <c r="H93" s="8">
        <v>1.5815916734345299E-2</v>
      </c>
      <c r="I93" s="8">
        <f t="array" ref="I93">INDEX('Default Errors'!$J$7:$J$27,MATCH(C93&amp;D93,'Default Errors'!$H$7:$H$27&amp;'Default Errors'!$I$7:$I$27,0))</f>
        <v>5.3403859472996501E-2</v>
      </c>
      <c r="J93" s="8">
        <f t="array" ref="J93">INDEX('Default Errors'!$K$7:$K$27,MATCH(C93&amp;D93,'Default Errors'!$H$7:$H$27&amp;'Default Errors'!$I$7:$I$27,0))</f>
        <v>1.35087180411301E-2</v>
      </c>
      <c r="K93" s="9">
        <f t="shared" si="29"/>
        <v>0.29615681133200811</v>
      </c>
      <c r="L93" s="9">
        <f t="shared" si="30"/>
        <v>0.5442029137481792</v>
      </c>
      <c r="M93" s="9">
        <f t="shared" si="31"/>
        <v>1.1707933118590863</v>
      </c>
      <c r="N93" s="9">
        <f t="shared" si="32"/>
        <v>1.0820320290356873</v>
      </c>
    </row>
    <row r="94" spans="1:14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5</v>
      </c>
      <c r="G94" s="19">
        <v>4.5138888888888892E-4</v>
      </c>
      <c r="H94" s="8">
        <v>3.9660335961825798E-2</v>
      </c>
      <c r="I94" s="8">
        <f t="array" ref="I94">INDEX('Default Errors'!$J$7:$J$27,MATCH(C94&amp;D94,'Default Errors'!$H$7:$H$27&amp;'Default Errors'!$I$7:$I$27,0))</f>
        <v>6.0828541567298902E-2</v>
      </c>
      <c r="J94" s="8">
        <f t="array" ref="J94">INDEX('Default Errors'!$K$7:$K$27,MATCH(C94&amp;D94,'Default Errors'!$H$7:$H$27&amp;'Default Errors'!$I$7:$I$27,0))</f>
        <v>3.0317906985562901E-2</v>
      </c>
      <c r="K94" s="9">
        <f t="shared" si="29"/>
        <v>0.65200208553326522</v>
      </c>
      <c r="L94" s="9">
        <f t="shared" si="30"/>
        <v>0.80746646093399155</v>
      </c>
      <c r="M94" s="9">
        <f t="shared" si="31"/>
        <v>1.3081488765273828</v>
      </c>
      <c r="N94" s="9">
        <f t="shared" si="32"/>
        <v>1.1437433613041794</v>
      </c>
    </row>
    <row r="95" spans="1:14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5</v>
      </c>
      <c r="G95" s="19">
        <v>4.6296296296296293E-4</v>
      </c>
      <c r="H95" s="8">
        <v>3.9660335961825798E-2</v>
      </c>
      <c r="I95" s="8">
        <f t="array" ref="I95">INDEX('Default Errors'!$J$7:$J$27,MATCH(C95&amp;D95,'Default Errors'!$H$7:$H$27&amp;'Default Errors'!$I$7:$I$27,0))</f>
        <v>6.0828541567298902E-2</v>
      </c>
      <c r="J95" s="8">
        <f t="array" ref="J95">INDEX('Default Errors'!$K$7:$K$27,MATCH(C95&amp;D95,'Default Errors'!$H$7:$H$27&amp;'Default Errors'!$I$7:$I$27,0))</f>
        <v>3.0317906985562901E-2</v>
      </c>
      <c r="K95" s="9">
        <f t="shared" si="29"/>
        <v>0.65200208553326522</v>
      </c>
      <c r="L95" s="9">
        <f t="shared" si="30"/>
        <v>0.80746646093399155</v>
      </c>
      <c r="M95" s="9">
        <f t="shared" si="31"/>
        <v>1.3081488765273828</v>
      </c>
      <c r="N95" s="9">
        <f t="shared" si="32"/>
        <v>1.1437433613041794</v>
      </c>
    </row>
    <row r="96" spans="1:14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5</v>
      </c>
      <c r="G96" s="19">
        <v>4.6296296296296293E-4</v>
      </c>
      <c r="H96" s="8">
        <v>3.9660335961825798E-2</v>
      </c>
      <c r="I96" s="8">
        <f t="array" ref="I96">INDEX('Default Errors'!$J$7:$J$27,MATCH(C96&amp;D96,'Default Errors'!$H$7:$H$27&amp;'Default Errors'!$I$7:$I$27,0))</f>
        <v>6.0828541567298902E-2</v>
      </c>
      <c r="J96" s="8">
        <f t="array" ref="J96">INDEX('Default Errors'!$K$7:$K$27,MATCH(C96&amp;D96,'Default Errors'!$H$7:$H$27&amp;'Default Errors'!$I$7:$I$27,0))</f>
        <v>3.0317906985562901E-2</v>
      </c>
      <c r="K96" s="9">
        <f t="shared" si="29"/>
        <v>0.65200208553326522</v>
      </c>
      <c r="L96" s="9">
        <f t="shared" si="30"/>
        <v>0.80746646093399155</v>
      </c>
      <c r="M96" s="9">
        <f t="shared" si="31"/>
        <v>1.3081488765273828</v>
      </c>
      <c r="N96" s="9">
        <f t="shared" si="32"/>
        <v>1.1437433613041794</v>
      </c>
    </row>
    <row r="97" spans="1:14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5</v>
      </c>
      <c r="G97" s="19">
        <v>5.7407407407407416E-3</v>
      </c>
      <c r="H97" s="8">
        <v>6.8203661701854601E-2</v>
      </c>
      <c r="I97" s="8">
        <f t="array" ref="I97">INDEX('Default Errors'!$J$7:$J$27,MATCH(C97&amp;D97,'Default Errors'!$H$7:$H$27&amp;'Default Errors'!$I$7:$I$27,0))</f>
        <v>6.6075900603069407E-2</v>
      </c>
      <c r="J97" s="8">
        <f t="array" ref="J97">INDEX('Default Errors'!$K$7:$K$27,MATCH(C97&amp;D97,'Default Errors'!$H$7:$H$27&amp;'Default Errors'!$I$7:$I$27,0))</f>
        <v>4.71924397561789E-2</v>
      </c>
      <c r="K97" s="9">
        <f t="shared" si="29"/>
        <v>1.0322017721947834</v>
      </c>
      <c r="L97" s="9">
        <f t="shared" si="30"/>
        <v>1.0159733127374868</v>
      </c>
      <c r="M97" s="9">
        <f t="shared" si="31"/>
        <v>1.4452243209766391</v>
      </c>
      <c r="N97" s="9">
        <f t="shared" si="32"/>
        <v>1.202174829621981</v>
      </c>
    </row>
    <row r="98" spans="1:14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5</v>
      </c>
      <c r="G98" s="19">
        <v>4.4212962962962956E-3</v>
      </c>
      <c r="H98" s="8">
        <v>6.8203661701854601E-2</v>
      </c>
      <c r="I98" s="8">
        <f t="array" ref="I98">INDEX('Default Errors'!$J$7:$J$27,MATCH(C98&amp;D98,'Default Errors'!$H$7:$H$27&amp;'Default Errors'!$I$7:$I$27,0))</f>
        <v>6.6075900603069407E-2</v>
      </c>
      <c r="J98" s="8">
        <f t="array" ref="J98">INDEX('Default Errors'!$K$7:$K$27,MATCH(C98&amp;D98,'Default Errors'!$H$7:$H$27&amp;'Default Errors'!$I$7:$I$27,0))</f>
        <v>4.71924397561789E-2</v>
      </c>
      <c r="K98" s="9">
        <f t="shared" si="29"/>
        <v>1.0322017721947834</v>
      </c>
      <c r="L98" s="9">
        <f t="shared" si="30"/>
        <v>1.0159733127374868</v>
      </c>
      <c r="M98" s="9">
        <f t="shared" si="31"/>
        <v>1.4452243209766391</v>
      </c>
      <c r="N98" s="9">
        <f t="shared" si="32"/>
        <v>1.202174829621981</v>
      </c>
    </row>
    <row r="99" spans="1:14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5</v>
      </c>
      <c r="G99" s="19">
        <v>4.4791666666666669E-3</v>
      </c>
      <c r="H99" s="8">
        <v>6.8203661701854601E-2</v>
      </c>
      <c r="I99" s="8">
        <f t="array" ref="I99">INDEX('Default Errors'!$J$7:$J$27,MATCH(C99&amp;D99,'Default Errors'!$H$7:$H$27&amp;'Default Errors'!$I$7:$I$27,0))</f>
        <v>6.6075900603069407E-2</v>
      </c>
      <c r="J99" s="8">
        <f t="array" ref="J99">INDEX('Default Errors'!$K$7:$K$27,MATCH(C99&amp;D99,'Default Errors'!$H$7:$H$27&amp;'Default Errors'!$I$7:$I$27,0))</f>
        <v>4.71924397561789E-2</v>
      </c>
      <c r="K99" s="9">
        <f t="shared" si="29"/>
        <v>1.0322017721947834</v>
      </c>
      <c r="L99" s="9">
        <f t="shared" si="30"/>
        <v>1.0159733127374868</v>
      </c>
      <c r="M99" s="9">
        <f t="shared" si="31"/>
        <v>1.4452243209766391</v>
      </c>
      <c r="N99" s="9">
        <f t="shared" si="32"/>
        <v>1.202174829621981</v>
      </c>
    </row>
    <row r="100" spans="1:14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5</v>
      </c>
      <c r="G100" s="19">
        <v>3.6516203703703703E-2</v>
      </c>
      <c r="H100" s="8">
        <v>8.9841449674350704E-2</v>
      </c>
      <c r="I100" s="8">
        <f t="array" ref="I100">INDEX('Default Errors'!$J$7:$J$27,MATCH(C100&amp;D100,'Default Errors'!$H$7:$H$27&amp;'Default Errors'!$I$7:$I$27,0))</f>
        <v>6.4467693182005903E-2</v>
      </c>
      <c r="J100" s="8">
        <f t="array" ref="J100">INDEX('Default Errors'!$K$7:$K$27,MATCH(C100&amp;D100,'Default Errors'!$H$7:$H$27&amp;'Default Errors'!$I$7:$I$27,0))</f>
        <v>6.1261486472077201E-2</v>
      </c>
      <c r="K100" s="9">
        <f t="shared" si="29"/>
        <v>1.39358871459398</v>
      </c>
      <c r="L100" s="9">
        <f t="shared" si="30"/>
        <v>1.1805035851677792</v>
      </c>
      <c r="M100" s="9">
        <f t="shared" si="31"/>
        <v>1.4665241548668617</v>
      </c>
      <c r="N100" s="9">
        <f t="shared" si="32"/>
        <v>1.2110013025867734</v>
      </c>
    </row>
    <row r="101" spans="1:14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5</v>
      </c>
      <c r="G101" s="19">
        <v>3.6770833333333336E-2</v>
      </c>
      <c r="H101" s="8">
        <v>8.9841449674350704E-2</v>
      </c>
      <c r="I101" s="8">
        <f t="array" ref="I101">INDEX('Default Errors'!$J$7:$J$27,MATCH(C101&amp;D101,'Default Errors'!$H$7:$H$27&amp;'Default Errors'!$I$7:$I$27,0))</f>
        <v>6.4467693182005903E-2</v>
      </c>
      <c r="J101" s="8">
        <f t="array" ref="J101">INDEX('Default Errors'!$K$7:$K$27,MATCH(C101&amp;D101,'Default Errors'!$H$7:$H$27&amp;'Default Errors'!$I$7:$I$27,0))</f>
        <v>6.1261486472077201E-2</v>
      </c>
      <c r="K101" s="9">
        <f t="shared" si="29"/>
        <v>1.39358871459398</v>
      </c>
      <c r="L101" s="9">
        <f t="shared" si="30"/>
        <v>1.1805035851677792</v>
      </c>
      <c r="M101" s="9">
        <f t="shared" si="31"/>
        <v>1.4665241548668617</v>
      </c>
      <c r="N101" s="9">
        <f t="shared" si="32"/>
        <v>1.2110013025867734</v>
      </c>
    </row>
    <row r="102" spans="1:14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5</v>
      </c>
      <c r="G102" s="19">
        <v>3.7349537037037035E-2</v>
      </c>
      <c r="H102" s="8">
        <v>8.9841449674350704E-2</v>
      </c>
      <c r="I102" s="8">
        <f t="array" ref="I102">INDEX('Default Errors'!$J$7:$J$27,MATCH(C102&amp;D102,'Default Errors'!$H$7:$H$27&amp;'Default Errors'!$I$7:$I$27,0))</f>
        <v>6.4467693182005903E-2</v>
      </c>
      <c r="J102" s="8">
        <f t="array" ref="J102">INDEX('Default Errors'!$K$7:$K$27,MATCH(C102&amp;D102,'Default Errors'!$H$7:$H$27&amp;'Default Errors'!$I$7:$I$27,0))</f>
        <v>6.1261486472077201E-2</v>
      </c>
      <c r="K102" s="9">
        <f t="shared" si="29"/>
        <v>1.39358871459398</v>
      </c>
      <c r="L102" s="9">
        <f t="shared" si="30"/>
        <v>1.1805035851677792</v>
      </c>
      <c r="M102" s="9">
        <f t="shared" si="31"/>
        <v>1.4665241548668617</v>
      </c>
      <c r="N102" s="9">
        <f t="shared" si="32"/>
        <v>1.2110013025867734</v>
      </c>
    </row>
    <row r="103" spans="1:14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5</v>
      </c>
      <c r="G103" s="19">
        <v>0.30607638888888888</v>
      </c>
      <c r="H103" s="8">
        <v>9.3704275393047903E-2</v>
      </c>
      <c r="I103" s="8">
        <f t="array" ref="I103">INDEX('Default Errors'!$J$7:$J$27,MATCH(C103&amp;D103,'Default Errors'!$H$7:$H$27&amp;'Default Errors'!$I$7:$I$27,0))</f>
        <v>6.6252051388873606E-2</v>
      </c>
      <c r="J103" s="8">
        <f t="array" ref="J103">INDEX('Default Errors'!$K$7:$K$27,MATCH(C103&amp;D103,'Default Errors'!$H$7:$H$27&amp;'Default Errors'!$I$7:$I$27,0))</f>
        <v>6.7343418758699702E-2</v>
      </c>
      <c r="K103" s="9">
        <f>H103/I103</f>
        <v>1.4143603621122687</v>
      </c>
      <c r="L103" s="9">
        <f>SQRT(K103)</f>
        <v>1.1892688350882943</v>
      </c>
      <c r="M103" s="9">
        <f>H103/J103</f>
        <v>1.3914392396501669</v>
      </c>
      <c r="N103" s="9">
        <f>SQRT(M103)</f>
        <v>1.1795928279072261</v>
      </c>
    </row>
    <row r="104" spans="1:14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5</v>
      </c>
      <c r="G104" s="19">
        <v>0.3122800925925926</v>
      </c>
      <c r="H104" s="8">
        <v>9.3704275393047903E-2</v>
      </c>
      <c r="I104" s="8">
        <f t="array" ref="I104">INDEX('Default Errors'!$J$7:$J$27,MATCH(C104&amp;D104,'Default Errors'!$H$7:$H$27&amp;'Default Errors'!$I$7:$I$27,0))</f>
        <v>6.6252051388873606E-2</v>
      </c>
      <c r="J104" s="8">
        <f t="array" ref="J104">INDEX('Default Errors'!$K$7:$K$27,MATCH(C104&amp;D104,'Default Errors'!$H$7:$H$27&amp;'Default Errors'!$I$7:$I$27,0))</f>
        <v>6.7343418758699702E-2</v>
      </c>
      <c r="K104" s="9">
        <f t="shared" ref="K104:K105" si="33">H104/I104</f>
        <v>1.4143603621122687</v>
      </c>
      <c r="L104" s="9">
        <f t="shared" ref="L104:L105" si="34">SQRT(K104)</f>
        <v>1.1892688350882943</v>
      </c>
      <c r="M104" s="9">
        <f t="shared" ref="M104:M105" si="35">H104/J104</f>
        <v>1.3914392396501669</v>
      </c>
      <c r="N104" s="9">
        <f t="shared" ref="N104:N105" si="36">SQRT(M104)</f>
        <v>1.1795928279072261</v>
      </c>
    </row>
    <row r="105" spans="1:14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5</v>
      </c>
      <c r="G105" s="19">
        <v>0.30685185185185188</v>
      </c>
      <c r="H105" s="8">
        <v>9.3704275393047903E-2</v>
      </c>
      <c r="I105" s="8">
        <f t="array" ref="I105">INDEX('Default Errors'!$J$7:$J$27,MATCH(C105&amp;D105,'Default Errors'!$H$7:$H$27&amp;'Default Errors'!$I$7:$I$27,0))</f>
        <v>6.6252051388873606E-2</v>
      </c>
      <c r="J105" s="8">
        <f t="array" ref="J105">INDEX('Default Errors'!$K$7:$K$27,MATCH(C105&amp;D105,'Default Errors'!$H$7:$H$27&amp;'Default Errors'!$I$7:$I$27,0))</f>
        <v>6.7343418758699702E-2</v>
      </c>
      <c r="K105" s="9">
        <f t="shared" si="33"/>
        <v>1.4143603621122687</v>
      </c>
      <c r="L105" s="9">
        <f t="shared" si="34"/>
        <v>1.1892688350882943</v>
      </c>
      <c r="M105" s="9">
        <f t="shared" si="35"/>
        <v>1.3914392396501669</v>
      </c>
      <c r="N105" s="9">
        <f t="shared" si="36"/>
        <v>1.1795928279072261</v>
      </c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5"/>
  <sheetViews>
    <sheetView workbookViewId="0">
      <selection activeCell="I6" sqref="I6"/>
    </sheetView>
  </sheetViews>
  <sheetFormatPr baseColWidth="10" defaultRowHeight="15" x14ac:dyDescent="0.25"/>
  <cols>
    <col min="1" max="1" width="12.85546875" customWidth="1"/>
    <col min="4" max="4" width="12.85546875" customWidth="1"/>
    <col min="11" max="11" width="12.7109375" customWidth="1"/>
    <col min="12" max="14" width="13.28515625" customWidth="1"/>
    <col min="19" max="19" width="12.7109375" bestFit="1" customWidth="1"/>
  </cols>
  <sheetData>
    <row r="2" spans="1:15" x14ac:dyDescent="0.25">
      <c r="A2" s="3" t="s">
        <v>28</v>
      </c>
      <c r="B2" s="3" t="s">
        <v>0</v>
      </c>
      <c r="C2" s="4"/>
      <c r="D2" s="10"/>
    </row>
    <row r="3" spans="1:15" x14ac:dyDescent="0.25">
      <c r="A3" s="3" t="s">
        <v>29</v>
      </c>
      <c r="B3" s="3" t="s">
        <v>0</v>
      </c>
      <c r="C3" s="4"/>
    </row>
    <row r="6" spans="1:15" ht="18.75" x14ac:dyDescent="0.3">
      <c r="B6" s="5" t="s">
        <v>4</v>
      </c>
      <c r="C6" s="28" t="s">
        <v>31</v>
      </c>
      <c r="D6" s="28"/>
      <c r="E6" s="28"/>
      <c r="F6" s="28"/>
      <c r="G6" s="28"/>
      <c r="H6" s="28"/>
      <c r="I6" s="18"/>
      <c r="J6" s="18"/>
      <c r="K6" s="6"/>
    </row>
    <row r="8" spans="1:15" ht="16.5" x14ac:dyDescent="0.3">
      <c r="B8" s="7">
        <f>INDEX(B14:B43,MATCH(_xlfn.MINIFS($H$14:$H$999,$C$14:$C$999,4),$H$14:$H$999,))</f>
        <v>15000</v>
      </c>
      <c r="C8" s="7">
        <f>INDEX(C14:C43,MATCH(_xlfn.MINIFS($H$14:$H$999,$C$14:$C$999,4),$H$14:$H$999,))</f>
        <v>4</v>
      </c>
      <c r="D8" s="7">
        <f t="shared" ref="D8:N8" si="0">INDEX(D14:D43,MATCH(_xlfn.MINIFS($H$14:$H$999,$C$14:$C$999,4),$H$14:$H$999,))</f>
        <v>1</v>
      </c>
      <c r="E8" s="7">
        <f t="shared" si="0"/>
        <v>3</v>
      </c>
      <c r="F8" s="7">
        <f t="shared" si="0"/>
        <v>5</v>
      </c>
      <c r="G8" s="20">
        <f t="shared" si="0"/>
        <v>0</v>
      </c>
      <c r="H8" s="7">
        <f t="shared" si="0"/>
        <v>2.3084989935097501E-3</v>
      </c>
      <c r="I8" s="7"/>
      <c r="J8" s="7"/>
      <c r="K8" s="26">
        <f t="shared" si="0"/>
        <v>1.5510536547873583E-2</v>
      </c>
      <c r="L8" s="26">
        <f t="shared" si="0"/>
        <v>0.12454130458556142</v>
      </c>
      <c r="M8" s="26">
        <f t="shared" si="0"/>
        <v>0.12370456298214545</v>
      </c>
      <c r="N8" s="26">
        <f t="shared" si="0"/>
        <v>0.35171659469258121</v>
      </c>
    </row>
    <row r="9" spans="1:15" ht="16.5" x14ac:dyDescent="0.3">
      <c r="B9" s="7">
        <f>INDEX(B14:B999,MATCH(_xlfn.MINIFS($H$14:$H$999,$C$14:$C$999,8),$H$14:$H$999,))</f>
        <v>15000</v>
      </c>
      <c r="C9" s="7">
        <f>INDEX(C14:C999,MATCH(_xlfn.MINIFS($H$14:$H$999,$C$14:$C$999,8),$H$14:$H$999,))</f>
        <v>8</v>
      </c>
      <c r="D9" s="7">
        <f t="shared" ref="D9:N9" si="1">INDEX(D14:D999,MATCH(_xlfn.MINIFS($H$14:$H$999,$C$14:$C$999,8),$H$14:$H$999,))</f>
        <v>1</v>
      </c>
      <c r="E9" s="7">
        <f t="shared" si="1"/>
        <v>3</v>
      </c>
      <c r="F9" s="7">
        <f t="shared" si="1"/>
        <v>5</v>
      </c>
      <c r="G9" s="20">
        <f t="shared" si="1"/>
        <v>9.2592592592592588E-5</v>
      </c>
      <c r="H9" s="7">
        <f t="shared" si="1"/>
        <v>8.9101372688622296E-3</v>
      </c>
      <c r="I9" s="7"/>
      <c r="J9" s="7"/>
      <c r="K9" s="26">
        <f t="shared" si="1"/>
        <v>5.9623244119350327E-2</v>
      </c>
      <c r="L9" s="26">
        <f t="shared" si="1"/>
        <v>0.24417871348532888</v>
      </c>
      <c r="M9" s="26">
        <f t="shared" si="1"/>
        <v>0.15322150024436121</v>
      </c>
      <c r="N9" s="26">
        <f t="shared" si="1"/>
        <v>0.39143518013122069</v>
      </c>
    </row>
    <row r="10" spans="1:15" ht="16.5" x14ac:dyDescent="0.3">
      <c r="B10" s="7">
        <f>INDEX(B14:B999,MATCH(_xlfn.MINIFS($H$14:$H$999,$C$14:$C$999,16),$H$14:$H$999,))</f>
        <v>15000</v>
      </c>
      <c r="C10" s="7">
        <f>INDEX(C14:C999,MATCH(_xlfn.MINIFS($H$14:$H$999,$C$14:$C$999,16),$H$14:$H$999,))</f>
        <v>16</v>
      </c>
      <c r="D10" s="7">
        <f t="shared" ref="D10:N10" si="2">INDEX(D14:D999,MATCH(_xlfn.MINIFS($H$14:$H$999,$C$14:$C$999,16),$H$14:$H$999,))</f>
        <v>1</v>
      </c>
      <c r="E10" s="7">
        <f t="shared" si="2"/>
        <v>4</v>
      </c>
      <c r="F10" s="7">
        <f t="shared" si="2"/>
        <v>5</v>
      </c>
      <c r="G10" s="20">
        <f t="shared" si="2"/>
        <v>3.3217592592592591E-3</v>
      </c>
      <c r="H10" s="7">
        <f t="shared" si="2"/>
        <v>7.0970981566391006E-2</v>
      </c>
      <c r="I10" s="7"/>
      <c r="J10" s="7"/>
      <c r="K10" s="26">
        <f t="shared" si="2"/>
        <v>0.47792035682748818</v>
      </c>
      <c r="L10" s="26">
        <f t="shared" si="2"/>
        <v>0.69131784066917312</v>
      </c>
      <c r="M10" s="26">
        <f t="shared" si="2"/>
        <v>0.59690191555945282</v>
      </c>
      <c r="N10" s="26">
        <f t="shared" si="2"/>
        <v>0.772594276162756</v>
      </c>
      <c r="O10" s="12"/>
    </row>
    <row r="11" spans="1:15" ht="16.5" x14ac:dyDescent="0.3">
      <c r="B11" s="7">
        <f>INDEX(B14:B999,MATCH(_xlfn.MINIFS($H$14:$H$999,$C$14:$C$999,32),$H$14:$H$999,))</f>
        <v>15000</v>
      </c>
      <c r="C11" s="7">
        <f>INDEX(C14:C999,MATCH(_xlfn.MINIFS($H$14:$H$999,$C$14:$C$999,32),$H$14:$H$999,))</f>
        <v>32</v>
      </c>
      <c r="D11" s="7">
        <f t="shared" ref="D11:N11" si="3">INDEX(D14:D999,MATCH(_xlfn.MINIFS($H$14:$H$999,$C$14:$C$999,32),$H$14:$H$999,))</f>
        <v>1</v>
      </c>
      <c r="E11" s="7">
        <f t="shared" si="3"/>
        <v>3</v>
      </c>
      <c r="F11" s="7">
        <f t="shared" si="3"/>
        <v>5</v>
      </c>
      <c r="G11" s="20">
        <f t="shared" si="3"/>
        <v>2.0937499999999998E-2</v>
      </c>
      <c r="H11" s="7">
        <f t="shared" si="3"/>
        <v>0.18960595310391901</v>
      </c>
      <c r="I11" s="7"/>
      <c r="J11" s="7"/>
      <c r="K11" s="26">
        <f t="shared" si="3"/>
        <v>1.3032068230086669</v>
      </c>
      <c r="L11" s="26">
        <f t="shared" si="3"/>
        <v>1.1415808438339647</v>
      </c>
      <c r="M11" s="26">
        <f t="shared" si="3"/>
        <v>1.3390309234639117</v>
      </c>
      <c r="N11" s="26">
        <f t="shared" si="3"/>
        <v>1.1571650372630136</v>
      </c>
      <c r="O11" s="12"/>
    </row>
    <row r="12" spans="1:15" ht="16.5" x14ac:dyDescent="0.3">
      <c r="B12" s="7">
        <f>INDEX(B14:B999,MATCH(_xlfn.MINIFS($H$14:$H$999,$C$14:$C$999,64),$H$14:$H$999,))</f>
        <v>15000</v>
      </c>
      <c r="C12" s="7">
        <f>INDEX(C14:C999,MATCH(_xlfn.MINIFS($H$14:$H$999,$C$14:$C$999,64),$H$14:$H$999,))</f>
        <v>64</v>
      </c>
      <c r="D12" s="7">
        <f t="shared" ref="D12:N12" si="4">INDEX(D14:D999,MATCH(_xlfn.MINIFS($H$14:$H$999,$C$14:$C$999,64),$H$14:$H$999,))</f>
        <v>1</v>
      </c>
      <c r="E12" s="7">
        <f t="shared" si="4"/>
        <v>3</v>
      </c>
      <c r="F12" s="7">
        <f t="shared" si="4"/>
        <v>5</v>
      </c>
      <c r="G12" s="20">
        <f t="shared" si="4"/>
        <v>0.17076388888888891</v>
      </c>
      <c r="H12" s="7">
        <f t="shared" si="4"/>
        <v>0.24599091371974699</v>
      </c>
      <c r="I12" s="7"/>
      <c r="J12" s="7"/>
      <c r="K12" s="26">
        <f t="shared" si="4"/>
        <v>1.7008816745909097</v>
      </c>
      <c r="L12" s="26">
        <f t="shared" si="4"/>
        <v>1.3041785439850289</v>
      </c>
      <c r="M12" s="26">
        <f t="shared" si="4"/>
        <v>1.6805051378210776</v>
      </c>
      <c r="N12" s="26">
        <f t="shared" si="4"/>
        <v>1.2963429861811564</v>
      </c>
      <c r="O12" s="12"/>
    </row>
    <row r="13" spans="1:15" x14ac:dyDescent="0.25">
      <c r="B13" s="2" t="s">
        <v>30</v>
      </c>
      <c r="C13" s="2" t="s">
        <v>26</v>
      </c>
      <c r="D13" s="2" t="s">
        <v>27</v>
      </c>
      <c r="E13" s="2" t="s">
        <v>6</v>
      </c>
      <c r="F13" s="2" t="s">
        <v>9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  <c r="O13" s="12"/>
    </row>
    <row r="14" spans="1:15" x14ac:dyDescent="0.25">
      <c r="B14" s="1">
        <v>15000</v>
      </c>
      <c r="C14" s="1">
        <v>4</v>
      </c>
      <c r="D14" s="1">
        <v>1</v>
      </c>
      <c r="E14" s="1">
        <v>3</v>
      </c>
      <c r="F14" s="1">
        <v>4</v>
      </c>
      <c r="G14" s="19">
        <v>0</v>
      </c>
      <c r="H14" s="8">
        <v>2.4059309898405599E-3</v>
      </c>
      <c r="I14" s="8">
        <f t="array" ref="I14">INDEX('Default Errors'!$E$7:$E$27,MATCH(C14&amp;D14,'Default Errors'!$C$7:$C$27&amp;'Default Errors'!$D$7:$D$27,0))</f>
        <v>0.148834244797691</v>
      </c>
      <c r="J14" s="8">
        <f t="array" ref="J14">INDEX('Default Errors'!$F$7:$F$27,MATCH(C14&amp;D14,'Default Errors'!$C$7:$C$27&amp;'Default Errors'!$D$7:$D$27,0))</f>
        <v>1.8661389182894901E-2</v>
      </c>
      <c r="K14" s="8">
        <f>H14/I14</f>
        <v>1.6165170812072985E-2</v>
      </c>
      <c r="L14" s="8">
        <f>SQRT(K14)</f>
        <v>0.12714232502228745</v>
      </c>
      <c r="M14" s="8">
        <f>H14/J14</f>
        <v>0.12892561032089964</v>
      </c>
      <c r="N14" s="8">
        <f>SQRT(M14)</f>
        <v>0.3590621259906141</v>
      </c>
      <c r="O14" s="12"/>
    </row>
    <row r="15" spans="1:15" x14ac:dyDescent="0.25">
      <c r="B15" s="1">
        <v>15000</v>
      </c>
      <c r="C15" s="1">
        <v>4</v>
      </c>
      <c r="D15" s="1">
        <v>2</v>
      </c>
      <c r="E15" s="1">
        <v>3</v>
      </c>
      <c r="F15" s="1">
        <v>4</v>
      </c>
      <c r="G15" s="19">
        <v>0</v>
      </c>
      <c r="H15" s="8">
        <v>2.4059309898405599E-3</v>
      </c>
      <c r="I15" s="8">
        <f t="array" ref="I15">INDEX('Default Errors'!$E$7:$E$27,MATCH(C15&amp;D15,'Default Errors'!$C$7:$C$27&amp;'Default Errors'!$D$7:$D$27,0))</f>
        <v>0.148834244797691</v>
      </c>
      <c r="J15" s="8">
        <f t="array" ref="J15">INDEX('Default Errors'!$F$7:$F$27,MATCH(C15&amp;D15,'Default Errors'!$C$7:$C$27&amp;'Default Errors'!$D$7:$D$27,0))</f>
        <v>1.8661389182894901E-2</v>
      </c>
      <c r="K15" s="8">
        <f t="shared" ref="K15:K28" si="5">H15/I15</f>
        <v>1.6165170812072985E-2</v>
      </c>
      <c r="L15" s="8">
        <f t="shared" ref="L15:L43" si="6">SQRT(K15)</f>
        <v>0.12714232502228745</v>
      </c>
      <c r="M15" s="8">
        <f t="shared" ref="M15:M28" si="7">H15/J15</f>
        <v>0.12892561032089964</v>
      </c>
      <c r="N15" s="8">
        <f t="shared" ref="N15:N43" si="8">SQRT(M15)</f>
        <v>0.3590621259906141</v>
      </c>
      <c r="O15" s="12"/>
    </row>
    <row r="16" spans="1:15" x14ac:dyDescent="0.25">
      <c r="B16" s="1">
        <v>15000</v>
      </c>
      <c r="C16" s="1">
        <v>4</v>
      </c>
      <c r="D16" s="1">
        <v>3</v>
      </c>
      <c r="E16" s="1">
        <v>3</v>
      </c>
      <c r="F16" s="1">
        <v>4</v>
      </c>
      <c r="G16" s="19">
        <v>0</v>
      </c>
      <c r="H16" s="8">
        <v>2.4059309898405599E-3</v>
      </c>
      <c r="I16" s="8">
        <f t="array" ref="I16">INDEX('Default Errors'!$E$7:$E$27,MATCH(C16&amp;D16,'Default Errors'!$C$7:$C$27&amp;'Default Errors'!$D$7:$D$27,0))</f>
        <v>0.148834244797691</v>
      </c>
      <c r="J16" s="8">
        <f t="array" ref="J16">INDEX('Default Errors'!$F$7:$F$27,MATCH(C16&amp;D16,'Default Errors'!$C$7:$C$27&amp;'Default Errors'!$D$7:$D$27,0))</f>
        <v>1.8661389182894901E-2</v>
      </c>
      <c r="K16" s="8">
        <f t="shared" si="5"/>
        <v>1.6165170812072985E-2</v>
      </c>
      <c r="L16" s="8">
        <f t="shared" si="6"/>
        <v>0.12714232502228745</v>
      </c>
      <c r="M16" s="8">
        <f t="shared" si="7"/>
        <v>0.12892561032089964</v>
      </c>
      <c r="N16" s="8">
        <f t="shared" si="8"/>
        <v>0.3590621259906141</v>
      </c>
      <c r="O16" s="12"/>
    </row>
    <row r="17" spans="2:15" x14ac:dyDescent="0.25">
      <c r="B17" s="1">
        <v>15000</v>
      </c>
      <c r="C17" s="1">
        <v>8</v>
      </c>
      <c r="D17" s="1">
        <v>1</v>
      </c>
      <c r="E17" s="1">
        <v>3</v>
      </c>
      <c r="F17" s="1">
        <v>4</v>
      </c>
      <c r="G17" s="19">
        <v>8.1018518518518516E-5</v>
      </c>
      <c r="H17" s="8">
        <v>9.0247761554600008E-3</v>
      </c>
      <c r="I17" s="8">
        <f t="array" ref="I17">INDEX('Default Errors'!$E$7:$E$27,MATCH(C17&amp;D17,'Default Errors'!$C$7:$C$27&amp;'Default Errors'!$D$7:$D$27,0))</f>
        <v>0.14944066530540401</v>
      </c>
      <c r="J17" s="8">
        <f t="array" ref="J17">INDEX('Default Errors'!$F$7:$F$27,MATCH(C17&amp;D17,'Default Errors'!$C$7:$C$27&amp;'Default Errors'!$D$7:$D$27,0))</f>
        <v>5.8152003828784701E-2</v>
      </c>
      <c r="K17" s="8">
        <f t="shared" si="5"/>
        <v>6.0390363874629045E-2</v>
      </c>
      <c r="L17" s="8">
        <f t="shared" si="6"/>
        <v>0.24574450934787748</v>
      </c>
      <c r="M17" s="8">
        <f t="shared" si="7"/>
        <v>0.15519286630313539</v>
      </c>
      <c r="N17" s="8">
        <f t="shared" si="8"/>
        <v>0.39394525800310809</v>
      </c>
      <c r="O17" s="12"/>
    </row>
    <row r="18" spans="2:15" x14ac:dyDescent="0.25">
      <c r="B18" s="1">
        <v>15000</v>
      </c>
      <c r="C18" s="1">
        <v>8</v>
      </c>
      <c r="D18" s="1">
        <v>2</v>
      </c>
      <c r="E18" s="1">
        <v>3</v>
      </c>
      <c r="F18" s="1">
        <v>4</v>
      </c>
      <c r="G18" s="19">
        <v>8.1018518518518516E-5</v>
      </c>
      <c r="H18" s="8">
        <v>9.0247761554600008E-3</v>
      </c>
      <c r="I18" s="8">
        <f t="array" ref="I18">INDEX('Default Errors'!$E$7:$E$27,MATCH(C18&amp;D18,'Default Errors'!$C$7:$C$27&amp;'Default Errors'!$D$7:$D$27,0))</f>
        <v>0.14944066530540401</v>
      </c>
      <c r="J18" s="8">
        <f t="array" ref="J18">INDEX('Default Errors'!$F$7:$F$27,MATCH(C18&amp;D18,'Default Errors'!$C$7:$C$27&amp;'Default Errors'!$D$7:$D$27,0))</f>
        <v>5.8152003828784701E-2</v>
      </c>
      <c r="K18" s="8">
        <f t="shared" si="5"/>
        <v>6.0390363874629045E-2</v>
      </c>
      <c r="L18" s="8">
        <f t="shared" si="6"/>
        <v>0.24574450934787748</v>
      </c>
      <c r="M18" s="8">
        <f t="shared" si="7"/>
        <v>0.15519286630313539</v>
      </c>
      <c r="N18" s="8">
        <f t="shared" si="8"/>
        <v>0.39394525800310809</v>
      </c>
      <c r="O18" s="12"/>
    </row>
    <row r="19" spans="2:15" x14ac:dyDescent="0.25">
      <c r="B19" s="1">
        <v>15000</v>
      </c>
      <c r="C19" s="1">
        <v>8</v>
      </c>
      <c r="D19" s="1">
        <v>3</v>
      </c>
      <c r="E19" s="1">
        <v>3</v>
      </c>
      <c r="F19" s="1">
        <v>4</v>
      </c>
      <c r="G19" s="19">
        <v>8.1018518518518516E-5</v>
      </c>
      <c r="H19" s="8">
        <v>9.0247761554600008E-3</v>
      </c>
      <c r="I19" s="8">
        <f t="array" ref="I19">INDEX('Default Errors'!$E$7:$E$27,MATCH(C19&amp;D19,'Default Errors'!$C$7:$C$27&amp;'Default Errors'!$D$7:$D$27,0))</f>
        <v>0.14944066530540401</v>
      </c>
      <c r="J19" s="8">
        <f t="array" ref="J19">INDEX('Default Errors'!$F$7:$F$27,MATCH(C19&amp;D19,'Default Errors'!$C$7:$C$27&amp;'Default Errors'!$D$7:$D$27,0))</f>
        <v>5.8152003828784701E-2</v>
      </c>
      <c r="K19" s="8">
        <f t="shared" si="5"/>
        <v>6.0390363874629045E-2</v>
      </c>
      <c r="L19" s="8">
        <f t="shared" si="6"/>
        <v>0.24574450934787748</v>
      </c>
      <c r="M19" s="8">
        <f t="shared" si="7"/>
        <v>0.15519286630313539</v>
      </c>
      <c r="N19" s="8">
        <f t="shared" si="8"/>
        <v>0.39394525800310809</v>
      </c>
      <c r="O19" s="12"/>
    </row>
    <row r="20" spans="2:15" x14ac:dyDescent="0.25">
      <c r="B20" s="1">
        <v>15000</v>
      </c>
      <c r="C20" s="1">
        <v>16</v>
      </c>
      <c r="D20" s="1">
        <v>1</v>
      </c>
      <c r="E20" s="1">
        <v>3</v>
      </c>
      <c r="F20" s="1">
        <v>4</v>
      </c>
      <c r="G20" s="19">
        <v>2.2685185185185182E-3</v>
      </c>
      <c r="H20" s="8">
        <v>7.5366513354605993E-2</v>
      </c>
      <c r="I20" s="8">
        <f t="array" ref="I20">INDEX('Default Errors'!$E$7:$E$27,MATCH(C20&amp;D20,'Default Errors'!$C$7:$C$27&amp;'Default Errors'!$D$7:$D$27,0))</f>
        <v>0.148499599467802</v>
      </c>
      <c r="J20" s="8">
        <f t="array" ref="J20">INDEX('Default Errors'!$F$7:$F$27,MATCH(C20&amp;D20,'Default Errors'!$C$7:$C$27&amp;'Default Errors'!$D$7:$D$27,0))</f>
        <v>0.11889890066757899</v>
      </c>
      <c r="K20" s="8">
        <f t="shared" si="5"/>
        <v>0.50751997732456589</v>
      </c>
      <c r="L20" s="8">
        <f t="shared" si="6"/>
        <v>0.71240436363386062</v>
      </c>
      <c r="M20" s="8">
        <f t="shared" si="7"/>
        <v>0.63387056508888917</v>
      </c>
      <c r="N20" s="8">
        <f t="shared" si="8"/>
        <v>0.79615988663640247</v>
      </c>
      <c r="O20" s="12"/>
    </row>
    <row r="21" spans="2:15" x14ac:dyDescent="0.25">
      <c r="B21" s="1">
        <v>15000</v>
      </c>
      <c r="C21" s="1">
        <v>16</v>
      </c>
      <c r="D21" s="1">
        <v>2</v>
      </c>
      <c r="E21" s="1">
        <v>3</v>
      </c>
      <c r="F21" s="1">
        <v>4</v>
      </c>
      <c r="G21" s="19">
        <v>2.3032407407407407E-3</v>
      </c>
      <c r="H21" s="8">
        <v>7.5366513354605993E-2</v>
      </c>
      <c r="I21" s="8">
        <f t="array" ref="I21">INDEX('Default Errors'!$E$7:$E$27,MATCH(C21&amp;D21,'Default Errors'!$C$7:$C$27&amp;'Default Errors'!$D$7:$D$27,0))</f>
        <v>0.148499599467802</v>
      </c>
      <c r="J21" s="8">
        <f t="array" ref="J21">INDEX('Default Errors'!$F$7:$F$27,MATCH(C21&amp;D21,'Default Errors'!$C$7:$C$27&amp;'Default Errors'!$D$7:$D$27,0))</f>
        <v>0.11889890066757899</v>
      </c>
      <c r="K21" s="8">
        <f t="shared" si="5"/>
        <v>0.50751997732456589</v>
      </c>
      <c r="L21" s="8">
        <f t="shared" si="6"/>
        <v>0.71240436363386062</v>
      </c>
      <c r="M21" s="8">
        <f t="shared" si="7"/>
        <v>0.63387056508888917</v>
      </c>
      <c r="N21" s="8">
        <f t="shared" si="8"/>
        <v>0.79615988663640247</v>
      </c>
      <c r="O21" s="12"/>
    </row>
    <row r="22" spans="2:15" x14ac:dyDescent="0.25">
      <c r="B22" s="1">
        <v>15000</v>
      </c>
      <c r="C22" s="1">
        <v>16</v>
      </c>
      <c r="D22" s="1">
        <v>3</v>
      </c>
      <c r="E22" s="1">
        <v>3</v>
      </c>
      <c r="F22" s="1">
        <v>4</v>
      </c>
      <c r="G22" s="19">
        <v>2.3379629629629631E-3</v>
      </c>
      <c r="H22" s="8">
        <v>7.5366513354605993E-2</v>
      </c>
      <c r="I22" s="8">
        <f t="array" ref="I22">INDEX('Default Errors'!$E$7:$E$27,MATCH(C22&amp;D22,'Default Errors'!$C$7:$C$27&amp;'Default Errors'!$D$7:$D$27,0))</f>
        <v>0.148499599467802</v>
      </c>
      <c r="J22" s="8">
        <f t="array" ref="J22">INDEX('Default Errors'!$F$7:$F$27,MATCH(C22&amp;D22,'Default Errors'!$C$7:$C$27&amp;'Default Errors'!$D$7:$D$27,0))</f>
        <v>0.11889890066757899</v>
      </c>
      <c r="K22" s="8">
        <f t="shared" si="5"/>
        <v>0.50751997732456589</v>
      </c>
      <c r="L22" s="8">
        <f t="shared" si="6"/>
        <v>0.71240436363386062</v>
      </c>
      <c r="M22" s="8">
        <f t="shared" si="7"/>
        <v>0.63387056508888917</v>
      </c>
      <c r="N22" s="8">
        <f t="shared" si="8"/>
        <v>0.79615988663640247</v>
      </c>
      <c r="O22" s="12"/>
    </row>
    <row r="23" spans="2:15" x14ac:dyDescent="0.25">
      <c r="B23" s="1">
        <v>15000</v>
      </c>
      <c r="C23" s="1">
        <v>32</v>
      </c>
      <c r="D23" s="1">
        <v>1</v>
      </c>
      <c r="E23" s="1">
        <v>3</v>
      </c>
      <c r="F23" s="1">
        <v>4</v>
      </c>
      <c r="G23" s="19">
        <v>2.1053240740740744E-2</v>
      </c>
      <c r="H23" s="8">
        <v>0.19183692802303801</v>
      </c>
      <c r="I23" s="8">
        <f t="array" ref="I23">INDEX('Default Errors'!$E$7:$E$27,MATCH(C23&amp;D23,'Default Errors'!$C$7:$C$27&amp;'Default Errors'!$D$7:$D$27,0))</f>
        <v>0.14549183579793001</v>
      </c>
      <c r="J23" s="8">
        <f t="array" ref="J23">INDEX('Default Errors'!$F$7:$F$27,MATCH(C23&amp;D23,'Default Errors'!$C$7:$C$27&amp;'Default Errors'!$D$7:$D$27,0))</f>
        <v>0.14159938339096101</v>
      </c>
      <c r="K23" s="8">
        <f t="shared" si="5"/>
        <v>1.3185408443775191</v>
      </c>
      <c r="L23" s="8">
        <f t="shared" si="6"/>
        <v>1.1482773377444662</v>
      </c>
      <c r="M23" s="8">
        <f t="shared" si="7"/>
        <v>1.3547864646653816</v>
      </c>
      <c r="N23" s="8">
        <f t="shared" si="8"/>
        <v>1.1639529477884325</v>
      </c>
      <c r="O23" s="12"/>
    </row>
    <row r="24" spans="2:15" x14ac:dyDescent="0.25">
      <c r="B24" s="1">
        <v>15000</v>
      </c>
      <c r="C24" s="1">
        <v>32</v>
      </c>
      <c r="D24" s="1">
        <v>2</v>
      </c>
      <c r="E24" s="1">
        <v>3</v>
      </c>
      <c r="F24" s="1">
        <v>4</v>
      </c>
      <c r="G24" s="19">
        <v>2.1099537037037038E-2</v>
      </c>
      <c r="H24" s="8">
        <v>0.19183692802303801</v>
      </c>
      <c r="I24" s="8">
        <f t="array" ref="I24">INDEX('Default Errors'!$E$7:$E$27,MATCH(C24&amp;D24,'Default Errors'!$C$7:$C$27&amp;'Default Errors'!$D$7:$D$27,0))</f>
        <v>0.14549183579793001</v>
      </c>
      <c r="J24" s="8">
        <f t="array" ref="J24">INDEX('Default Errors'!$F$7:$F$27,MATCH(C24&amp;D24,'Default Errors'!$C$7:$C$27&amp;'Default Errors'!$D$7:$D$27,0))</f>
        <v>0.14159938339096101</v>
      </c>
      <c r="K24" s="8">
        <f t="shared" si="5"/>
        <v>1.3185408443775191</v>
      </c>
      <c r="L24" s="8">
        <f t="shared" si="6"/>
        <v>1.1482773377444662</v>
      </c>
      <c r="M24" s="8">
        <f t="shared" si="7"/>
        <v>1.3547864646653816</v>
      </c>
      <c r="N24" s="8">
        <f t="shared" si="8"/>
        <v>1.1639529477884325</v>
      </c>
      <c r="O24" s="12"/>
    </row>
    <row r="25" spans="2:15" x14ac:dyDescent="0.25">
      <c r="B25" s="1">
        <v>15000</v>
      </c>
      <c r="C25" s="1">
        <v>32</v>
      </c>
      <c r="D25" s="1">
        <v>3</v>
      </c>
      <c r="E25" s="1">
        <v>3</v>
      </c>
      <c r="F25" s="1">
        <v>4</v>
      </c>
      <c r="G25" s="19">
        <v>2.0694444444444446E-2</v>
      </c>
      <c r="H25" s="8">
        <v>0.19183692802303801</v>
      </c>
      <c r="I25" s="8">
        <f t="array" ref="I25">INDEX('Default Errors'!$E$7:$E$27,MATCH(C25&amp;D25,'Default Errors'!$C$7:$C$27&amp;'Default Errors'!$D$7:$D$27,0))</f>
        <v>0.14549183579793001</v>
      </c>
      <c r="J25" s="8">
        <f t="array" ref="J25">INDEX('Default Errors'!$F$7:$F$27,MATCH(C25&amp;D25,'Default Errors'!$C$7:$C$27&amp;'Default Errors'!$D$7:$D$27,0))</f>
        <v>0.14159938339096101</v>
      </c>
      <c r="K25" s="8">
        <f t="shared" si="5"/>
        <v>1.3185408443775191</v>
      </c>
      <c r="L25" s="8">
        <f t="shared" si="6"/>
        <v>1.1482773377444662</v>
      </c>
      <c r="M25" s="8">
        <f t="shared" si="7"/>
        <v>1.3547864646653816</v>
      </c>
      <c r="N25" s="8">
        <f t="shared" si="8"/>
        <v>1.1639529477884325</v>
      </c>
      <c r="O25" s="12"/>
    </row>
    <row r="26" spans="2:15" x14ac:dyDescent="0.25">
      <c r="B26" s="1">
        <v>15000</v>
      </c>
      <c r="C26" s="1">
        <v>64</v>
      </c>
      <c r="D26" s="1">
        <v>1</v>
      </c>
      <c r="E26" s="1">
        <v>3</v>
      </c>
      <c r="F26" s="1">
        <v>4</v>
      </c>
      <c r="G26" s="19">
        <v>0.17033564814814817</v>
      </c>
      <c r="H26" s="8">
        <v>0.247632545153884</v>
      </c>
      <c r="I26" s="8">
        <f t="array" ref="I26">INDEX('Default Errors'!$E$7:$E$27,MATCH(C26&amp;D26,'Default Errors'!$C$7:$C$27&amp;'Default Errors'!$D$7:$D$27,0))</f>
        <v>0.144625530038068</v>
      </c>
      <c r="J26" s="8">
        <f t="array" ref="J26">INDEX('Default Errors'!$F$7:$F$27,MATCH(C26&amp;D26,'Default Errors'!$C$7:$C$27&amp;'Default Errors'!$D$7:$D$27,0))</f>
        <v>0.14637915004454899</v>
      </c>
      <c r="K26" s="8">
        <f t="shared" si="5"/>
        <v>1.7122325849986704</v>
      </c>
      <c r="L26" s="8">
        <f t="shared" si="6"/>
        <v>1.308523054821225</v>
      </c>
      <c r="M26" s="8">
        <f t="shared" si="7"/>
        <v>1.6917200644936083</v>
      </c>
      <c r="N26" s="8">
        <f t="shared" si="8"/>
        <v>1.3006613950193218</v>
      </c>
      <c r="O26" s="12"/>
    </row>
    <row r="27" spans="2:15" x14ac:dyDescent="0.25">
      <c r="B27" s="1">
        <v>15000</v>
      </c>
      <c r="C27" s="1">
        <v>64</v>
      </c>
      <c r="D27" s="1">
        <v>2</v>
      </c>
      <c r="E27" s="1">
        <v>3</v>
      </c>
      <c r="F27" s="1">
        <v>4</v>
      </c>
      <c r="G27" s="19">
        <v>0.1736226851851852</v>
      </c>
      <c r="H27" s="8">
        <v>0.247632545153884</v>
      </c>
      <c r="I27" s="8">
        <f t="array" ref="I27">INDEX('Default Errors'!$E$7:$E$27,MATCH(C27&amp;D27,'Default Errors'!$C$7:$C$27&amp;'Default Errors'!$D$7:$D$27,0))</f>
        <v>0.144625530038068</v>
      </c>
      <c r="J27" s="8">
        <f t="array" ref="J27">INDEX('Default Errors'!$F$7:$F$27,MATCH(C27&amp;D27,'Default Errors'!$C$7:$C$27&amp;'Default Errors'!$D$7:$D$27,0))</f>
        <v>0.14637915004454899</v>
      </c>
      <c r="K27" s="8">
        <f t="shared" si="5"/>
        <v>1.7122325849986704</v>
      </c>
      <c r="L27" s="8">
        <f t="shared" si="6"/>
        <v>1.308523054821225</v>
      </c>
      <c r="M27" s="8">
        <f t="shared" si="7"/>
        <v>1.6917200644936083</v>
      </c>
      <c r="N27" s="8">
        <f t="shared" si="8"/>
        <v>1.3006613950193218</v>
      </c>
      <c r="O27" s="12"/>
    </row>
    <row r="28" spans="2:15" x14ac:dyDescent="0.25">
      <c r="B28" s="1">
        <v>15000</v>
      </c>
      <c r="C28" s="1">
        <v>64</v>
      </c>
      <c r="D28" s="1">
        <v>3</v>
      </c>
      <c r="E28" s="1">
        <v>3</v>
      </c>
      <c r="F28" s="1">
        <v>4</v>
      </c>
      <c r="G28" s="19">
        <v>0.17072916666666668</v>
      </c>
      <c r="H28" s="8">
        <v>0.247632545153884</v>
      </c>
      <c r="I28" s="8">
        <f t="array" ref="I28">INDEX('Default Errors'!$E$7:$E$27,MATCH(C28&amp;D28,'Default Errors'!$C$7:$C$27&amp;'Default Errors'!$D$7:$D$27,0))</f>
        <v>0.144625530038068</v>
      </c>
      <c r="J28" s="8">
        <f t="array" ref="J28">INDEX('Default Errors'!$F$7:$F$27,MATCH(C28&amp;D28,'Default Errors'!$C$7:$C$27&amp;'Default Errors'!$D$7:$D$27,0))</f>
        <v>0.14637915004454899</v>
      </c>
      <c r="K28" s="8">
        <f t="shared" si="5"/>
        <v>1.7122325849986704</v>
      </c>
      <c r="L28" s="8">
        <f t="shared" si="6"/>
        <v>1.308523054821225</v>
      </c>
      <c r="M28" s="8">
        <f t="shared" si="7"/>
        <v>1.6917200644936083</v>
      </c>
      <c r="N28" s="8">
        <f t="shared" si="8"/>
        <v>1.3006613950193218</v>
      </c>
      <c r="O28" s="12"/>
    </row>
    <row r="29" spans="2:15" x14ac:dyDescent="0.25">
      <c r="B29" s="1">
        <v>15000</v>
      </c>
      <c r="C29" s="1">
        <v>4</v>
      </c>
      <c r="D29" s="1">
        <v>1</v>
      </c>
      <c r="E29" s="1">
        <v>3</v>
      </c>
      <c r="F29" s="1">
        <v>5</v>
      </c>
      <c r="G29" s="19">
        <v>0</v>
      </c>
      <c r="H29" s="8">
        <v>2.3084989935097501E-3</v>
      </c>
      <c r="I29" s="8">
        <f t="array" ref="I29">INDEX('Default Errors'!$E$7:$E$27,MATCH(C29&amp;D29,'Default Errors'!$C$7:$C$27&amp;'Default Errors'!$D$7:$D$27,0))</f>
        <v>0.148834244797691</v>
      </c>
      <c r="J29" s="8">
        <f t="array" ref="J29">INDEX('Default Errors'!$F$7:$F$27,MATCH(C29&amp;D29,'Default Errors'!$C$7:$C$27&amp;'Default Errors'!$D$7:$D$27,0))</f>
        <v>1.8661389182894901E-2</v>
      </c>
      <c r="K29" s="8">
        <f t="shared" ref="K29:K43" si="9">H29/I29</f>
        <v>1.5510536547873583E-2</v>
      </c>
      <c r="L29" s="8">
        <f t="shared" si="6"/>
        <v>0.12454130458556142</v>
      </c>
      <c r="M29" s="8">
        <f t="shared" ref="M29:M43" si="10">H29/J29</f>
        <v>0.12370456298214545</v>
      </c>
      <c r="N29" s="8">
        <f t="shared" si="8"/>
        <v>0.35171659469258121</v>
      </c>
      <c r="O29" s="12"/>
    </row>
    <row r="30" spans="2:15" x14ac:dyDescent="0.25">
      <c r="B30" s="1">
        <v>15000</v>
      </c>
      <c r="C30" s="1">
        <v>4</v>
      </c>
      <c r="D30" s="1">
        <v>2</v>
      </c>
      <c r="E30" s="1">
        <v>3</v>
      </c>
      <c r="F30" s="1">
        <v>5</v>
      </c>
      <c r="G30" s="19">
        <v>0</v>
      </c>
      <c r="H30" s="8">
        <v>2.3084989935097501E-3</v>
      </c>
      <c r="I30" s="8">
        <f t="array" ref="I30">INDEX('Default Errors'!$E$7:$E$27,MATCH(C30&amp;D30,'Default Errors'!$C$7:$C$27&amp;'Default Errors'!$D$7:$D$27,0))</f>
        <v>0.148834244797691</v>
      </c>
      <c r="J30" s="8">
        <f t="array" ref="J30">INDEX('Default Errors'!$F$7:$F$27,MATCH(C30&amp;D30,'Default Errors'!$C$7:$C$27&amp;'Default Errors'!$D$7:$D$27,0))</f>
        <v>1.8661389182894901E-2</v>
      </c>
      <c r="K30" s="8">
        <f t="shared" si="9"/>
        <v>1.5510536547873583E-2</v>
      </c>
      <c r="L30" s="8">
        <f t="shared" si="6"/>
        <v>0.12454130458556142</v>
      </c>
      <c r="M30" s="8">
        <f t="shared" si="10"/>
        <v>0.12370456298214545</v>
      </c>
      <c r="N30" s="8">
        <f t="shared" si="8"/>
        <v>0.35171659469258121</v>
      </c>
      <c r="O30" s="12"/>
    </row>
    <row r="31" spans="2:15" x14ac:dyDescent="0.25">
      <c r="B31" s="1">
        <v>15000</v>
      </c>
      <c r="C31" s="1">
        <v>4</v>
      </c>
      <c r="D31" s="1">
        <v>3</v>
      </c>
      <c r="E31" s="1">
        <v>3</v>
      </c>
      <c r="F31" s="1">
        <v>5</v>
      </c>
      <c r="G31" s="19">
        <v>0</v>
      </c>
      <c r="H31" s="8">
        <v>2.3084989935097501E-3</v>
      </c>
      <c r="I31" s="8">
        <f t="array" ref="I31">INDEX('Default Errors'!$E$7:$E$27,MATCH(C31&amp;D31,'Default Errors'!$C$7:$C$27&amp;'Default Errors'!$D$7:$D$27,0))</f>
        <v>0.148834244797691</v>
      </c>
      <c r="J31" s="8">
        <f t="array" ref="J31">INDEX('Default Errors'!$F$7:$F$27,MATCH(C31&amp;D31,'Default Errors'!$C$7:$C$27&amp;'Default Errors'!$D$7:$D$27,0))</f>
        <v>1.8661389182894901E-2</v>
      </c>
      <c r="K31" s="8">
        <f t="shared" si="9"/>
        <v>1.5510536547873583E-2</v>
      </c>
      <c r="L31" s="8">
        <f t="shared" si="6"/>
        <v>0.12454130458556142</v>
      </c>
      <c r="M31" s="8">
        <f t="shared" si="10"/>
        <v>0.12370456298214545</v>
      </c>
      <c r="N31" s="8">
        <f t="shared" si="8"/>
        <v>0.35171659469258121</v>
      </c>
      <c r="O31" s="12"/>
    </row>
    <row r="32" spans="2:15" x14ac:dyDescent="0.25">
      <c r="B32" s="1">
        <v>15000</v>
      </c>
      <c r="C32" s="1">
        <v>8</v>
      </c>
      <c r="D32" s="1">
        <v>1</v>
      </c>
      <c r="E32" s="1">
        <v>3</v>
      </c>
      <c r="F32" s="1">
        <v>5</v>
      </c>
      <c r="G32" s="19">
        <v>9.2592592592592588E-5</v>
      </c>
      <c r="H32" s="8">
        <v>8.9101372688622296E-3</v>
      </c>
      <c r="I32" s="8">
        <f t="array" ref="I32">INDEX('Default Errors'!$E$7:$E$27,MATCH(C32&amp;D32,'Default Errors'!$C$7:$C$27&amp;'Default Errors'!$D$7:$D$27,0))</f>
        <v>0.14944066530540401</v>
      </c>
      <c r="J32" s="8">
        <f t="array" ref="J32">INDEX('Default Errors'!$F$7:$F$27,MATCH(C32&amp;D32,'Default Errors'!$C$7:$C$27&amp;'Default Errors'!$D$7:$D$27,0))</f>
        <v>5.8152003828784701E-2</v>
      </c>
      <c r="K32" s="8">
        <f t="shared" si="9"/>
        <v>5.9623244119350327E-2</v>
      </c>
      <c r="L32" s="8">
        <f t="shared" si="6"/>
        <v>0.24417871348532888</v>
      </c>
      <c r="M32" s="8">
        <f t="shared" si="10"/>
        <v>0.15322150024436121</v>
      </c>
      <c r="N32" s="8">
        <f t="shared" si="8"/>
        <v>0.39143518013122069</v>
      </c>
      <c r="O32" s="12"/>
    </row>
    <row r="33" spans="2:15" x14ac:dyDescent="0.25">
      <c r="B33" s="1">
        <v>15000</v>
      </c>
      <c r="C33" s="1">
        <v>8</v>
      </c>
      <c r="D33" s="1">
        <v>2</v>
      </c>
      <c r="E33" s="1">
        <v>3</v>
      </c>
      <c r="F33" s="1">
        <v>5</v>
      </c>
      <c r="G33" s="19">
        <v>9.2592592592592588E-5</v>
      </c>
      <c r="H33" s="8">
        <v>8.9101372688622296E-3</v>
      </c>
      <c r="I33" s="8">
        <f t="array" ref="I33">INDEX('Default Errors'!$E$7:$E$27,MATCH(C33&amp;D33,'Default Errors'!$C$7:$C$27&amp;'Default Errors'!$D$7:$D$27,0))</f>
        <v>0.14944066530540401</v>
      </c>
      <c r="J33" s="8">
        <f t="array" ref="J33">INDEX('Default Errors'!$F$7:$F$27,MATCH(C33&amp;D33,'Default Errors'!$C$7:$C$27&amp;'Default Errors'!$D$7:$D$27,0))</f>
        <v>5.8152003828784701E-2</v>
      </c>
      <c r="K33" s="8">
        <f t="shared" si="9"/>
        <v>5.9623244119350327E-2</v>
      </c>
      <c r="L33" s="8">
        <f t="shared" si="6"/>
        <v>0.24417871348532888</v>
      </c>
      <c r="M33" s="8">
        <f t="shared" si="10"/>
        <v>0.15322150024436121</v>
      </c>
      <c r="N33" s="8">
        <f t="shared" si="8"/>
        <v>0.39143518013122069</v>
      </c>
      <c r="O33" s="12"/>
    </row>
    <row r="34" spans="2:15" x14ac:dyDescent="0.25">
      <c r="B34" s="1">
        <v>15000</v>
      </c>
      <c r="C34" s="1">
        <v>8</v>
      </c>
      <c r="D34" s="1">
        <v>3</v>
      </c>
      <c r="E34" s="1">
        <v>3</v>
      </c>
      <c r="F34" s="1">
        <v>5</v>
      </c>
      <c r="G34" s="19">
        <v>9.2592592592592588E-5</v>
      </c>
      <c r="H34" s="8">
        <v>8.9101372688622296E-3</v>
      </c>
      <c r="I34" s="8">
        <f t="array" ref="I34">INDEX('Default Errors'!$E$7:$E$27,MATCH(C34&amp;D34,'Default Errors'!$C$7:$C$27&amp;'Default Errors'!$D$7:$D$27,0))</f>
        <v>0.14944066530540401</v>
      </c>
      <c r="J34" s="8">
        <f t="array" ref="J34">INDEX('Default Errors'!$F$7:$F$27,MATCH(C34&amp;D34,'Default Errors'!$C$7:$C$27&amp;'Default Errors'!$D$7:$D$27,0))</f>
        <v>5.8152003828784701E-2</v>
      </c>
      <c r="K34" s="8">
        <f t="shared" si="9"/>
        <v>5.9623244119350327E-2</v>
      </c>
      <c r="L34" s="8">
        <f t="shared" si="6"/>
        <v>0.24417871348532888</v>
      </c>
      <c r="M34" s="8">
        <f t="shared" si="10"/>
        <v>0.15322150024436121</v>
      </c>
      <c r="N34" s="8">
        <f t="shared" si="8"/>
        <v>0.39143518013122069</v>
      </c>
      <c r="O34" s="12"/>
    </row>
    <row r="35" spans="2:15" x14ac:dyDescent="0.25">
      <c r="B35" s="1">
        <v>15000</v>
      </c>
      <c r="C35" s="1">
        <v>16</v>
      </c>
      <c r="D35" s="1">
        <v>1</v>
      </c>
      <c r="E35" s="1">
        <v>3</v>
      </c>
      <c r="F35" s="1">
        <v>5</v>
      </c>
      <c r="G35" s="19">
        <v>2.2453703703703702E-3</v>
      </c>
      <c r="H35" s="8">
        <v>7.4910477880871101E-2</v>
      </c>
      <c r="I35" s="8">
        <f t="array" ref="I35">INDEX('Default Errors'!$E$7:$E$27,MATCH(C35&amp;D35,'Default Errors'!$C$7:$C$27&amp;'Default Errors'!$D$7:$D$27,0))</f>
        <v>0.148499599467802</v>
      </c>
      <c r="J35" s="8">
        <f t="array" ref="J35">INDEX('Default Errors'!$F$7:$F$27,MATCH(C35&amp;D35,'Default Errors'!$C$7:$C$27&amp;'Default Errors'!$D$7:$D$27,0))</f>
        <v>0.11889890066757899</v>
      </c>
      <c r="K35" s="8">
        <f t="shared" si="9"/>
        <v>0.50444902309055284</v>
      </c>
      <c r="L35" s="8">
        <f t="shared" si="6"/>
        <v>0.71024574837907539</v>
      </c>
      <c r="M35" s="8">
        <f t="shared" si="10"/>
        <v>0.63003507568424033</v>
      </c>
      <c r="N35" s="8">
        <f t="shared" si="8"/>
        <v>0.79374748861602096</v>
      </c>
      <c r="O35" s="12"/>
    </row>
    <row r="36" spans="2:15" x14ac:dyDescent="0.25">
      <c r="B36" s="1">
        <v>15000</v>
      </c>
      <c r="C36" s="1">
        <v>16</v>
      </c>
      <c r="D36" s="1">
        <v>2</v>
      </c>
      <c r="E36" s="1">
        <v>3</v>
      </c>
      <c r="F36" s="1">
        <v>5</v>
      </c>
      <c r="G36" s="19">
        <v>2.4074074074074076E-3</v>
      </c>
      <c r="H36" s="8">
        <v>7.4910477880871101E-2</v>
      </c>
      <c r="I36" s="8">
        <f t="array" ref="I36">INDEX('Default Errors'!$E$7:$E$27,MATCH(C36&amp;D36,'Default Errors'!$C$7:$C$27&amp;'Default Errors'!$D$7:$D$27,0))</f>
        <v>0.148499599467802</v>
      </c>
      <c r="J36" s="8">
        <f t="array" ref="J36">INDEX('Default Errors'!$F$7:$F$27,MATCH(C36&amp;D36,'Default Errors'!$C$7:$C$27&amp;'Default Errors'!$D$7:$D$27,0))</f>
        <v>0.11889890066757899</v>
      </c>
      <c r="K36" s="8">
        <f t="shared" si="9"/>
        <v>0.50444902309055284</v>
      </c>
      <c r="L36" s="8">
        <f t="shared" si="6"/>
        <v>0.71024574837907539</v>
      </c>
      <c r="M36" s="8">
        <f t="shared" si="10"/>
        <v>0.63003507568424033</v>
      </c>
      <c r="N36" s="8">
        <f t="shared" si="8"/>
        <v>0.79374748861602096</v>
      </c>
      <c r="O36" s="12"/>
    </row>
    <row r="37" spans="2:15" x14ac:dyDescent="0.25">
      <c r="B37" s="1">
        <v>15000</v>
      </c>
      <c r="C37" s="1">
        <v>16</v>
      </c>
      <c r="D37" s="1">
        <v>3</v>
      </c>
      <c r="E37" s="1">
        <v>3</v>
      </c>
      <c r="F37" s="1">
        <v>5</v>
      </c>
      <c r="G37" s="19">
        <v>2.2916666666666667E-3</v>
      </c>
      <c r="H37" s="8">
        <v>7.4910477880871101E-2</v>
      </c>
      <c r="I37" s="8">
        <f t="array" ref="I37">INDEX('Default Errors'!$E$7:$E$27,MATCH(C37&amp;D37,'Default Errors'!$C$7:$C$27&amp;'Default Errors'!$D$7:$D$27,0))</f>
        <v>0.148499599467802</v>
      </c>
      <c r="J37" s="8">
        <f t="array" ref="J37">INDEX('Default Errors'!$F$7:$F$27,MATCH(C37&amp;D37,'Default Errors'!$C$7:$C$27&amp;'Default Errors'!$D$7:$D$27,0))</f>
        <v>0.11889890066757899</v>
      </c>
      <c r="K37" s="8">
        <f t="shared" si="9"/>
        <v>0.50444902309055284</v>
      </c>
      <c r="L37" s="8">
        <f t="shared" si="6"/>
        <v>0.71024574837907539</v>
      </c>
      <c r="M37" s="8">
        <f t="shared" si="10"/>
        <v>0.63003507568424033</v>
      </c>
      <c r="N37" s="8">
        <f t="shared" si="8"/>
        <v>0.79374748861602096</v>
      </c>
      <c r="O37" s="12"/>
    </row>
    <row r="38" spans="2:15" x14ac:dyDescent="0.25">
      <c r="B38" s="1">
        <v>15000</v>
      </c>
      <c r="C38" s="1">
        <v>32</v>
      </c>
      <c r="D38" s="1">
        <v>1</v>
      </c>
      <c r="E38" s="1">
        <v>3</v>
      </c>
      <c r="F38" s="1">
        <v>5</v>
      </c>
      <c r="G38" s="19">
        <v>2.0937499999999998E-2</v>
      </c>
      <c r="H38" s="8">
        <v>0.18960595310391901</v>
      </c>
      <c r="I38" s="8">
        <f t="array" ref="I38">INDEX('Default Errors'!$E$7:$E$27,MATCH(C38&amp;D38,'Default Errors'!$C$7:$C$27&amp;'Default Errors'!$D$7:$D$27,0))</f>
        <v>0.14549183579793001</v>
      </c>
      <c r="J38" s="8">
        <f t="array" ref="J38">INDEX('Default Errors'!$F$7:$F$27,MATCH(C38&amp;D38,'Default Errors'!$C$7:$C$27&amp;'Default Errors'!$D$7:$D$27,0))</f>
        <v>0.14159938339096101</v>
      </c>
      <c r="K38" s="8">
        <f t="shared" si="9"/>
        <v>1.3032068230086669</v>
      </c>
      <c r="L38" s="8">
        <f t="shared" si="6"/>
        <v>1.1415808438339647</v>
      </c>
      <c r="M38" s="8">
        <f t="shared" si="10"/>
        <v>1.3390309234639117</v>
      </c>
      <c r="N38" s="8">
        <f t="shared" si="8"/>
        <v>1.1571650372630136</v>
      </c>
      <c r="O38" s="12"/>
    </row>
    <row r="39" spans="2:15" x14ac:dyDescent="0.25">
      <c r="B39" s="1">
        <v>15000</v>
      </c>
      <c r="C39" s="1">
        <v>32</v>
      </c>
      <c r="D39" s="1">
        <v>2</v>
      </c>
      <c r="E39" s="1">
        <v>3</v>
      </c>
      <c r="F39" s="1">
        <v>5</v>
      </c>
      <c r="G39" s="19">
        <v>2.0856481481481479E-2</v>
      </c>
      <c r="H39" s="8">
        <v>0.18960595310391901</v>
      </c>
      <c r="I39" s="8">
        <f t="array" ref="I39">INDEX('Default Errors'!$E$7:$E$27,MATCH(C39&amp;D39,'Default Errors'!$C$7:$C$27&amp;'Default Errors'!$D$7:$D$27,0))</f>
        <v>0.14549183579793001</v>
      </c>
      <c r="J39" s="8">
        <f t="array" ref="J39">INDEX('Default Errors'!$F$7:$F$27,MATCH(C39&amp;D39,'Default Errors'!$C$7:$C$27&amp;'Default Errors'!$D$7:$D$27,0))</f>
        <v>0.14159938339096101</v>
      </c>
      <c r="K39" s="8">
        <f t="shared" si="9"/>
        <v>1.3032068230086669</v>
      </c>
      <c r="L39" s="8">
        <f t="shared" si="6"/>
        <v>1.1415808438339647</v>
      </c>
      <c r="M39" s="8">
        <f t="shared" si="10"/>
        <v>1.3390309234639117</v>
      </c>
      <c r="N39" s="8">
        <f t="shared" si="8"/>
        <v>1.1571650372630136</v>
      </c>
      <c r="O39" s="12"/>
    </row>
    <row r="40" spans="2:15" x14ac:dyDescent="0.25">
      <c r="B40" s="1">
        <v>15000</v>
      </c>
      <c r="C40" s="1">
        <v>32</v>
      </c>
      <c r="D40" s="1">
        <v>3</v>
      </c>
      <c r="E40" s="1">
        <v>3</v>
      </c>
      <c r="F40" s="1">
        <v>5</v>
      </c>
      <c r="G40" s="19">
        <v>2.1319444444444443E-2</v>
      </c>
      <c r="H40" s="8">
        <v>0.18960595310391901</v>
      </c>
      <c r="I40" s="8">
        <f t="array" ref="I40">INDEX('Default Errors'!$E$7:$E$27,MATCH(C40&amp;D40,'Default Errors'!$C$7:$C$27&amp;'Default Errors'!$D$7:$D$27,0))</f>
        <v>0.14549183579793001</v>
      </c>
      <c r="J40" s="8">
        <f t="array" ref="J40">INDEX('Default Errors'!$F$7:$F$27,MATCH(C40&amp;D40,'Default Errors'!$C$7:$C$27&amp;'Default Errors'!$D$7:$D$27,0))</f>
        <v>0.14159938339096101</v>
      </c>
      <c r="K40" s="8">
        <f t="shared" si="9"/>
        <v>1.3032068230086669</v>
      </c>
      <c r="L40" s="8">
        <f t="shared" si="6"/>
        <v>1.1415808438339647</v>
      </c>
      <c r="M40" s="8">
        <f t="shared" si="10"/>
        <v>1.3390309234639117</v>
      </c>
      <c r="N40" s="8">
        <f t="shared" si="8"/>
        <v>1.1571650372630136</v>
      </c>
    </row>
    <row r="41" spans="2:15" x14ac:dyDescent="0.25">
      <c r="B41" s="1">
        <v>15000</v>
      </c>
      <c r="C41" s="1">
        <v>64</v>
      </c>
      <c r="D41" s="1">
        <v>1</v>
      </c>
      <c r="E41" s="1">
        <v>3</v>
      </c>
      <c r="F41" s="1">
        <v>5</v>
      </c>
      <c r="G41" s="19">
        <v>0.17076388888888891</v>
      </c>
      <c r="H41" s="8">
        <v>0.24599091371974699</v>
      </c>
      <c r="I41" s="8">
        <f t="array" ref="I41">INDEX('Default Errors'!$E$7:$E$27,MATCH(C41&amp;D41,'Default Errors'!$C$7:$C$27&amp;'Default Errors'!$D$7:$D$27,0))</f>
        <v>0.144625530038068</v>
      </c>
      <c r="J41" s="8">
        <f t="array" ref="J41">INDEX('Default Errors'!$F$7:$F$27,MATCH(C41&amp;D41,'Default Errors'!$C$7:$C$27&amp;'Default Errors'!$D$7:$D$27,0))</f>
        <v>0.14637915004454899</v>
      </c>
      <c r="K41" s="8">
        <f t="shared" si="9"/>
        <v>1.7008816745909097</v>
      </c>
      <c r="L41" s="8">
        <f t="shared" si="6"/>
        <v>1.3041785439850289</v>
      </c>
      <c r="M41" s="8">
        <f t="shared" si="10"/>
        <v>1.6805051378210776</v>
      </c>
      <c r="N41" s="8">
        <f t="shared" si="8"/>
        <v>1.2963429861811564</v>
      </c>
      <c r="O41" s="12"/>
    </row>
    <row r="42" spans="2:15" x14ac:dyDescent="0.25">
      <c r="B42" s="1">
        <v>15000</v>
      </c>
      <c r="C42" s="1">
        <v>64</v>
      </c>
      <c r="D42" s="1">
        <v>2</v>
      </c>
      <c r="E42" s="1">
        <v>3</v>
      </c>
      <c r="F42" s="1">
        <v>5</v>
      </c>
      <c r="G42" s="19">
        <v>0.17315972222222223</v>
      </c>
      <c r="H42" s="8">
        <v>0.24599091371974699</v>
      </c>
      <c r="I42" s="8">
        <f t="array" ref="I42">INDEX('Default Errors'!$E$7:$E$27,MATCH(C42&amp;D42,'Default Errors'!$C$7:$C$27&amp;'Default Errors'!$D$7:$D$27,0))</f>
        <v>0.144625530038068</v>
      </c>
      <c r="J42" s="8">
        <f t="array" ref="J42">INDEX('Default Errors'!$F$7:$F$27,MATCH(C42&amp;D42,'Default Errors'!$C$7:$C$27&amp;'Default Errors'!$D$7:$D$27,0))</f>
        <v>0.14637915004454899</v>
      </c>
      <c r="K42" s="8">
        <f t="shared" si="9"/>
        <v>1.7008816745909097</v>
      </c>
      <c r="L42" s="8">
        <f t="shared" si="6"/>
        <v>1.3041785439850289</v>
      </c>
      <c r="M42" s="8">
        <f t="shared" si="10"/>
        <v>1.6805051378210776</v>
      </c>
      <c r="N42" s="8">
        <f t="shared" si="8"/>
        <v>1.2963429861811564</v>
      </c>
      <c r="O42" s="12"/>
    </row>
    <row r="43" spans="2:15" x14ac:dyDescent="0.25">
      <c r="B43" s="1">
        <v>15000</v>
      </c>
      <c r="C43" s="1">
        <v>64</v>
      </c>
      <c r="D43" s="1">
        <v>3</v>
      </c>
      <c r="E43" s="1">
        <v>3</v>
      </c>
      <c r="F43" s="1">
        <v>5</v>
      </c>
      <c r="G43" s="19">
        <v>0.17118055555555556</v>
      </c>
      <c r="H43" s="8">
        <v>0.24599091371974699</v>
      </c>
      <c r="I43" s="8">
        <f t="array" ref="I43">INDEX('Default Errors'!$E$7:$E$27,MATCH(C43&amp;D43,'Default Errors'!$C$7:$C$27&amp;'Default Errors'!$D$7:$D$27,0))</f>
        <v>0.144625530038068</v>
      </c>
      <c r="J43" s="8">
        <f t="array" ref="J43">INDEX('Default Errors'!$F$7:$F$27,MATCH(C43&amp;D43,'Default Errors'!$C$7:$C$27&amp;'Default Errors'!$D$7:$D$27,0))</f>
        <v>0.14637915004454899</v>
      </c>
      <c r="K43" s="8">
        <f t="shared" si="9"/>
        <v>1.7008816745909097</v>
      </c>
      <c r="L43" s="8">
        <f t="shared" si="6"/>
        <v>1.3041785439850289</v>
      </c>
      <c r="M43" s="8">
        <f t="shared" si="10"/>
        <v>1.6805051378210776</v>
      </c>
      <c r="N43" s="8">
        <f t="shared" si="8"/>
        <v>1.2963429861811564</v>
      </c>
      <c r="O43" s="12"/>
    </row>
    <row r="44" spans="2:15" x14ac:dyDescent="0.25">
      <c r="O44" s="12"/>
    </row>
    <row r="45" spans="2:15" x14ac:dyDescent="0.25">
      <c r="B45" s="1">
        <v>15000</v>
      </c>
      <c r="C45" s="1">
        <v>4</v>
      </c>
      <c r="D45" s="1">
        <v>1</v>
      </c>
      <c r="E45" s="1">
        <v>4</v>
      </c>
      <c r="F45" s="1">
        <v>4</v>
      </c>
      <c r="G45" s="19">
        <v>1.1574074074074073E-5</v>
      </c>
      <c r="H45" s="8">
        <v>4.8632070354023898E-3</v>
      </c>
      <c r="I45" s="8">
        <f t="array" ref="I45">INDEX('Default Errors'!$E$7:$E$27,MATCH(C45&amp;D45,'Default Errors'!$C$7:$C$27&amp;'Default Errors'!$D$7:$D$27,0))</f>
        <v>0.148834244797691</v>
      </c>
      <c r="J45" s="8">
        <f t="array" ref="J45">INDEX('Default Errors'!$F$7:$F$27,MATCH(C45&amp;D45,'Default Errors'!$C$7:$C$27&amp;'Default Errors'!$D$7:$D$27,0))</f>
        <v>1.8661389182894901E-2</v>
      </c>
      <c r="K45" s="8">
        <f>H45/I45</f>
        <v>3.2675323088533166E-2</v>
      </c>
      <c r="L45" s="8">
        <f>SQRT(K45)</f>
        <v>0.18076316850656599</v>
      </c>
      <c r="M45" s="8">
        <f>H45/J45</f>
        <v>0.26060262651078642</v>
      </c>
      <c r="N45" s="8">
        <f>SQRT(M45)</f>
        <v>0.51049253325664468</v>
      </c>
      <c r="O45" s="12"/>
    </row>
    <row r="46" spans="2:15" x14ac:dyDescent="0.25">
      <c r="B46" s="1">
        <v>15000</v>
      </c>
      <c r="C46" s="1">
        <v>4</v>
      </c>
      <c r="D46" s="1">
        <v>2</v>
      </c>
      <c r="E46" s="1">
        <v>4</v>
      </c>
      <c r="F46" s="1">
        <v>4</v>
      </c>
      <c r="G46" s="19">
        <v>0</v>
      </c>
      <c r="H46" s="8">
        <v>4.8632070354023898E-3</v>
      </c>
      <c r="I46" s="8">
        <f t="array" ref="I46">INDEX('Default Errors'!$E$7:$E$27,MATCH(C46&amp;D46,'Default Errors'!$C$7:$C$27&amp;'Default Errors'!$D$7:$D$27,0))</f>
        <v>0.148834244797691</v>
      </c>
      <c r="J46" s="8">
        <f t="array" ref="J46">INDEX('Default Errors'!$F$7:$F$27,MATCH(C46&amp;D46,'Default Errors'!$C$7:$C$27&amp;'Default Errors'!$D$7:$D$27,0))</f>
        <v>1.8661389182894901E-2</v>
      </c>
      <c r="K46" s="8">
        <f t="shared" ref="K46:K74" si="11">H46/I46</f>
        <v>3.2675323088533166E-2</v>
      </c>
      <c r="L46" s="8">
        <f t="shared" ref="L46:L74" si="12">SQRT(K46)</f>
        <v>0.18076316850656599</v>
      </c>
      <c r="M46" s="8">
        <f t="shared" ref="M46:M74" si="13">H46/J46</f>
        <v>0.26060262651078642</v>
      </c>
      <c r="N46" s="8">
        <f t="shared" ref="N46:N74" si="14">SQRT(M46)</f>
        <v>0.51049253325664468</v>
      </c>
      <c r="O46" s="12"/>
    </row>
    <row r="47" spans="2:15" x14ac:dyDescent="0.25">
      <c r="B47" s="1">
        <v>15000</v>
      </c>
      <c r="C47" s="1">
        <v>4</v>
      </c>
      <c r="D47" s="1">
        <v>3</v>
      </c>
      <c r="E47" s="1">
        <v>4</v>
      </c>
      <c r="F47" s="1">
        <v>4</v>
      </c>
      <c r="G47" s="19">
        <v>0</v>
      </c>
      <c r="H47" s="8">
        <v>4.8632070354023898E-3</v>
      </c>
      <c r="I47" s="8">
        <f t="array" ref="I47">INDEX('Default Errors'!$E$7:$E$27,MATCH(C47&amp;D47,'Default Errors'!$C$7:$C$27&amp;'Default Errors'!$D$7:$D$27,0))</f>
        <v>0.148834244797691</v>
      </c>
      <c r="J47" s="8">
        <f t="array" ref="J47">INDEX('Default Errors'!$F$7:$F$27,MATCH(C47&amp;D47,'Default Errors'!$C$7:$C$27&amp;'Default Errors'!$D$7:$D$27,0))</f>
        <v>1.8661389182894901E-2</v>
      </c>
      <c r="K47" s="8">
        <f t="shared" si="11"/>
        <v>3.2675323088533166E-2</v>
      </c>
      <c r="L47" s="8">
        <f t="shared" si="12"/>
        <v>0.18076316850656599</v>
      </c>
      <c r="M47" s="8">
        <f t="shared" si="13"/>
        <v>0.26060262651078642</v>
      </c>
      <c r="N47" s="8">
        <f t="shared" si="14"/>
        <v>0.51049253325664468</v>
      </c>
      <c r="O47" s="12"/>
    </row>
    <row r="48" spans="2:15" x14ac:dyDescent="0.25">
      <c r="B48" s="1">
        <v>15000</v>
      </c>
      <c r="C48" s="1">
        <v>8</v>
      </c>
      <c r="D48" s="1">
        <v>1</v>
      </c>
      <c r="E48" s="1">
        <v>4</v>
      </c>
      <c r="F48" s="1">
        <v>4</v>
      </c>
      <c r="G48" s="19">
        <v>1.7361111111111112E-4</v>
      </c>
      <c r="H48" s="8">
        <v>1.6992884141735901E-2</v>
      </c>
      <c r="I48" s="8">
        <f t="array" ref="I48">INDEX('Default Errors'!$E$7:$E$27,MATCH(C48&amp;D48,'Default Errors'!$C$7:$C$27&amp;'Default Errors'!$D$7:$D$27,0))</f>
        <v>0.14944066530540401</v>
      </c>
      <c r="J48" s="8">
        <f t="array" ref="J48">INDEX('Default Errors'!$F$7:$F$27,MATCH(C48&amp;D48,'Default Errors'!$C$7:$C$27&amp;'Default Errors'!$D$7:$D$27,0))</f>
        <v>5.8152003828784701E-2</v>
      </c>
      <c r="K48" s="8">
        <f t="shared" si="11"/>
        <v>0.11370990691863181</v>
      </c>
      <c r="L48" s="8">
        <f t="shared" si="12"/>
        <v>0.33720899590407105</v>
      </c>
      <c r="M48" s="8">
        <f t="shared" si="13"/>
        <v>0.29221493711149782</v>
      </c>
      <c r="N48" s="8">
        <f t="shared" si="14"/>
        <v>0.5405690863446575</v>
      </c>
      <c r="O48" s="12"/>
    </row>
    <row r="49" spans="2:15" x14ac:dyDescent="0.25">
      <c r="B49" s="1">
        <v>15000</v>
      </c>
      <c r="C49" s="1">
        <v>8</v>
      </c>
      <c r="D49" s="1">
        <v>2</v>
      </c>
      <c r="E49" s="1">
        <v>4</v>
      </c>
      <c r="F49" s="1">
        <v>4</v>
      </c>
      <c r="G49" s="19">
        <v>1.7361111111111112E-4</v>
      </c>
      <c r="H49" s="8">
        <v>1.6992884141735901E-2</v>
      </c>
      <c r="I49" s="8">
        <f t="array" ref="I49">INDEX('Default Errors'!$E$7:$E$27,MATCH(C49&amp;D49,'Default Errors'!$C$7:$C$27&amp;'Default Errors'!$D$7:$D$27,0))</f>
        <v>0.14944066530540401</v>
      </c>
      <c r="J49" s="8">
        <f t="array" ref="J49">INDEX('Default Errors'!$F$7:$F$27,MATCH(C49&amp;D49,'Default Errors'!$C$7:$C$27&amp;'Default Errors'!$D$7:$D$27,0))</f>
        <v>5.8152003828784701E-2</v>
      </c>
      <c r="K49" s="8">
        <f t="shared" si="11"/>
        <v>0.11370990691863181</v>
      </c>
      <c r="L49" s="8">
        <f t="shared" si="12"/>
        <v>0.33720899590407105</v>
      </c>
      <c r="M49" s="8">
        <f t="shared" si="13"/>
        <v>0.29221493711149782</v>
      </c>
      <c r="N49" s="8">
        <f t="shared" si="14"/>
        <v>0.5405690863446575</v>
      </c>
      <c r="O49" s="12"/>
    </row>
    <row r="50" spans="2:15" x14ac:dyDescent="0.25">
      <c r="B50" s="1">
        <v>15000</v>
      </c>
      <c r="C50" s="1">
        <v>8</v>
      </c>
      <c r="D50" s="1">
        <v>3</v>
      </c>
      <c r="E50" s="1">
        <v>4</v>
      </c>
      <c r="F50" s="1">
        <v>4</v>
      </c>
      <c r="G50" s="19">
        <v>1.7361111111111112E-4</v>
      </c>
      <c r="H50" s="8">
        <v>1.6992884141735901E-2</v>
      </c>
      <c r="I50" s="8">
        <f t="array" ref="I50">INDEX('Default Errors'!$E$7:$E$27,MATCH(C50&amp;D50,'Default Errors'!$C$7:$C$27&amp;'Default Errors'!$D$7:$D$27,0))</f>
        <v>0.14944066530540401</v>
      </c>
      <c r="J50" s="8">
        <f t="array" ref="J50">INDEX('Default Errors'!$F$7:$F$27,MATCH(C50&amp;D50,'Default Errors'!$C$7:$C$27&amp;'Default Errors'!$D$7:$D$27,0))</f>
        <v>5.8152003828784701E-2</v>
      </c>
      <c r="K50" s="8">
        <f t="shared" si="11"/>
        <v>0.11370990691863181</v>
      </c>
      <c r="L50" s="8">
        <f t="shared" si="12"/>
        <v>0.33720899590407105</v>
      </c>
      <c r="M50" s="8">
        <f t="shared" si="13"/>
        <v>0.29221493711149782</v>
      </c>
      <c r="N50" s="8">
        <f t="shared" si="14"/>
        <v>0.5405690863446575</v>
      </c>
      <c r="O50" s="12"/>
    </row>
    <row r="51" spans="2:15" x14ac:dyDescent="0.25">
      <c r="B51" s="1">
        <v>15000</v>
      </c>
      <c r="C51" s="1">
        <v>16</v>
      </c>
      <c r="D51" s="1">
        <v>1</v>
      </c>
      <c r="E51" s="1">
        <v>4</v>
      </c>
      <c r="F51" s="1">
        <v>4</v>
      </c>
      <c r="G51" s="19">
        <v>3.2870370370370367E-3</v>
      </c>
      <c r="H51" s="8">
        <v>7.1749675646461494E-2</v>
      </c>
      <c r="I51" s="8">
        <f t="array" ref="I51">INDEX('Default Errors'!$E$7:$E$27,MATCH(C51&amp;D51,'Default Errors'!$C$7:$C$27&amp;'Default Errors'!$D$7:$D$27,0))</f>
        <v>0.148499599467802</v>
      </c>
      <c r="J51" s="8">
        <f t="array" ref="J51">INDEX('Default Errors'!$F$7:$F$27,MATCH(C51&amp;D51,'Default Errors'!$C$7:$C$27&amp;'Default Errors'!$D$7:$D$27,0))</f>
        <v>0.11889890066757899</v>
      </c>
      <c r="K51" s="8">
        <f t="shared" si="11"/>
        <v>0.48316410214977323</v>
      </c>
      <c r="L51" s="8">
        <f t="shared" si="12"/>
        <v>0.69510006628526033</v>
      </c>
      <c r="M51" s="8">
        <f t="shared" si="13"/>
        <v>0.60345112733263473</v>
      </c>
      <c r="N51" s="8">
        <f t="shared" si="14"/>
        <v>0.77682116818006108</v>
      </c>
      <c r="O51" s="12"/>
    </row>
    <row r="52" spans="2:15" x14ac:dyDescent="0.25">
      <c r="B52" s="1">
        <v>15000</v>
      </c>
      <c r="C52" s="1">
        <v>16</v>
      </c>
      <c r="D52" s="1">
        <v>2</v>
      </c>
      <c r="E52" s="1">
        <v>4</v>
      </c>
      <c r="F52" s="1">
        <v>4</v>
      </c>
      <c r="G52" s="19">
        <v>3.2986111111111111E-3</v>
      </c>
      <c r="H52" s="8">
        <v>7.1749675646461494E-2</v>
      </c>
      <c r="I52" s="8">
        <f t="array" ref="I52">INDEX('Default Errors'!$E$7:$E$27,MATCH(C52&amp;D52,'Default Errors'!$C$7:$C$27&amp;'Default Errors'!$D$7:$D$27,0))</f>
        <v>0.148499599467802</v>
      </c>
      <c r="J52" s="8">
        <f t="array" ref="J52">INDEX('Default Errors'!$F$7:$F$27,MATCH(C52&amp;D52,'Default Errors'!$C$7:$C$27&amp;'Default Errors'!$D$7:$D$27,0))</f>
        <v>0.11889890066757899</v>
      </c>
      <c r="K52" s="8">
        <f t="shared" si="11"/>
        <v>0.48316410214977323</v>
      </c>
      <c r="L52" s="8">
        <f t="shared" si="12"/>
        <v>0.69510006628526033</v>
      </c>
      <c r="M52" s="8">
        <f t="shared" si="13"/>
        <v>0.60345112733263473</v>
      </c>
      <c r="N52" s="8">
        <f t="shared" si="14"/>
        <v>0.77682116818006108</v>
      </c>
      <c r="O52" s="12"/>
    </row>
    <row r="53" spans="2:15" x14ac:dyDescent="0.25">
      <c r="B53" s="1">
        <v>15000</v>
      </c>
      <c r="C53" s="1">
        <v>16</v>
      </c>
      <c r="D53" s="1">
        <v>3</v>
      </c>
      <c r="E53" s="1">
        <v>4</v>
      </c>
      <c r="F53" s="1">
        <v>4</v>
      </c>
      <c r="G53" s="19">
        <v>3.2870370370370367E-3</v>
      </c>
      <c r="H53" s="8">
        <v>7.1749675646461494E-2</v>
      </c>
      <c r="I53" s="8">
        <f t="array" ref="I53">INDEX('Default Errors'!$E$7:$E$27,MATCH(C53&amp;D53,'Default Errors'!$C$7:$C$27&amp;'Default Errors'!$D$7:$D$27,0))</f>
        <v>0.148499599467802</v>
      </c>
      <c r="J53" s="8">
        <f t="array" ref="J53">INDEX('Default Errors'!$F$7:$F$27,MATCH(C53&amp;D53,'Default Errors'!$C$7:$C$27&amp;'Default Errors'!$D$7:$D$27,0))</f>
        <v>0.11889890066757899</v>
      </c>
      <c r="K53" s="8">
        <f t="shared" si="11"/>
        <v>0.48316410214977323</v>
      </c>
      <c r="L53" s="8">
        <f t="shared" si="12"/>
        <v>0.69510006628526033</v>
      </c>
      <c r="M53" s="8">
        <f t="shared" si="13"/>
        <v>0.60345112733263473</v>
      </c>
      <c r="N53" s="8">
        <f t="shared" si="14"/>
        <v>0.77682116818006108</v>
      </c>
      <c r="O53" s="12"/>
    </row>
    <row r="54" spans="2:15" x14ac:dyDescent="0.25">
      <c r="B54" s="1">
        <v>15000</v>
      </c>
      <c r="C54" s="1">
        <v>32</v>
      </c>
      <c r="D54" s="1">
        <v>1</v>
      </c>
      <c r="E54" s="1">
        <v>4</v>
      </c>
      <c r="F54" s="1">
        <v>4</v>
      </c>
      <c r="G54" s="19">
        <v>2.9062500000000002E-2</v>
      </c>
      <c r="H54" s="8">
        <v>0.198086326608373</v>
      </c>
      <c r="I54" s="8">
        <f t="array" ref="I54">INDEX('Default Errors'!$E$7:$E$27,MATCH(C54&amp;D54,'Default Errors'!$C$7:$C$27&amp;'Default Errors'!$D$7:$D$27,0))</f>
        <v>0.14549183579793001</v>
      </c>
      <c r="J54" s="8">
        <f t="array" ref="J54">INDEX('Default Errors'!$F$7:$F$27,MATCH(C54&amp;D54,'Default Errors'!$C$7:$C$27&amp;'Default Errors'!$D$7:$D$27,0))</f>
        <v>0.14159938339096101</v>
      </c>
      <c r="K54" s="8">
        <f t="shared" si="11"/>
        <v>1.3614944475887305</v>
      </c>
      <c r="L54" s="8">
        <f t="shared" si="12"/>
        <v>1.1668309421628871</v>
      </c>
      <c r="M54" s="8">
        <f t="shared" si="13"/>
        <v>1.3989208276525436</v>
      </c>
      <c r="N54" s="8">
        <f t="shared" si="14"/>
        <v>1.1827598351535884</v>
      </c>
      <c r="O54" s="12"/>
    </row>
    <row r="55" spans="2:15" x14ac:dyDescent="0.25">
      <c r="B55" s="1">
        <v>15000</v>
      </c>
      <c r="C55" s="1">
        <v>32</v>
      </c>
      <c r="D55" s="1">
        <v>2</v>
      </c>
      <c r="E55" s="1">
        <v>4</v>
      </c>
      <c r="F55" s="1">
        <v>4</v>
      </c>
      <c r="G55" s="19">
        <v>2.8877314814814817E-2</v>
      </c>
      <c r="H55" s="8">
        <v>0.198086326608373</v>
      </c>
      <c r="I55" s="8">
        <f t="array" ref="I55">INDEX('Default Errors'!$E$7:$E$27,MATCH(C55&amp;D55,'Default Errors'!$C$7:$C$27&amp;'Default Errors'!$D$7:$D$27,0))</f>
        <v>0.14549183579793001</v>
      </c>
      <c r="J55" s="8">
        <f t="array" ref="J55">INDEX('Default Errors'!$F$7:$F$27,MATCH(C55&amp;D55,'Default Errors'!$C$7:$C$27&amp;'Default Errors'!$D$7:$D$27,0))</f>
        <v>0.14159938339096101</v>
      </c>
      <c r="K55" s="8">
        <f t="shared" si="11"/>
        <v>1.3614944475887305</v>
      </c>
      <c r="L55" s="8">
        <f t="shared" si="12"/>
        <v>1.1668309421628871</v>
      </c>
      <c r="M55" s="8">
        <f t="shared" si="13"/>
        <v>1.3989208276525436</v>
      </c>
      <c r="N55" s="8">
        <f t="shared" si="14"/>
        <v>1.1827598351535884</v>
      </c>
      <c r="O55" s="12"/>
    </row>
    <row r="56" spans="2:15" x14ac:dyDescent="0.25">
      <c r="B56" s="1">
        <v>15000</v>
      </c>
      <c r="C56" s="1">
        <v>32</v>
      </c>
      <c r="D56" s="1">
        <v>3</v>
      </c>
      <c r="E56" s="1">
        <v>4</v>
      </c>
      <c r="F56" s="1">
        <v>4</v>
      </c>
      <c r="G56" s="19">
        <v>2.883101851851852E-2</v>
      </c>
      <c r="H56" s="8">
        <v>0.198086326608373</v>
      </c>
      <c r="I56" s="8">
        <f t="array" ref="I56">INDEX('Default Errors'!$E$7:$E$27,MATCH(C56&amp;D56,'Default Errors'!$C$7:$C$27&amp;'Default Errors'!$D$7:$D$27,0))</f>
        <v>0.14549183579793001</v>
      </c>
      <c r="J56" s="8">
        <f t="array" ref="J56">INDEX('Default Errors'!$F$7:$F$27,MATCH(C56&amp;D56,'Default Errors'!$C$7:$C$27&amp;'Default Errors'!$D$7:$D$27,0))</f>
        <v>0.14159938339096101</v>
      </c>
      <c r="K56" s="8">
        <f t="shared" si="11"/>
        <v>1.3614944475887305</v>
      </c>
      <c r="L56" s="8">
        <f t="shared" si="12"/>
        <v>1.1668309421628871</v>
      </c>
      <c r="M56" s="8">
        <f t="shared" si="13"/>
        <v>1.3989208276525436</v>
      </c>
      <c r="N56" s="8">
        <f t="shared" si="14"/>
        <v>1.1827598351535884</v>
      </c>
      <c r="O56" s="12"/>
    </row>
    <row r="57" spans="2:15" x14ac:dyDescent="0.25">
      <c r="B57" s="1">
        <v>15000</v>
      </c>
      <c r="C57" s="1">
        <v>64</v>
      </c>
      <c r="D57" s="1">
        <v>1</v>
      </c>
      <c r="E57" s="1">
        <v>4</v>
      </c>
      <c r="F57" s="1">
        <v>4</v>
      </c>
      <c r="G57" s="19">
        <v>0.21827546296296296</v>
      </c>
      <c r="H57" s="8">
        <v>0.25712477884533103</v>
      </c>
      <c r="I57" s="8">
        <f t="array" ref="I57">INDEX('Default Errors'!$E$7:$E$27,MATCH(C57&amp;D57,'Default Errors'!$C$7:$C$27&amp;'Default Errors'!$D$7:$D$27,0))</f>
        <v>0.144625530038068</v>
      </c>
      <c r="J57" s="8">
        <f t="array" ref="J57">INDEX('Default Errors'!$F$7:$F$27,MATCH(C57&amp;D57,'Default Errors'!$C$7:$C$27&amp;'Default Errors'!$D$7:$D$27,0))</f>
        <v>0.14637915004454899</v>
      </c>
      <c r="K57" s="8">
        <f t="shared" si="11"/>
        <v>1.7778657666986681</v>
      </c>
      <c r="L57" s="8">
        <f t="shared" si="12"/>
        <v>1.3333663287704052</v>
      </c>
      <c r="M57" s="8">
        <f t="shared" si="13"/>
        <v>1.7565669616682276</v>
      </c>
      <c r="N57" s="8">
        <f t="shared" si="14"/>
        <v>1.3253554095668933</v>
      </c>
      <c r="O57" s="12"/>
    </row>
    <row r="58" spans="2:15" x14ac:dyDescent="0.25">
      <c r="B58" s="1">
        <v>15000</v>
      </c>
      <c r="C58" s="1">
        <v>64</v>
      </c>
      <c r="D58" s="1">
        <v>2</v>
      </c>
      <c r="E58" s="1">
        <v>4</v>
      </c>
      <c r="F58" s="1">
        <v>4</v>
      </c>
      <c r="G58" s="19">
        <v>0.22761574074074076</v>
      </c>
      <c r="H58" s="8">
        <v>0.25712477884533103</v>
      </c>
      <c r="I58" s="8">
        <f t="array" ref="I58">INDEX('Default Errors'!$E$7:$E$27,MATCH(C58&amp;D58,'Default Errors'!$C$7:$C$27&amp;'Default Errors'!$D$7:$D$27,0))</f>
        <v>0.144625530038068</v>
      </c>
      <c r="J58" s="8">
        <f t="array" ref="J58">INDEX('Default Errors'!$F$7:$F$27,MATCH(C58&amp;D58,'Default Errors'!$C$7:$C$27&amp;'Default Errors'!$D$7:$D$27,0))</f>
        <v>0.14637915004454899</v>
      </c>
      <c r="K58" s="8">
        <f t="shared" si="11"/>
        <v>1.7778657666986681</v>
      </c>
      <c r="L58" s="8">
        <f t="shared" si="12"/>
        <v>1.3333663287704052</v>
      </c>
      <c r="M58" s="8">
        <f t="shared" si="13"/>
        <v>1.7565669616682276</v>
      </c>
      <c r="N58" s="8">
        <f t="shared" si="14"/>
        <v>1.3253554095668933</v>
      </c>
      <c r="O58" s="12"/>
    </row>
    <row r="59" spans="2:15" x14ac:dyDescent="0.25">
      <c r="B59" s="1">
        <v>15000</v>
      </c>
      <c r="C59" s="1">
        <v>64</v>
      </c>
      <c r="D59" s="1">
        <v>3</v>
      </c>
      <c r="E59" s="1">
        <v>4</v>
      </c>
      <c r="F59" s="1">
        <v>4</v>
      </c>
      <c r="G59" s="19">
        <v>0.22164351851851852</v>
      </c>
      <c r="H59" s="8">
        <v>0.25712477884533103</v>
      </c>
      <c r="I59" s="8">
        <f t="array" ref="I59">INDEX('Default Errors'!$E$7:$E$27,MATCH(C59&amp;D59,'Default Errors'!$C$7:$C$27&amp;'Default Errors'!$D$7:$D$27,0))</f>
        <v>0.144625530038068</v>
      </c>
      <c r="J59" s="8">
        <f t="array" ref="J59">INDEX('Default Errors'!$F$7:$F$27,MATCH(C59&amp;D59,'Default Errors'!$C$7:$C$27&amp;'Default Errors'!$D$7:$D$27,0))</f>
        <v>0.14637915004454899</v>
      </c>
      <c r="K59" s="8">
        <f t="shared" si="11"/>
        <v>1.7778657666986681</v>
      </c>
      <c r="L59" s="8">
        <f t="shared" si="12"/>
        <v>1.3333663287704052</v>
      </c>
      <c r="M59" s="8">
        <f t="shared" si="13"/>
        <v>1.7565669616682276</v>
      </c>
      <c r="N59" s="8">
        <f t="shared" si="14"/>
        <v>1.3253554095668933</v>
      </c>
      <c r="O59" s="12"/>
    </row>
    <row r="60" spans="2:15" x14ac:dyDescent="0.25">
      <c r="B60" s="1">
        <v>15000</v>
      </c>
      <c r="C60" s="1">
        <v>4</v>
      </c>
      <c r="D60" s="1">
        <v>1</v>
      </c>
      <c r="E60" s="1">
        <v>4</v>
      </c>
      <c r="F60" s="1">
        <v>5</v>
      </c>
      <c r="G60" s="19">
        <v>1.1574074074074073E-5</v>
      </c>
      <c r="H60" s="8">
        <v>4.5798507788226504E-3</v>
      </c>
      <c r="I60" s="8">
        <f t="array" ref="I60">INDEX('Default Errors'!$E$7:$E$27,MATCH(C60&amp;D60,'Default Errors'!$C$7:$C$27&amp;'Default Errors'!$D$7:$D$27,0))</f>
        <v>0.148834244797691</v>
      </c>
      <c r="J60" s="8">
        <f t="array" ref="J60">INDEX('Default Errors'!$F$7:$F$27,MATCH(C60&amp;D60,'Default Errors'!$C$7:$C$27&amp;'Default Errors'!$D$7:$D$27,0))</f>
        <v>1.8661389182894901E-2</v>
      </c>
      <c r="K60" s="8">
        <f t="shared" si="11"/>
        <v>3.0771485319443778E-2</v>
      </c>
      <c r="L60" s="8">
        <f t="shared" si="12"/>
        <v>0.17541803020055771</v>
      </c>
      <c r="M60" s="8">
        <f t="shared" si="13"/>
        <v>0.24541853416896522</v>
      </c>
      <c r="N60" s="8">
        <f t="shared" si="14"/>
        <v>0.49539734977991678</v>
      </c>
      <c r="O60" s="12"/>
    </row>
    <row r="61" spans="2:15" x14ac:dyDescent="0.25">
      <c r="B61" s="1">
        <v>15000</v>
      </c>
      <c r="C61" s="1">
        <v>4</v>
      </c>
      <c r="D61" s="1">
        <v>2</v>
      </c>
      <c r="E61" s="1">
        <v>4</v>
      </c>
      <c r="F61" s="1">
        <v>5</v>
      </c>
      <c r="G61" s="19">
        <v>1.1574074074074073E-5</v>
      </c>
      <c r="H61" s="8">
        <v>4.5798507788226504E-3</v>
      </c>
      <c r="I61" s="8">
        <f t="array" ref="I61">INDEX('Default Errors'!$E$7:$E$27,MATCH(C61&amp;D61,'Default Errors'!$C$7:$C$27&amp;'Default Errors'!$D$7:$D$27,0))</f>
        <v>0.148834244797691</v>
      </c>
      <c r="J61" s="8">
        <f t="array" ref="J61">INDEX('Default Errors'!$F$7:$F$27,MATCH(C61&amp;D61,'Default Errors'!$C$7:$C$27&amp;'Default Errors'!$D$7:$D$27,0))</f>
        <v>1.8661389182894901E-2</v>
      </c>
      <c r="K61" s="8">
        <f t="shared" si="11"/>
        <v>3.0771485319443778E-2</v>
      </c>
      <c r="L61" s="8">
        <f t="shared" si="12"/>
        <v>0.17541803020055771</v>
      </c>
      <c r="M61" s="8">
        <f t="shared" si="13"/>
        <v>0.24541853416896522</v>
      </c>
      <c r="N61" s="8">
        <f t="shared" si="14"/>
        <v>0.49539734977991678</v>
      </c>
      <c r="O61" s="12"/>
    </row>
    <row r="62" spans="2:15" x14ac:dyDescent="0.25">
      <c r="B62" s="1">
        <v>15000</v>
      </c>
      <c r="C62" s="1">
        <v>4</v>
      </c>
      <c r="D62" s="1">
        <v>3</v>
      </c>
      <c r="E62" s="1">
        <v>4</v>
      </c>
      <c r="F62" s="1">
        <v>5</v>
      </c>
      <c r="G62" s="19">
        <v>1.1574074074074073E-5</v>
      </c>
      <c r="H62" s="8">
        <v>4.5798507788226504E-3</v>
      </c>
      <c r="I62" s="8">
        <f t="array" ref="I62">INDEX('Default Errors'!$E$7:$E$27,MATCH(C62&amp;D62,'Default Errors'!$C$7:$C$27&amp;'Default Errors'!$D$7:$D$27,0))</f>
        <v>0.148834244797691</v>
      </c>
      <c r="J62" s="8">
        <f t="array" ref="J62">INDEX('Default Errors'!$F$7:$F$27,MATCH(C62&amp;D62,'Default Errors'!$C$7:$C$27&amp;'Default Errors'!$D$7:$D$27,0))</f>
        <v>1.8661389182894901E-2</v>
      </c>
      <c r="K62" s="8">
        <f t="shared" si="11"/>
        <v>3.0771485319443778E-2</v>
      </c>
      <c r="L62" s="8">
        <f t="shared" si="12"/>
        <v>0.17541803020055771</v>
      </c>
      <c r="M62" s="8">
        <f t="shared" si="13"/>
        <v>0.24541853416896522</v>
      </c>
      <c r="N62" s="8">
        <f t="shared" si="14"/>
        <v>0.49539734977991678</v>
      </c>
      <c r="O62" s="12"/>
    </row>
    <row r="63" spans="2:15" x14ac:dyDescent="0.25">
      <c r="B63" s="1">
        <v>15000</v>
      </c>
      <c r="C63" s="1">
        <v>8</v>
      </c>
      <c r="D63" s="1">
        <v>1</v>
      </c>
      <c r="E63" s="1">
        <v>4</v>
      </c>
      <c r="F63" s="1">
        <v>5</v>
      </c>
      <c r="G63" s="19">
        <v>1.8518518518518518E-4</v>
      </c>
      <c r="H63" s="8">
        <v>1.6694695501828099E-2</v>
      </c>
      <c r="I63" s="8">
        <f t="array" ref="I63">INDEX('Default Errors'!$E$7:$E$27,MATCH(C63&amp;D63,'Default Errors'!$C$7:$C$27&amp;'Default Errors'!$D$7:$D$27,0))</f>
        <v>0.14944066530540401</v>
      </c>
      <c r="J63" s="8">
        <f t="array" ref="J63">INDEX('Default Errors'!$F$7:$F$27,MATCH(C63&amp;D63,'Default Errors'!$C$7:$C$27&amp;'Default Errors'!$D$7:$D$27,0))</f>
        <v>5.8152003828784701E-2</v>
      </c>
      <c r="K63" s="8">
        <f t="shared" si="11"/>
        <v>0.11171454214092282</v>
      </c>
      <c r="L63" s="8">
        <f t="shared" si="12"/>
        <v>0.33423725426846546</v>
      </c>
      <c r="M63" s="8">
        <f t="shared" si="13"/>
        <v>0.28708719223127405</v>
      </c>
      <c r="N63" s="8">
        <f t="shared" si="14"/>
        <v>0.53580518122847043</v>
      </c>
      <c r="O63" s="12"/>
    </row>
    <row r="64" spans="2:15" x14ac:dyDescent="0.25">
      <c r="B64" s="1">
        <v>15000</v>
      </c>
      <c r="C64" s="1">
        <v>8</v>
      </c>
      <c r="D64" s="1">
        <v>2</v>
      </c>
      <c r="E64" s="1">
        <v>4</v>
      </c>
      <c r="F64" s="1">
        <v>5</v>
      </c>
      <c r="G64" s="19">
        <v>1.8518518518518518E-4</v>
      </c>
      <c r="H64" s="8">
        <v>1.6694695501828099E-2</v>
      </c>
      <c r="I64" s="8">
        <f t="array" ref="I64">INDEX('Default Errors'!$E$7:$E$27,MATCH(C64&amp;D64,'Default Errors'!$C$7:$C$27&amp;'Default Errors'!$D$7:$D$27,0))</f>
        <v>0.14944066530540401</v>
      </c>
      <c r="J64" s="8">
        <f t="array" ref="J64">INDEX('Default Errors'!$F$7:$F$27,MATCH(C64&amp;D64,'Default Errors'!$C$7:$C$27&amp;'Default Errors'!$D$7:$D$27,0))</f>
        <v>5.8152003828784701E-2</v>
      </c>
      <c r="K64" s="8">
        <f t="shared" si="11"/>
        <v>0.11171454214092282</v>
      </c>
      <c r="L64" s="8">
        <f t="shared" si="12"/>
        <v>0.33423725426846546</v>
      </c>
      <c r="M64" s="8">
        <f t="shared" si="13"/>
        <v>0.28708719223127405</v>
      </c>
      <c r="N64" s="8">
        <f t="shared" si="14"/>
        <v>0.53580518122847043</v>
      </c>
      <c r="O64" s="12"/>
    </row>
    <row r="65" spans="2:15" x14ac:dyDescent="0.25">
      <c r="B65" s="1">
        <v>15000</v>
      </c>
      <c r="C65" s="1">
        <v>8</v>
      </c>
      <c r="D65" s="1">
        <v>3</v>
      </c>
      <c r="E65" s="1">
        <v>4</v>
      </c>
      <c r="F65" s="1">
        <v>5</v>
      </c>
      <c r="G65" s="19">
        <v>1.7361111111111112E-4</v>
      </c>
      <c r="H65" s="8">
        <v>1.6694695501828099E-2</v>
      </c>
      <c r="I65" s="8">
        <f t="array" ref="I65">INDEX('Default Errors'!$E$7:$E$27,MATCH(C65&amp;D65,'Default Errors'!$C$7:$C$27&amp;'Default Errors'!$D$7:$D$27,0))</f>
        <v>0.14944066530540401</v>
      </c>
      <c r="J65" s="8">
        <f t="array" ref="J65">INDEX('Default Errors'!$F$7:$F$27,MATCH(C65&amp;D65,'Default Errors'!$C$7:$C$27&amp;'Default Errors'!$D$7:$D$27,0))</f>
        <v>5.8152003828784701E-2</v>
      </c>
      <c r="K65" s="8">
        <f t="shared" si="11"/>
        <v>0.11171454214092282</v>
      </c>
      <c r="L65" s="8">
        <f t="shared" si="12"/>
        <v>0.33423725426846546</v>
      </c>
      <c r="M65" s="8">
        <f t="shared" si="13"/>
        <v>0.28708719223127405</v>
      </c>
      <c r="N65" s="8">
        <f t="shared" si="14"/>
        <v>0.53580518122847043</v>
      </c>
      <c r="O65" s="12"/>
    </row>
    <row r="66" spans="2:15" x14ac:dyDescent="0.25">
      <c r="B66" s="1">
        <v>15000</v>
      </c>
      <c r="C66" s="1">
        <v>16</v>
      </c>
      <c r="D66" s="1">
        <v>1</v>
      </c>
      <c r="E66" s="1">
        <v>4</v>
      </c>
      <c r="F66" s="1">
        <v>5</v>
      </c>
      <c r="G66" s="19">
        <v>3.3217592592592591E-3</v>
      </c>
      <c r="H66" s="8">
        <v>7.0970981566391006E-2</v>
      </c>
      <c r="I66" s="8">
        <f t="array" ref="I66">INDEX('Default Errors'!$E$7:$E$27,MATCH(C66&amp;D66,'Default Errors'!$C$7:$C$27&amp;'Default Errors'!$D$7:$D$27,0))</f>
        <v>0.148499599467802</v>
      </c>
      <c r="J66" s="8">
        <f t="array" ref="J66">INDEX('Default Errors'!$F$7:$F$27,MATCH(C66&amp;D66,'Default Errors'!$C$7:$C$27&amp;'Default Errors'!$D$7:$D$27,0))</f>
        <v>0.11889890066757899</v>
      </c>
      <c r="K66" s="8">
        <f t="shared" si="11"/>
        <v>0.47792035682748818</v>
      </c>
      <c r="L66" s="8">
        <f t="shared" si="12"/>
        <v>0.69131784066917312</v>
      </c>
      <c r="M66" s="8">
        <f t="shared" si="13"/>
        <v>0.59690191555945282</v>
      </c>
      <c r="N66" s="8">
        <f t="shared" si="14"/>
        <v>0.772594276162756</v>
      </c>
      <c r="O66" s="12"/>
    </row>
    <row r="67" spans="2:15" x14ac:dyDescent="0.25">
      <c r="B67" s="1">
        <v>15000</v>
      </c>
      <c r="C67" s="1">
        <v>16</v>
      </c>
      <c r="D67" s="1">
        <v>2</v>
      </c>
      <c r="E67" s="1">
        <v>4</v>
      </c>
      <c r="F67" s="1">
        <v>5</v>
      </c>
      <c r="G67" s="19">
        <v>3.2870370370370367E-3</v>
      </c>
      <c r="H67" s="8">
        <v>7.0970981566391006E-2</v>
      </c>
      <c r="I67" s="8">
        <f t="array" ref="I67">INDEX('Default Errors'!$E$7:$E$27,MATCH(C67&amp;D67,'Default Errors'!$C$7:$C$27&amp;'Default Errors'!$D$7:$D$27,0))</f>
        <v>0.148499599467802</v>
      </c>
      <c r="J67" s="8">
        <f t="array" ref="J67">INDEX('Default Errors'!$F$7:$F$27,MATCH(C67&amp;D67,'Default Errors'!$C$7:$C$27&amp;'Default Errors'!$D$7:$D$27,0))</f>
        <v>0.11889890066757899</v>
      </c>
      <c r="K67" s="8">
        <f t="shared" si="11"/>
        <v>0.47792035682748818</v>
      </c>
      <c r="L67" s="8">
        <f t="shared" si="12"/>
        <v>0.69131784066917312</v>
      </c>
      <c r="M67" s="8">
        <f t="shared" si="13"/>
        <v>0.59690191555945282</v>
      </c>
      <c r="N67" s="8">
        <f t="shared" si="14"/>
        <v>0.772594276162756</v>
      </c>
      <c r="O67" s="12"/>
    </row>
    <row r="68" spans="2:15" x14ac:dyDescent="0.25">
      <c r="B68" s="1">
        <v>15000</v>
      </c>
      <c r="C68" s="1">
        <v>16</v>
      </c>
      <c r="D68" s="1">
        <v>3</v>
      </c>
      <c r="E68" s="1">
        <v>4</v>
      </c>
      <c r="F68" s="1">
        <v>5</v>
      </c>
      <c r="G68" s="19">
        <v>3.3449074074074071E-3</v>
      </c>
      <c r="H68" s="8">
        <v>7.0970981566391006E-2</v>
      </c>
      <c r="I68" s="8">
        <f t="array" ref="I68">INDEX('Default Errors'!$E$7:$E$27,MATCH(C68&amp;D68,'Default Errors'!$C$7:$C$27&amp;'Default Errors'!$D$7:$D$27,0))</f>
        <v>0.148499599467802</v>
      </c>
      <c r="J68" s="8">
        <f t="array" ref="J68">INDEX('Default Errors'!$F$7:$F$27,MATCH(C68&amp;D68,'Default Errors'!$C$7:$C$27&amp;'Default Errors'!$D$7:$D$27,0))</f>
        <v>0.11889890066757899</v>
      </c>
      <c r="K68" s="8">
        <f t="shared" si="11"/>
        <v>0.47792035682748818</v>
      </c>
      <c r="L68" s="8">
        <f t="shared" si="12"/>
        <v>0.69131784066917312</v>
      </c>
      <c r="M68" s="8">
        <f t="shared" si="13"/>
        <v>0.59690191555945282</v>
      </c>
      <c r="N68" s="8">
        <f t="shared" si="14"/>
        <v>0.772594276162756</v>
      </c>
      <c r="O68" s="12"/>
    </row>
    <row r="69" spans="2:15" x14ac:dyDescent="0.25">
      <c r="B69" s="1">
        <v>15000</v>
      </c>
      <c r="C69" s="1">
        <v>32</v>
      </c>
      <c r="D69" s="1">
        <v>1</v>
      </c>
      <c r="E69" s="1">
        <v>4</v>
      </c>
      <c r="F69" s="1">
        <v>5</v>
      </c>
      <c r="G69" s="19">
        <v>2.8865740740740744E-2</v>
      </c>
      <c r="H69" s="8">
        <v>0.19627955490267501</v>
      </c>
      <c r="I69" s="8">
        <f t="array" ref="I69">INDEX('Default Errors'!$E$7:$E$27,MATCH(C69&amp;D69,'Default Errors'!$C$7:$C$27&amp;'Default Errors'!$D$7:$D$27,0))</f>
        <v>0.14549183579793001</v>
      </c>
      <c r="J69" s="8">
        <f t="array" ref="J69">INDEX('Default Errors'!$F$7:$F$27,MATCH(C69&amp;D69,'Default Errors'!$C$7:$C$27&amp;'Default Errors'!$D$7:$D$27,0))</f>
        <v>0.14159938339096101</v>
      </c>
      <c r="K69" s="8">
        <f t="shared" si="11"/>
        <v>1.3490760758238201</v>
      </c>
      <c r="L69" s="8">
        <f t="shared" si="12"/>
        <v>1.1614973421509927</v>
      </c>
      <c r="M69" s="8">
        <f t="shared" si="13"/>
        <v>1.3861610849020443</v>
      </c>
      <c r="N69" s="8">
        <f t="shared" si="14"/>
        <v>1.1773534239564789</v>
      </c>
      <c r="O69" s="12"/>
    </row>
    <row r="70" spans="2:15" x14ac:dyDescent="0.25">
      <c r="B70" s="1">
        <v>15000</v>
      </c>
      <c r="C70" s="1">
        <v>32</v>
      </c>
      <c r="D70" s="1">
        <v>2</v>
      </c>
      <c r="E70" s="1">
        <v>4</v>
      </c>
      <c r="F70" s="1">
        <v>5</v>
      </c>
      <c r="G70" s="19">
        <v>2.9039351851851854E-2</v>
      </c>
      <c r="H70" s="8">
        <v>0.19627955490267501</v>
      </c>
      <c r="I70" s="8">
        <f t="array" ref="I70">INDEX('Default Errors'!$E$7:$E$27,MATCH(C70&amp;D70,'Default Errors'!$C$7:$C$27&amp;'Default Errors'!$D$7:$D$27,0))</f>
        <v>0.14549183579793001</v>
      </c>
      <c r="J70" s="8">
        <f t="array" ref="J70">INDEX('Default Errors'!$F$7:$F$27,MATCH(C70&amp;D70,'Default Errors'!$C$7:$C$27&amp;'Default Errors'!$D$7:$D$27,0))</f>
        <v>0.14159938339096101</v>
      </c>
      <c r="K70" s="8">
        <f t="shared" si="11"/>
        <v>1.3490760758238201</v>
      </c>
      <c r="L70" s="8">
        <f t="shared" si="12"/>
        <v>1.1614973421509927</v>
      </c>
      <c r="M70" s="8">
        <f t="shared" si="13"/>
        <v>1.3861610849020443</v>
      </c>
      <c r="N70" s="8">
        <f t="shared" si="14"/>
        <v>1.1773534239564789</v>
      </c>
      <c r="O70" s="12"/>
    </row>
    <row r="71" spans="2:15" x14ac:dyDescent="0.25">
      <c r="B71" s="1">
        <v>15000</v>
      </c>
      <c r="C71" s="1">
        <v>32</v>
      </c>
      <c r="D71" s="1">
        <v>3</v>
      </c>
      <c r="E71" s="1">
        <v>4</v>
      </c>
      <c r="F71" s="1">
        <v>5</v>
      </c>
      <c r="G71" s="19">
        <v>2.8587962962962964E-2</v>
      </c>
      <c r="H71" s="8">
        <v>0.19627955490267501</v>
      </c>
      <c r="I71" s="8">
        <f t="array" ref="I71">INDEX('Default Errors'!$E$7:$E$27,MATCH(C71&amp;D71,'Default Errors'!$C$7:$C$27&amp;'Default Errors'!$D$7:$D$27,0))</f>
        <v>0.14549183579793001</v>
      </c>
      <c r="J71" s="8">
        <f t="array" ref="J71">INDEX('Default Errors'!$F$7:$F$27,MATCH(C71&amp;D71,'Default Errors'!$C$7:$C$27&amp;'Default Errors'!$D$7:$D$27,0))</f>
        <v>0.14159938339096101</v>
      </c>
      <c r="K71" s="8">
        <f t="shared" si="11"/>
        <v>1.3490760758238201</v>
      </c>
      <c r="L71" s="8">
        <f t="shared" si="12"/>
        <v>1.1614973421509927</v>
      </c>
      <c r="M71" s="8">
        <f t="shared" si="13"/>
        <v>1.3861610849020443</v>
      </c>
      <c r="N71" s="8">
        <f t="shared" si="14"/>
        <v>1.1773534239564789</v>
      </c>
    </row>
    <row r="72" spans="2:15" x14ac:dyDescent="0.25">
      <c r="B72" s="1">
        <v>15000</v>
      </c>
      <c r="C72" s="1">
        <v>64</v>
      </c>
      <c r="D72" s="1">
        <v>1</v>
      </c>
      <c r="E72" s="1">
        <v>4</v>
      </c>
      <c r="F72" s="1">
        <v>5</v>
      </c>
      <c r="G72" s="19">
        <v>0.22979166666666664</v>
      </c>
      <c r="H72" s="8">
        <v>0.25533441624964598</v>
      </c>
      <c r="I72" s="8">
        <f t="array" ref="I72">INDEX('Default Errors'!$E$7:$E$27,MATCH(C72&amp;D72,'Default Errors'!$C$7:$C$27&amp;'Default Errors'!$D$7:$D$27,0))</f>
        <v>0.144625530038068</v>
      </c>
      <c r="J72" s="8">
        <f t="array" ref="J72">INDEX('Default Errors'!$F$7:$F$27,MATCH(C72&amp;D72,'Default Errors'!$C$7:$C$27&amp;'Default Errors'!$D$7:$D$27,0))</f>
        <v>0.14637915004454899</v>
      </c>
      <c r="K72" s="8">
        <f t="shared" si="11"/>
        <v>1.7654864682773328</v>
      </c>
      <c r="L72" s="8">
        <f t="shared" si="12"/>
        <v>1.3287160976963186</v>
      </c>
      <c r="M72" s="8">
        <f t="shared" si="13"/>
        <v>1.7443359670549909</v>
      </c>
      <c r="N72" s="8">
        <f t="shared" si="14"/>
        <v>1.3207331172704768</v>
      </c>
      <c r="O72" s="12"/>
    </row>
    <row r="73" spans="2:15" x14ac:dyDescent="0.25">
      <c r="B73" s="1">
        <v>15000</v>
      </c>
      <c r="C73" s="1">
        <v>64</v>
      </c>
      <c r="D73" s="1">
        <v>2</v>
      </c>
      <c r="E73" s="1">
        <v>4</v>
      </c>
      <c r="F73" s="1">
        <v>5</v>
      </c>
      <c r="G73" s="19">
        <v>0.23412037037037037</v>
      </c>
      <c r="H73" s="8">
        <v>0.25533441624964598</v>
      </c>
      <c r="I73" s="8">
        <f t="array" ref="I73">INDEX('Default Errors'!$E$7:$E$27,MATCH(C73&amp;D73,'Default Errors'!$C$7:$C$27&amp;'Default Errors'!$D$7:$D$27,0))</f>
        <v>0.144625530038068</v>
      </c>
      <c r="J73" s="8">
        <f t="array" ref="J73">INDEX('Default Errors'!$F$7:$F$27,MATCH(C73&amp;D73,'Default Errors'!$C$7:$C$27&amp;'Default Errors'!$D$7:$D$27,0))</f>
        <v>0.14637915004454899</v>
      </c>
      <c r="K73" s="8">
        <f t="shared" si="11"/>
        <v>1.7654864682773328</v>
      </c>
      <c r="L73" s="8">
        <f t="shared" si="12"/>
        <v>1.3287160976963186</v>
      </c>
      <c r="M73" s="8">
        <f t="shared" si="13"/>
        <v>1.7443359670549909</v>
      </c>
      <c r="N73" s="8">
        <f t="shared" si="14"/>
        <v>1.3207331172704768</v>
      </c>
      <c r="O73" s="12"/>
    </row>
    <row r="74" spans="2:15" x14ac:dyDescent="0.25">
      <c r="B74" s="1">
        <v>15000</v>
      </c>
      <c r="C74" s="1">
        <v>64</v>
      </c>
      <c r="D74" s="1">
        <v>3</v>
      </c>
      <c r="E74" s="1">
        <v>4</v>
      </c>
      <c r="F74" s="1">
        <v>5</v>
      </c>
      <c r="G74" s="19">
        <v>0.23215277777777776</v>
      </c>
      <c r="H74" s="8">
        <v>0.25533441624964598</v>
      </c>
      <c r="I74" s="8">
        <f t="array" ref="I74">INDEX('Default Errors'!$E$7:$E$27,MATCH(C74&amp;D74,'Default Errors'!$C$7:$C$27&amp;'Default Errors'!$D$7:$D$27,0))</f>
        <v>0.144625530038068</v>
      </c>
      <c r="J74" s="8">
        <f t="array" ref="J74">INDEX('Default Errors'!$F$7:$F$27,MATCH(C74&amp;D74,'Default Errors'!$C$7:$C$27&amp;'Default Errors'!$D$7:$D$27,0))</f>
        <v>0.14637915004454899</v>
      </c>
      <c r="K74" s="8">
        <f t="shared" si="11"/>
        <v>1.7654864682773328</v>
      </c>
      <c r="L74" s="8">
        <f t="shared" si="12"/>
        <v>1.3287160976963186</v>
      </c>
      <c r="M74" s="8">
        <f t="shared" si="13"/>
        <v>1.7443359670549909</v>
      </c>
      <c r="N74" s="8">
        <f t="shared" si="14"/>
        <v>1.3207331172704768</v>
      </c>
      <c r="O74" s="12"/>
    </row>
    <row r="75" spans="2:15" x14ac:dyDescent="0.25">
      <c r="O75" s="12"/>
    </row>
    <row r="76" spans="2:15" x14ac:dyDescent="0.25">
      <c r="B76" s="1">
        <v>15000</v>
      </c>
      <c r="C76" s="1">
        <v>4</v>
      </c>
      <c r="D76" s="1">
        <v>1</v>
      </c>
      <c r="E76" s="1">
        <v>5</v>
      </c>
      <c r="F76" s="1">
        <v>4</v>
      </c>
      <c r="G76" s="19">
        <v>1.1574074074074073E-5</v>
      </c>
      <c r="H76" s="8">
        <v>6.8170153500895997E-3</v>
      </c>
      <c r="I76" s="8">
        <f t="array" ref="I76">INDEX('Default Errors'!$E$7:$E$27,MATCH(C76&amp;D76,'Default Errors'!$C$7:$C$27&amp;'Default Errors'!$D$7:$D$27,0))</f>
        <v>0.148834244797691</v>
      </c>
      <c r="J76" s="8">
        <f t="array" ref="J76">INDEX('Default Errors'!$F$7:$F$27,MATCH(C76&amp;D76,'Default Errors'!$C$7:$C$27&amp;'Default Errors'!$D$7:$D$27,0))</f>
        <v>1.8661389182894901E-2</v>
      </c>
      <c r="K76" s="8">
        <f>H76/I76</f>
        <v>4.5802734171533604E-2</v>
      </c>
      <c r="L76" s="8">
        <f>SQRT(K76)</f>
        <v>0.21401573346727013</v>
      </c>
      <c r="M76" s="8">
        <f>H76/J76</f>
        <v>0.36530052951996206</v>
      </c>
      <c r="N76" s="8">
        <f>SQRT(M76)</f>
        <v>0.60440096750415784</v>
      </c>
      <c r="O76" s="12"/>
    </row>
    <row r="77" spans="2:15" x14ac:dyDescent="0.25">
      <c r="B77" s="1">
        <v>15000</v>
      </c>
      <c r="C77" s="1">
        <v>4</v>
      </c>
      <c r="D77" s="1">
        <v>2</v>
      </c>
      <c r="E77" s="1">
        <v>5</v>
      </c>
      <c r="F77" s="1">
        <v>4</v>
      </c>
      <c r="G77" s="19">
        <v>1.1574074074074073E-5</v>
      </c>
      <c r="H77" s="8">
        <v>6.8170153500895997E-3</v>
      </c>
      <c r="I77" s="8">
        <f t="array" ref="I77">INDEX('Default Errors'!$E$7:$E$27,MATCH(C77&amp;D77,'Default Errors'!$C$7:$C$27&amp;'Default Errors'!$D$7:$D$27,0))</f>
        <v>0.148834244797691</v>
      </c>
      <c r="J77" s="8">
        <f t="array" ref="J77">INDEX('Default Errors'!$F$7:$F$27,MATCH(C77&amp;D77,'Default Errors'!$C$7:$C$27&amp;'Default Errors'!$D$7:$D$27,0))</f>
        <v>1.8661389182894901E-2</v>
      </c>
      <c r="K77" s="8">
        <f t="shared" ref="K77:K105" si="15">H77/I77</f>
        <v>4.5802734171533604E-2</v>
      </c>
      <c r="L77" s="8">
        <f t="shared" ref="L77:L105" si="16">SQRT(K77)</f>
        <v>0.21401573346727013</v>
      </c>
      <c r="M77" s="8">
        <f t="shared" ref="M77:M105" si="17">H77/J77</f>
        <v>0.36530052951996206</v>
      </c>
      <c r="N77" s="8">
        <f t="shared" ref="N77:N105" si="18">SQRT(M77)</f>
        <v>0.60440096750415784</v>
      </c>
      <c r="O77" s="12"/>
    </row>
    <row r="78" spans="2:15" x14ac:dyDescent="0.25">
      <c r="B78" s="1">
        <v>15000</v>
      </c>
      <c r="C78" s="1">
        <v>4</v>
      </c>
      <c r="D78" s="1">
        <v>3</v>
      </c>
      <c r="E78" s="1">
        <v>5</v>
      </c>
      <c r="F78" s="1">
        <v>4</v>
      </c>
      <c r="G78" s="19">
        <v>1.1574074074074073E-5</v>
      </c>
      <c r="H78" s="8">
        <v>6.8170153500895997E-3</v>
      </c>
      <c r="I78" s="8">
        <f t="array" ref="I78">INDEX('Default Errors'!$E$7:$E$27,MATCH(C78&amp;D78,'Default Errors'!$C$7:$C$27&amp;'Default Errors'!$D$7:$D$27,0))</f>
        <v>0.148834244797691</v>
      </c>
      <c r="J78" s="8">
        <f t="array" ref="J78">INDEX('Default Errors'!$F$7:$F$27,MATCH(C78&amp;D78,'Default Errors'!$C$7:$C$27&amp;'Default Errors'!$D$7:$D$27,0))</f>
        <v>1.8661389182894901E-2</v>
      </c>
      <c r="K78" s="8">
        <f t="shared" si="15"/>
        <v>4.5802734171533604E-2</v>
      </c>
      <c r="L78" s="8">
        <f t="shared" si="16"/>
        <v>0.21401573346727013</v>
      </c>
      <c r="M78" s="8">
        <f t="shared" si="17"/>
        <v>0.36530052951996206</v>
      </c>
      <c r="N78" s="8">
        <f t="shared" si="18"/>
        <v>0.60440096750415784</v>
      </c>
      <c r="O78" s="12"/>
    </row>
    <row r="79" spans="2:15" x14ac:dyDescent="0.25">
      <c r="B79" s="1">
        <v>15000</v>
      </c>
      <c r="C79" s="1">
        <v>8</v>
      </c>
      <c r="D79" s="1">
        <v>1</v>
      </c>
      <c r="E79" s="1">
        <v>5</v>
      </c>
      <c r="F79" s="1">
        <v>4</v>
      </c>
      <c r="G79" s="19">
        <v>2.7777777777777778E-4</v>
      </c>
      <c r="H79" s="8">
        <v>1.88096307580265E-2</v>
      </c>
      <c r="I79" s="8">
        <f t="array" ref="I79">INDEX('Default Errors'!$E$7:$E$27,MATCH(C79&amp;D79,'Default Errors'!$C$7:$C$27&amp;'Default Errors'!$D$7:$D$27,0))</f>
        <v>0.14944066530540401</v>
      </c>
      <c r="J79" s="8">
        <f t="array" ref="J79">INDEX('Default Errors'!$F$7:$F$27,MATCH(C79&amp;D79,'Default Errors'!$C$7:$C$27&amp;'Default Errors'!$D$7:$D$27,0))</f>
        <v>5.8152003828784701E-2</v>
      </c>
      <c r="K79" s="8">
        <f t="shared" si="15"/>
        <v>0.12586688315115735</v>
      </c>
      <c r="L79" s="8">
        <f t="shared" si="16"/>
        <v>0.3547772303166557</v>
      </c>
      <c r="M79" s="8">
        <f t="shared" si="17"/>
        <v>0.32345627871065569</v>
      </c>
      <c r="N79" s="8">
        <f t="shared" si="18"/>
        <v>0.56873216781773095</v>
      </c>
      <c r="O79" s="12"/>
    </row>
    <row r="80" spans="2:15" x14ac:dyDescent="0.25">
      <c r="B80" s="1">
        <v>15000</v>
      </c>
      <c r="C80" s="1">
        <v>8</v>
      </c>
      <c r="D80" s="1">
        <v>2</v>
      </c>
      <c r="E80" s="1">
        <v>5</v>
      </c>
      <c r="F80" s="1">
        <v>4</v>
      </c>
      <c r="G80" s="19">
        <v>2.7777777777777778E-4</v>
      </c>
      <c r="H80" s="8">
        <v>1.88096307580265E-2</v>
      </c>
      <c r="I80" s="8">
        <f t="array" ref="I80">INDEX('Default Errors'!$E$7:$E$27,MATCH(C80&amp;D80,'Default Errors'!$C$7:$C$27&amp;'Default Errors'!$D$7:$D$27,0))</f>
        <v>0.14944066530540401</v>
      </c>
      <c r="J80" s="8">
        <f t="array" ref="J80">INDEX('Default Errors'!$F$7:$F$27,MATCH(C80&amp;D80,'Default Errors'!$C$7:$C$27&amp;'Default Errors'!$D$7:$D$27,0))</f>
        <v>5.8152003828784701E-2</v>
      </c>
      <c r="K80" s="8">
        <f t="shared" si="15"/>
        <v>0.12586688315115735</v>
      </c>
      <c r="L80" s="8">
        <f t="shared" si="16"/>
        <v>0.3547772303166557</v>
      </c>
      <c r="M80" s="8">
        <f t="shared" si="17"/>
        <v>0.32345627871065569</v>
      </c>
      <c r="N80" s="8">
        <f t="shared" si="18"/>
        <v>0.56873216781773095</v>
      </c>
      <c r="O80" s="12"/>
    </row>
    <row r="81" spans="2:15" x14ac:dyDescent="0.25">
      <c r="B81" s="1">
        <v>15000</v>
      </c>
      <c r="C81" s="1">
        <v>8</v>
      </c>
      <c r="D81" s="1">
        <v>3</v>
      </c>
      <c r="E81" s="1">
        <v>5</v>
      </c>
      <c r="F81" s="1">
        <v>4</v>
      </c>
      <c r="G81" s="19">
        <v>2.8935185185185189E-4</v>
      </c>
      <c r="H81" s="8">
        <v>1.88096307580265E-2</v>
      </c>
      <c r="I81" s="8">
        <f t="array" ref="I81">INDEX('Default Errors'!$E$7:$E$27,MATCH(C81&amp;D81,'Default Errors'!$C$7:$C$27&amp;'Default Errors'!$D$7:$D$27,0))</f>
        <v>0.14944066530540401</v>
      </c>
      <c r="J81" s="8">
        <f t="array" ref="J81">INDEX('Default Errors'!$F$7:$F$27,MATCH(C81&amp;D81,'Default Errors'!$C$7:$C$27&amp;'Default Errors'!$D$7:$D$27,0))</f>
        <v>5.8152003828784701E-2</v>
      </c>
      <c r="K81" s="8">
        <f t="shared" si="15"/>
        <v>0.12586688315115735</v>
      </c>
      <c r="L81" s="8">
        <f t="shared" si="16"/>
        <v>0.3547772303166557</v>
      </c>
      <c r="M81" s="8">
        <f t="shared" si="17"/>
        <v>0.32345627871065569</v>
      </c>
      <c r="N81" s="8">
        <f t="shared" si="18"/>
        <v>0.56873216781773095</v>
      </c>
      <c r="O81" s="12"/>
    </row>
    <row r="82" spans="2:15" x14ac:dyDescent="0.25">
      <c r="B82" s="1">
        <v>15000</v>
      </c>
      <c r="C82" s="1">
        <v>16</v>
      </c>
      <c r="D82" s="1">
        <v>1</v>
      </c>
      <c r="E82" s="1">
        <v>5</v>
      </c>
      <c r="F82" s="1">
        <v>4</v>
      </c>
      <c r="G82" s="19">
        <v>4.4444444444444444E-3</v>
      </c>
      <c r="H82" s="8">
        <v>8.2264237440154001E-2</v>
      </c>
      <c r="I82" s="8">
        <f t="array" ref="I82">INDEX('Default Errors'!$E$7:$E$27,MATCH(C82&amp;D82,'Default Errors'!$C$7:$C$27&amp;'Default Errors'!$D$7:$D$27,0))</f>
        <v>0.148499599467802</v>
      </c>
      <c r="J82" s="8">
        <f t="array" ref="J82">INDEX('Default Errors'!$F$7:$F$27,MATCH(C82&amp;D82,'Default Errors'!$C$7:$C$27&amp;'Default Errors'!$D$7:$D$27,0))</f>
        <v>0.11889890066757899</v>
      </c>
      <c r="K82" s="8">
        <f t="shared" si="15"/>
        <v>0.55396942304878549</v>
      </c>
      <c r="L82" s="8">
        <f t="shared" si="16"/>
        <v>0.74429122193452313</v>
      </c>
      <c r="M82" s="8">
        <f t="shared" si="17"/>
        <v>0.69188391968526897</v>
      </c>
      <c r="N82" s="8">
        <f t="shared" si="18"/>
        <v>0.83179559970299732</v>
      </c>
      <c r="O82" s="12"/>
    </row>
    <row r="83" spans="2:15" x14ac:dyDescent="0.25">
      <c r="B83" s="1">
        <v>15000</v>
      </c>
      <c r="C83" s="1">
        <v>16</v>
      </c>
      <c r="D83" s="1">
        <v>2</v>
      </c>
      <c r="E83" s="1">
        <v>5</v>
      </c>
      <c r="F83" s="1">
        <v>4</v>
      </c>
      <c r="G83" s="19">
        <v>4.2245370370370371E-3</v>
      </c>
      <c r="H83" s="8">
        <v>8.2264237440154001E-2</v>
      </c>
      <c r="I83" s="8">
        <f t="array" ref="I83">INDEX('Default Errors'!$E$7:$E$27,MATCH(C83&amp;D83,'Default Errors'!$C$7:$C$27&amp;'Default Errors'!$D$7:$D$27,0))</f>
        <v>0.148499599467802</v>
      </c>
      <c r="J83" s="8">
        <f t="array" ref="J83">INDEX('Default Errors'!$F$7:$F$27,MATCH(C83&amp;D83,'Default Errors'!$C$7:$C$27&amp;'Default Errors'!$D$7:$D$27,0))</f>
        <v>0.11889890066757899</v>
      </c>
      <c r="K83" s="8">
        <f t="shared" si="15"/>
        <v>0.55396942304878549</v>
      </c>
      <c r="L83" s="8">
        <f t="shared" si="16"/>
        <v>0.74429122193452313</v>
      </c>
      <c r="M83" s="8">
        <f t="shared" si="17"/>
        <v>0.69188391968526897</v>
      </c>
      <c r="N83" s="8">
        <f t="shared" si="18"/>
        <v>0.83179559970299732</v>
      </c>
      <c r="O83" s="12"/>
    </row>
    <row r="84" spans="2:15" x14ac:dyDescent="0.25">
      <c r="B84" s="1">
        <v>15000</v>
      </c>
      <c r="C84" s="1">
        <v>16</v>
      </c>
      <c r="D84" s="1">
        <v>3</v>
      </c>
      <c r="E84" s="1">
        <v>5</v>
      </c>
      <c r="F84" s="1">
        <v>4</v>
      </c>
      <c r="G84" s="19">
        <v>4.3518518518518515E-3</v>
      </c>
      <c r="H84" s="8">
        <v>8.2264237440154001E-2</v>
      </c>
      <c r="I84" s="8">
        <f t="array" ref="I84">INDEX('Default Errors'!$E$7:$E$27,MATCH(C84&amp;D84,'Default Errors'!$C$7:$C$27&amp;'Default Errors'!$D$7:$D$27,0))</f>
        <v>0.148499599467802</v>
      </c>
      <c r="J84" s="8">
        <f t="array" ref="J84">INDEX('Default Errors'!$F$7:$F$27,MATCH(C84&amp;D84,'Default Errors'!$C$7:$C$27&amp;'Default Errors'!$D$7:$D$27,0))</f>
        <v>0.11889890066757899</v>
      </c>
      <c r="K84" s="8">
        <f t="shared" si="15"/>
        <v>0.55396942304878549</v>
      </c>
      <c r="L84" s="8">
        <f t="shared" si="16"/>
        <v>0.74429122193452313</v>
      </c>
      <c r="M84" s="8">
        <f t="shared" si="17"/>
        <v>0.69188391968526897</v>
      </c>
      <c r="N84" s="8">
        <f t="shared" si="18"/>
        <v>0.83179559970299732</v>
      </c>
      <c r="O84" s="12"/>
    </row>
    <row r="85" spans="2:15" x14ac:dyDescent="0.25">
      <c r="B85" s="1">
        <v>15000</v>
      </c>
      <c r="C85" s="1">
        <v>32</v>
      </c>
      <c r="D85" s="1">
        <v>1</v>
      </c>
      <c r="E85" s="1">
        <v>5</v>
      </c>
      <c r="F85" s="1">
        <v>4</v>
      </c>
      <c r="G85" s="19">
        <v>3.6944444444444446E-2</v>
      </c>
      <c r="H85" s="8">
        <v>0.20148383999348399</v>
      </c>
      <c r="I85" s="8">
        <f t="array" ref="I85">INDEX('Default Errors'!$E$7:$E$27,MATCH(C85&amp;D85,'Default Errors'!$C$7:$C$27&amp;'Default Errors'!$D$7:$D$27,0))</f>
        <v>0.14549183579793001</v>
      </c>
      <c r="J85" s="8">
        <f t="array" ref="J85">INDEX('Default Errors'!$F$7:$F$27,MATCH(C85&amp;D85,'Default Errors'!$C$7:$C$27&amp;'Default Errors'!$D$7:$D$27,0))</f>
        <v>0.14159938339096101</v>
      </c>
      <c r="K85" s="8">
        <f t="shared" si="15"/>
        <v>1.3848463653542724</v>
      </c>
      <c r="L85" s="8">
        <f t="shared" si="16"/>
        <v>1.1767949546774377</v>
      </c>
      <c r="M85" s="8">
        <f t="shared" si="17"/>
        <v>1.422914670731156</v>
      </c>
      <c r="N85" s="8">
        <f t="shared" si="18"/>
        <v>1.1928598705343205</v>
      </c>
      <c r="O85" s="12"/>
    </row>
    <row r="86" spans="2:15" x14ac:dyDescent="0.25">
      <c r="B86" s="1">
        <v>15000</v>
      </c>
      <c r="C86" s="1">
        <v>32</v>
      </c>
      <c r="D86" s="1">
        <v>2</v>
      </c>
      <c r="E86" s="1">
        <v>5</v>
      </c>
      <c r="F86" s="1">
        <v>4</v>
      </c>
      <c r="G86" s="19">
        <v>3.6736111111111108E-2</v>
      </c>
      <c r="H86" s="8">
        <v>0.20148383999348399</v>
      </c>
      <c r="I86" s="8">
        <f t="array" ref="I86">INDEX('Default Errors'!$E$7:$E$27,MATCH(C86&amp;D86,'Default Errors'!$C$7:$C$27&amp;'Default Errors'!$D$7:$D$27,0))</f>
        <v>0.14549183579793001</v>
      </c>
      <c r="J86" s="8">
        <f t="array" ref="J86">INDEX('Default Errors'!$F$7:$F$27,MATCH(C86&amp;D86,'Default Errors'!$C$7:$C$27&amp;'Default Errors'!$D$7:$D$27,0))</f>
        <v>0.14159938339096101</v>
      </c>
      <c r="K86" s="8">
        <f t="shared" si="15"/>
        <v>1.3848463653542724</v>
      </c>
      <c r="L86" s="8">
        <f t="shared" si="16"/>
        <v>1.1767949546774377</v>
      </c>
      <c r="M86" s="8">
        <f t="shared" si="17"/>
        <v>1.422914670731156</v>
      </c>
      <c r="N86" s="8">
        <f t="shared" si="18"/>
        <v>1.1928598705343205</v>
      </c>
      <c r="O86" s="12"/>
    </row>
    <row r="87" spans="2:15" x14ac:dyDescent="0.25">
      <c r="B87" s="1">
        <v>15000</v>
      </c>
      <c r="C87" s="1">
        <v>32</v>
      </c>
      <c r="D87" s="1">
        <v>3</v>
      </c>
      <c r="E87" s="1">
        <v>5</v>
      </c>
      <c r="F87" s="1">
        <v>4</v>
      </c>
      <c r="G87" s="19">
        <v>3.7384259259259263E-2</v>
      </c>
      <c r="H87" s="8">
        <v>0.20148383999348399</v>
      </c>
      <c r="I87" s="8">
        <f t="array" ref="I87">INDEX('Default Errors'!$E$7:$E$27,MATCH(C87&amp;D87,'Default Errors'!$C$7:$C$27&amp;'Default Errors'!$D$7:$D$27,0))</f>
        <v>0.14549183579793001</v>
      </c>
      <c r="J87" s="8">
        <f t="array" ref="J87">INDEX('Default Errors'!$F$7:$F$27,MATCH(C87&amp;D87,'Default Errors'!$C$7:$C$27&amp;'Default Errors'!$D$7:$D$27,0))</f>
        <v>0.14159938339096101</v>
      </c>
      <c r="K87" s="8">
        <f t="shared" si="15"/>
        <v>1.3848463653542724</v>
      </c>
      <c r="L87" s="8">
        <f t="shared" si="16"/>
        <v>1.1767949546774377</v>
      </c>
      <c r="M87" s="8">
        <f t="shared" si="17"/>
        <v>1.422914670731156</v>
      </c>
      <c r="N87" s="8">
        <f t="shared" si="18"/>
        <v>1.1928598705343205</v>
      </c>
      <c r="O87" s="12"/>
    </row>
    <row r="88" spans="2:15" x14ac:dyDescent="0.25">
      <c r="B88" s="1">
        <v>15000</v>
      </c>
      <c r="C88" s="1">
        <v>64</v>
      </c>
      <c r="D88" s="1">
        <v>1</v>
      </c>
      <c r="E88" s="1">
        <v>5</v>
      </c>
      <c r="F88" s="1">
        <v>4</v>
      </c>
      <c r="G88" s="19">
        <v>0.27901620370370367</v>
      </c>
      <c r="H88" s="8">
        <v>0.25592799252138998</v>
      </c>
      <c r="I88" s="8">
        <f t="array" ref="I88">INDEX('Default Errors'!$E$7:$E$27,MATCH(C88&amp;D88,'Default Errors'!$C$7:$C$27&amp;'Default Errors'!$D$7:$D$27,0))</f>
        <v>0.144625530038068</v>
      </c>
      <c r="J88" s="8">
        <f t="array" ref="J88">INDEX('Default Errors'!$F$7:$F$27,MATCH(C88&amp;D88,'Default Errors'!$C$7:$C$27&amp;'Default Errors'!$D$7:$D$27,0))</f>
        <v>0.14637915004454899</v>
      </c>
      <c r="K88" s="8">
        <f t="shared" si="15"/>
        <v>1.7695906971198323</v>
      </c>
      <c r="L88" s="8">
        <f t="shared" si="16"/>
        <v>1.3302596352290903</v>
      </c>
      <c r="M88" s="8">
        <f t="shared" si="17"/>
        <v>1.7483910272979515</v>
      </c>
      <c r="N88" s="8">
        <f t="shared" si="18"/>
        <v>1.3222673811668921</v>
      </c>
      <c r="O88" s="12"/>
    </row>
    <row r="89" spans="2:15" x14ac:dyDescent="0.25">
      <c r="B89" s="1">
        <v>15000</v>
      </c>
      <c r="C89" s="1">
        <v>64</v>
      </c>
      <c r="D89" s="1">
        <v>2</v>
      </c>
      <c r="E89" s="1">
        <v>5</v>
      </c>
      <c r="F89" s="1">
        <v>4</v>
      </c>
      <c r="G89" s="19">
        <v>0.27491898148148147</v>
      </c>
      <c r="H89" s="8">
        <v>0.25592799252138998</v>
      </c>
      <c r="I89" s="8">
        <f t="array" ref="I89">INDEX('Default Errors'!$E$7:$E$27,MATCH(C89&amp;D89,'Default Errors'!$C$7:$C$27&amp;'Default Errors'!$D$7:$D$27,0))</f>
        <v>0.144625530038068</v>
      </c>
      <c r="J89" s="8">
        <f t="array" ref="J89">INDEX('Default Errors'!$F$7:$F$27,MATCH(C89&amp;D89,'Default Errors'!$C$7:$C$27&amp;'Default Errors'!$D$7:$D$27,0))</f>
        <v>0.14637915004454899</v>
      </c>
      <c r="K89" s="8">
        <f t="shared" si="15"/>
        <v>1.7695906971198323</v>
      </c>
      <c r="L89" s="8">
        <f t="shared" si="16"/>
        <v>1.3302596352290903</v>
      </c>
      <c r="M89" s="8">
        <f t="shared" si="17"/>
        <v>1.7483910272979515</v>
      </c>
      <c r="N89" s="8">
        <f t="shared" si="18"/>
        <v>1.3222673811668921</v>
      </c>
      <c r="O89" s="12"/>
    </row>
    <row r="90" spans="2:15" x14ac:dyDescent="0.25">
      <c r="B90" s="1">
        <v>15000</v>
      </c>
      <c r="C90" s="1">
        <v>64</v>
      </c>
      <c r="D90" s="1">
        <v>3</v>
      </c>
      <c r="E90" s="1">
        <v>5</v>
      </c>
      <c r="F90" s="1">
        <v>4</v>
      </c>
      <c r="G90" s="19">
        <v>0.28687499999999999</v>
      </c>
      <c r="H90" s="8">
        <v>0.25592799252138998</v>
      </c>
      <c r="I90" s="8">
        <f t="array" ref="I90">INDEX('Default Errors'!$E$7:$E$27,MATCH(C90&amp;D90,'Default Errors'!$C$7:$C$27&amp;'Default Errors'!$D$7:$D$27,0))</f>
        <v>0.144625530038068</v>
      </c>
      <c r="J90" s="8">
        <f t="array" ref="J90">INDEX('Default Errors'!$F$7:$F$27,MATCH(C90&amp;D90,'Default Errors'!$C$7:$C$27&amp;'Default Errors'!$D$7:$D$27,0))</f>
        <v>0.14637915004454899</v>
      </c>
      <c r="K90" s="8">
        <f t="shared" si="15"/>
        <v>1.7695906971198323</v>
      </c>
      <c r="L90" s="8">
        <f t="shared" si="16"/>
        <v>1.3302596352290903</v>
      </c>
      <c r="M90" s="8">
        <f t="shared" si="17"/>
        <v>1.7483910272979515</v>
      </c>
      <c r="N90" s="8">
        <f t="shared" si="18"/>
        <v>1.3222673811668921</v>
      </c>
      <c r="O90" s="12"/>
    </row>
    <row r="91" spans="2:15" x14ac:dyDescent="0.25">
      <c r="B91" s="1">
        <v>15000</v>
      </c>
      <c r="C91" s="1">
        <v>4</v>
      </c>
      <c r="D91" s="1">
        <v>1</v>
      </c>
      <c r="E91" s="1">
        <v>5</v>
      </c>
      <c r="F91" s="1">
        <v>5</v>
      </c>
      <c r="G91" s="19">
        <v>1.1574074074074073E-5</v>
      </c>
      <c r="H91" s="8">
        <v>6.6599985630938097E-3</v>
      </c>
      <c r="I91" s="8">
        <f t="array" ref="I91">INDEX('Default Errors'!$E$7:$E$27,MATCH(C91&amp;D91,'Default Errors'!$C$7:$C$27&amp;'Default Errors'!$D$7:$D$27,0))</f>
        <v>0.148834244797691</v>
      </c>
      <c r="J91" s="8">
        <f t="array" ref="J91">INDEX('Default Errors'!$F$7:$F$27,MATCH(C91&amp;D91,'Default Errors'!$C$7:$C$27&amp;'Default Errors'!$D$7:$D$27,0))</f>
        <v>1.8661389182894901E-2</v>
      </c>
      <c r="K91" s="8">
        <f t="shared" si="15"/>
        <v>4.474775662111017E-2</v>
      </c>
      <c r="L91" s="8">
        <f t="shared" si="16"/>
        <v>0.211536655502327</v>
      </c>
      <c r="M91" s="8">
        <f t="shared" si="17"/>
        <v>0.35688653710723689</v>
      </c>
      <c r="N91" s="8">
        <f t="shared" si="18"/>
        <v>0.59739981344760806</v>
      </c>
      <c r="O91" s="12"/>
    </row>
    <row r="92" spans="2:15" x14ac:dyDescent="0.25">
      <c r="B92" s="1">
        <v>15000</v>
      </c>
      <c r="C92" s="1">
        <v>4</v>
      </c>
      <c r="D92" s="1">
        <v>2</v>
      </c>
      <c r="E92" s="1">
        <v>5</v>
      </c>
      <c r="F92" s="1">
        <v>5</v>
      </c>
      <c r="G92" s="19">
        <v>1.1574074074074073E-5</v>
      </c>
      <c r="H92" s="8">
        <v>6.6599985630938097E-3</v>
      </c>
      <c r="I92" s="8">
        <f t="array" ref="I92">INDEX('Default Errors'!$E$7:$E$27,MATCH(C92&amp;D92,'Default Errors'!$C$7:$C$27&amp;'Default Errors'!$D$7:$D$27,0))</f>
        <v>0.148834244797691</v>
      </c>
      <c r="J92" s="8">
        <f t="array" ref="J92">INDEX('Default Errors'!$F$7:$F$27,MATCH(C92&amp;D92,'Default Errors'!$C$7:$C$27&amp;'Default Errors'!$D$7:$D$27,0))</f>
        <v>1.8661389182894901E-2</v>
      </c>
      <c r="K92" s="8">
        <f t="shared" si="15"/>
        <v>4.474775662111017E-2</v>
      </c>
      <c r="L92" s="8">
        <f t="shared" si="16"/>
        <v>0.211536655502327</v>
      </c>
      <c r="M92" s="8">
        <f t="shared" si="17"/>
        <v>0.35688653710723689</v>
      </c>
      <c r="N92" s="8">
        <f t="shared" si="18"/>
        <v>0.59739981344760806</v>
      </c>
      <c r="O92" s="12"/>
    </row>
    <row r="93" spans="2:15" x14ac:dyDescent="0.25">
      <c r="B93" s="1">
        <v>15000</v>
      </c>
      <c r="C93" s="1">
        <v>4</v>
      </c>
      <c r="D93" s="1">
        <v>3</v>
      </c>
      <c r="E93" s="1">
        <v>5</v>
      </c>
      <c r="F93" s="1">
        <v>5</v>
      </c>
      <c r="G93" s="19">
        <v>1.1574074074074073E-5</v>
      </c>
      <c r="H93" s="8">
        <v>6.6599985630938097E-3</v>
      </c>
      <c r="I93" s="8">
        <f t="array" ref="I93">INDEX('Default Errors'!$E$7:$E$27,MATCH(C93&amp;D93,'Default Errors'!$C$7:$C$27&amp;'Default Errors'!$D$7:$D$27,0))</f>
        <v>0.148834244797691</v>
      </c>
      <c r="J93" s="8">
        <f t="array" ref="J93">INDEX('Default Errors'!$F$7:$F$27,MATCH(C93&amp;D93,'Default Errors'!$C$7:$C$27&amp;'Default Errors'!$D$7:$D$27,0))</f>
        <v>1.8661389182894901E-2</v>
      </c>
      <c r="K93" s="8">
        <f t="shared" si="15"/>
        <v>4.474775662111017E-2</v>
      </c>
      <c r="L93" s="8">
        <f t="shared" si="16"/>
        <v>0.211536655502327</v>
      </c>
      <c r="M93" s="8">
        <f t="shared" si="17"/>
        <v>0.35688653710723689</v>
      </c>
      <c r="N93" s="8">
        <f t="shared" si="18"/>
        <v>0.59739981344760806</v>
      </c>
      <c r="O93" s="12"/>
    </row>
    <row r="94" spans="2:15" x14ac:dyDescent="0.25">
      <c r="B94" s="1">
        <v>15000</v>
      </c>
      <c r="C94" s="1">
        <v>8</v>
      </c>
      <c r="D94" s="1">
        <v>1</v>
      </c>
      <c r="E94" s="1">
        <v>5</v>
      </c>
      <c r="F94" s="1">
        <v>5</v>
      </c>
      <c r="G94" s="19">
        <v>3.0092592592592595E-4</v>
      </c>
      <c r="H94" s="8">
        <v>1.85458633273906E-2</v>
      </c>
      <c r="I94" s="8">
        <f t="array" ref="I94">INDEX('Default Errors'!$E$7:$E$27,MATCH(C94&amp;D94,'Default Errors'!$C$7:$C$27&amp;'Default Errors'!$D$7:$D$27,0))</f>
        <v>0.14944066530540401</v>
      </c>
      <c r="J94" s="8">
        <f t="array" ref="J94">INDEX('Default Errors'!$F$7:$F$27,MATCH(C94&amp;D94,'Default Errors'!$C$7:$C$27&amp;'Default Errors'!$D$7:$D$27,0))</f>
        <v>5.8152003828784701E-2</v>
      </c>
      <c r="K94" s="8">
        <f t="shared" si="15"/>
        <v>0.12410185199249078</v>
      </c>
      <c r="L94" s="8">
        <f t="shared" si="16"/>
        <v>0.35228092765929125</v>
      </c>
      <c r="M94" s="8">
        <f t="shared" si="17"/>
        <v>0.31892045168374011</v>
      </c>
      <c r="N94" s="8">
        <f t="shared" si="18"/>
        <v>0.56473042390483985</v>
      </c>
      <c r="O94" s="12"/>
    </row>
    <row r="95" spans="2:15" x14ac:dyDescent="0.25">
      <c r="B95" s="1">
        <v>15000</v>
      </c>
      <c r="C95" s="1">
        <v>8</v>
      </c>
      <c r="D95" s="1">
        <v>2</v>
      </c>
      <c r="E95" s="1">
        <v>5</v>
      </c>
      <c r="F95" s="1">
        <v>5</v>
      </c>
      <c r="G95" s="19">
        <v>3.0092592592592595E-4</v>
      </c>
      <c r="H95" s="8">
        <v>1.85458633273906E-2</v>
      </c>
      <c r="I95" s="8">
        <f t="array" ref="I95">INDEX('Default Errors'!$E$7:$E$27,MATCH(C95&amp;D95,'Default Errors'!$C$7:$C$27&amp;'Default Errors'!$D$7:$D$27,0))</f>
        <v>0.14944066530540401</v>
      </c>
      <c r="J95" s="8">
        <f t="array" ref="J95">INDEX('Default Errors'!$F$7:$F$27,MATCH(C95&amp;D95,'Default Errors'!$C$7:$C$27&amp;'Default Errors'!$D$7:$D$27,0))</f>
        <v>5.8152003828784701E-2</v>
      </c>
      <c r="K95" s="8">
        <f t="shared" si="15"/>
        <v>0.12410185199249078</v>
      </c>
      <c r="L95" s="8">
        <f t="shared" si="16"/>
        <v>0.35228092765929125</v>
      </c>
      <c r="M95" s="8">
        <f t="shared" si="17"/>
        <v>0.31892045168374011</v>
      </c>
      <c r="N95" s="8">
        <f t="shared" si="18"/>
        <v>0.56473042390483985</v>
      </c>
      <c r="O95" s="12"/>
    </row>
    <row r="96" spans="2:15" x14ac:dyDescent="0.25">
      <c r="B96" s="1">
        <v>15000</v>
      </c>
      <c r="C96" s="1">
        <v>8</v>
      </c>
      <c r="D96" s="1">
        <v>3</v>
      </c>
      <c r="E96" s="1">
        <v>5</v>
      </c>
      <c r="F96" s="1">
        <v>5</v>
      </c>
      <c r="G96" s="19">
        <v>2.7777777777777778E-4</v>
      </c>
      <c r="H96" s="8">
        <v>1.85458633273906E-2</v>
      </c>
      <c r="I96" s="8">
        <f t="array" ref="I96">INDEX('Default Errors'!$E$7:$E$27,MATCH(C96&amp;D96,'Default Errors'!$C$7:$C$27&amp;'Default Errors'!$D$7:$D$27,0))</f>
        <v>0.14944066530540401</v>
      </c>
      <c r="J96" s="8">
        <f t="array" ref="J96">INDEX('Default Errors'!$F$7:$F$27,MATCH(C96&amp;D96,'Default Errors'!$C$7:$C$27&amp;'Default Errors'!$D$7:$D$27,0))</f>
        <v>5.8152003828784701E-2</v>
      </c>
      <c r="K96" s="8">
        <f t="shared" si="15"/>
        <v>0.12410185199249078</v>
      </c>
      <c r="L96" s="8">
        <f t="shared" si="16"/>
        <v>0.35228092765929125</v>
      </c>
      <c r="M96" s="8">
        <f t="shared" si="17"/>
        <v>0.31892045168374011</v>
      </c>
      <c r="N96" s="8">
        <f t="shared" si="18"/>
        <v>0.56473042390483985</v>
      </c>
      <c r="O96" s="12"/>
    </row>
    <row r="97" spans="2:15" x14ac:dyDescent="0.25">
      <c r="B97" s="1">
        <v>15000</v>
      </c>
      <c r="C97" s="1">
        <v>16</v>
      </c>
      <c r="D97" s="1">
        <v>1</v>
      </c>
      <c r="E97" s="1">
        <v>5</v>
      </c>
      <c r="F97" s="1">
        <v>5</v>
      </c>
      <c r="G97" s="19">
        <v>4.409722222222222E-3</v>
      </c>
      <c r="H97" s="8">
        <v>8.1235290933378196E-2</v>
      </c>
      <c r="I97" s="8">
        <f t="array" ref="I97">INDEX('Default Errors'!$E$7:$E$27,MATCH(C97&amp;D97,'Default Errors'!$C$7:$C$27&amp;'Default Errors'!$D$7:$D$27,0))</f>
        <v>0.148499599467802</v>
      </c>
      <c r="J97" s="8">
        <f t="array" ref="J97">INDEX('Default Errors'!$F$7:$F$27,MATCH(C97&amp;D97,'Default Errors'!$C$7:$C$27&amp;'Default Errors'!$D$7:$D$27,0))</f>
        <v>0.11889890066757899</v>
      </c>
      <c r="K97" s="8">
        <f t="shared" si="15"/>
        <v>0.54704047165455016</v>
      </c>
      <c r="L97" s="8">
        <f t="shared" si="16"/>
        <v>0.73962184368402084</v>
      </c>
      <c r="M97" s="8">
        <f t="shared" si="17"/>
        <v>0.68322995820203747</v>
      </c>
      <c r="N97" s="8">
        <f t="shared" si="18"/>
        <v>0.8265772548298419</v>
      </c>
      <c r="O97" s="12"/>
    </row>
    <row r="98" spans="2:15" x14ac:dyDescent="0.25">
      <c r="B98" s="1">
        <v>15000</v>
      </c>
      <c r="C98" s="1">
        <v>16</v>
      </c>
      <c r="D98" s="1">
        <v>2</v>
      </c>
      <c r="E98" s="1">
        <v>5</v>
      </c>
      <c r="F98" s="1">
        <v>5</v>
      </c>
      <c r="G98" s="19">
        <v>4.4212962962962956E-3</v>
      </c>
      <c r="H98" s="8">
        <v>8.1235290933378196E-2</v>
      </c>
      <c r="I98" s="8">
        <f t="array" ref="I98">INDEX('Default Errors'!$E$7:$E$27,MATCH(C98&amp;D98,'Default Errors'!$C$7:$C$27&amp;'Default Errors'!$D$7:$D$27,0))</f>
        <v>0.148499599467802</v>
      </c>
      <c r="J98" s="8">
        <f t="array" ref="J98">INDEX('Default Errors'!$F$7:$F$27,MATCH(C98&amp;D98,'Default Errors'!$C$7:$C$27&amp;'Default Errors'!$D$7:$D$27,0))</f>
        <v>0.11889890066757899</v>
      </c>
      <c r="K98" s="8">
        <f t="shared" si="15"/>
        <v>0.54704047165455016</v>
      </c>
      <c r="L98" s="8">
        <f t="shared" si="16"/>
        <v>0.73962184368402084</v>
      </c>
      <c r="M98" s="8">
        <f t="shared" si="17"/>
        <v>0.68322995820203747</v>
      </c>
      <c r="N98" s="8">
        <f t="shared" si="18"/>
        <v>0.8265772548298419</v>
      </c>
      <c r="O98" s="12"/>
    </row>
    <row r="99" spans="2:15" x14ac:dyDescent="0.25">
      <c r="B99" s="1">
        <v>15000</v>
      </c>
      <c r="C99" s="1">
        <v>16</v>
      </c>
      <c r="D99" s="1">
        <v>3</v>
      </c>
      <c r="E99" s="1">
        <v>5</v>
      </c>
      <c r="F99" s="1">
        <v>5</v>
      </c>
      <c r="G99" s="19">
        <v>4.2939814814814811E-3</v>
      </c>
      <c r="H99" s="8">
        <v>8.1235290933378196E-2</v>
      </c>
      <c r="I99" s="8">
        <f t="array" ref="I99">INDEX('Default Errors'!$E$7:$E$27,MATCH(C99&amp;D99,'Default Errors'!$C$7:$C$27&amp;'Default Errors'!$D$7:$D$27,0))</f>
        <v>0.148499599467802</v>
      </c>
      <c r="J99" s="8">
        <f t="array" ref="J99">INDEX('Default Errors'!$F$7:$F$27,MATCH(C99&amp;D99,'Default Errors'!$C$7:$C$27&amp;'Default Errors'!$D$7:$D$27,0))</f>
        <v>0.11889890066757899</v>
      </c>
      <c r="K99" s="8">
        <f t="shared" si="15"/>
        <v>0.54704047165455016</v>
      </c>
      <c r="L99" s="8">
        <f t="shared" si="16"/>
        <v>0.73962184368402084</v>
      </c>
      <c r="M99" s="8">
        <f t="shared" si="17"/>
        <v>0.68322995820203747</v>
      </c>
      <c r="N99" s="8">
        <f t="shared" si="18"/>
        <v>0.8265772548298419</v>
      </c>
      <c r="O99" s="12"/>
    </row>
    <row r="100" spans="2:15" x14ac:dyDescent="0.25">
      <c r="B100" s="1">
        <v>15000</v>
      </c>
      <c r="C100" s="1">
        <v>32</v>
      </c>
      <c r="D100" s="1">
        <v>1</v>
      </c>
      <c r="E100" s="1">
        <v>5</v>
      </c>
      <c r="F100" s="1">
        <v>5</v>
      </c>
      <c r="G100" s="19">
        <v>3.6863425925925931E-2</v>
      </c>
      <c r="H100" s="8">
        <v>0.199820524315032</v>
      </c>
      <c r="I100" s="8">
        <f t="array" ref="I100">INDEX('Default Errors'!$E$7:$E$27,MATCH(C100&amp;D100,'Default Errors'!$C$7:$C$27&amp;'Default Errors'!$D$7:$D$27,0))</f>
        <v>0.14549183579793001</v>
      </c>
      <c r="J100" s="8">
        <f t="array" ref="J100">INDEX('Default Errors'!$F$7:$F$27,MATCH(C100&amp;D100,'Default Errors'!$C$7:$C$27&amp;'Default Errors'!$D$7:$D$27,0))</f>
        <v>0.14159938339096101</v>
      </c>
      <c r="K100" s="8">
        <f t="shared" si="15"/>
        <v>1.373414000992865</v>
      </c>
      <c r="L100" s="8">
        <f t="shared" si="16"/>
        <v>1.1719274725821838</v>
      </c>
      <c r="M100" s="8">
        <f t="shared" si="17"/>
        <v>1.4111680399293853</v>
      </c>
      <c r="N100" s="8">
        <f t="shared" si="18"/>
        <v>1.1879259404227964</v>
      </c>
      <c r="O100" s="12"/>
    </row>
    <row r="101" spans="2:15" x14ac:dyDescent="0.25">
      <c r="B101" s="1">
        <v>15000</v>
      </c>
      <c r="C101" s="1">
        <v>32</v>
      </c>
      <c r="D101" s="1">
        <v>2</v>
      </c>
      <c r="E101" s="1">
        <v>5</v>
      </c>
      <c r="F101" s="1">
        <v>5</v>
      </c>
      <c r="G101" s="19">
        <v>3.7650462962962962E-2</v>
      </c>
      <c r="H101" s="8">
        <v>0.199820524315032</v>
      </c>
      <c r="I101" s="8">
        <f t="array" ref="I101">INDEX('Default Errors'!$E$7:$E$27,MATCH(C101&amp;D101,'Default Errors'!$C$7:$C$27&amp;'Default Errors'!$D$7:$D$27,0))</f>
        <v>0.14549183579793001</v>
      </c>
      <c r="J101" s="8">
        <f t="array" ref="J101">INDEX('Default Errors'!$F$7:$F$27,MATCH(C101&amp;D101,'Default Errors'!$C$7:$C$27&amp;'Default Errors'!$D$7:$D$27,0))</f>
        <v>0.14159938339096101</v>
      </c>
      <c r="K101" s="8">
        <f t="shared" si="15"/>
        <v>1.373414000992865</v>
      </c>
      <c r="L101" s="8">
        <f t="shared" si="16"/>
        <v>1.1719274725821838</v>
      </c>
      <c r="M101" s="8">
        <f t="shared" si="17"/>
        <v>1.4111680399293853</v>
      </c>
      <c r="N101" s="8">
        <f t="shared" si="18"/>
        <v>1.1879259404227964</v>
      </c>
      <c r="O101" s="12"/>
    </row>
    <row r="102" spans="2:15" x14ac:dyDescent="0.25">
      <c r="B102" s="1">
        <v>15000</v>
      </c>
      <c r="C102" s="1">
        <v>32</v>
      </c>
      <c r="D102" s="1">
        <v>3</v>
      </c>
      <c r="E102" s="1">
        <v>5</v>
      </c>
      <c r="F102" s="1">
        <v>5</v>
      </c>
      <c r="G102" s="19">
        <v>3.6539351851851851E-2</v>
      </c>
      <c r="H102" s="8">
        <v>0.199820524315032</v>
      </c>
      <c r="I102" s="8">
        <f t="array" ref="I102">INDEX('Default Errors'!$E$7:$E$27,MATCH(C102&amp;D102,'Default Errors'!$C$7:$C$27&amp;'Default Errors'!$D$7:$D$27,0))</f>
        <v>0.14549183579793001</v>
      </c>
      <c r="J102" s="8">
        <f t="array" ref="J102">INDEX('Default Errors'!$F$7:$F$27,MATCH(C102&amp;D102,'Default Errors'!$C$7:$C$27&amp;'Default Errors'!$D$7:$D$27,0))</f>
        <v>0.14159938339096101</v>
      </c>
      <c r="K102" s="8">
        <f t="shared" si="15"/>
        <v>1.373414000992865</v>
      </c>
      <c r="L102" s="8">
        <f t="shared" si="16"/>
        <v>1.1719274725821838</v>
      </c>
      <c r="M102" s="8">
        <f t="shared" si="17"/>
        <v>1.4111680399293853</v>
      </c>
      <c r="N102" s="8">
        <f t="shared" si="18"/>
        <v>1.1879259404227964</v>
      </c>
    </row>
    <row r="103" spans="2:15" x14ac:dyDescent="0.25">
      <c r="B103" s="1">
        <v>15000</v>
      </c>
      <c r="C103" s="1">
        <v>64</v>
      </c>
      <c r="D103" s="1">
        <v>1</v>
      </c>
      <c r="E103" s="1">
        <v>5</v>
      </c>
      <c r="F103" s="1">
        <v>5</v>
      </c>
      <c r="G103" s="19">
        <v>0.28854166666666664</v>
      </c>
      <c r="H103" s="8">
        <v>0.254373102297832</v>
      </c>
      <c r="I103" s="8">
        <f t="array" ref="I103">INDEX('Default Errors'!$E$7:$E$27,MATCH(C103&amp;D103,'Default Errors'!$C$7:$C$27&amp;'Default Errors'!$D$7:$D$27,0))</f>
        <v>0.144625530038068</v>
      </c>
      <c r="J103" s="8">
        <f t="array" ref="J103">INDEX('Default Errors'!$F$7:$F$27,MATCH(C103&amp;D103,'Default Errors'!$C$7:$C$27&amp;'Default Errors'!$D$7:$D$27,0))</f>
        <v>0.14637915004454899</v>
      </c>
      <c r="K103" s="8">
        <f t="shared" si="15"/>
        <v>1.7588395508792707</v>
      </c>
      <c r="L103" s="8">
        <f t="shared" si="16"/>
        <v>1.3262124833069815</v>
      </c>
      <c r="M103" s="8">
        <f t="shared" si="17"/>
        <v>1.7377686796269562</v>
      </c>
      <c r="N103" s="8">
        <f t="shared" si="18"/>
        <v>1.3182445446983486</v>
      </c>
    </row>
    <row r="104" spans="2:15" x14ac:dyDescent="0.25">
      <c r="B104" s="1">
        <v>15000</v>
      </c>
      <c r="C104" s="1">
        <v>64</v>
      </c>
      <c r="D104" s="1">
        <v>2</v>
      </c>
      <c r="E104" s="1">
        <v>5</v>
      </c>
      <c r="F104" s="1">
        <v>5</v>
      </c>
      <c r="G104" s="19">
        <v>0.28576388888888887</v>
      </c>
      <c r="H104" s="8">
        <v>0.254373102297832</v>
      </c>
      <c r="I104" s="8">
        <f t="array" ref="I104">INDEX('Default Errors'!$E$7:$E$27,MATCH(C104&amp;D104,'Default Errors'!$C$7:$C$27&amp;'Default Errors'!$D$7:$D$27,0))</f>
        <v>0.144625530038068</v>
      </c>
      <c r="J104" s="8">
        <f t="array" ref="J104">INDEX('Default Errors'!$F$7:$F$27,MATCH(C104&amp;D104,'Default Errors'!$C$7:$C$27&amp;'Default Errors'!$D$7:$D$27,0))</f>
        <v>0.14637915004454899</v>
      </c>
      <c r="K104" s="8">
        <f t="shared" si="15"/>
        <v>1.7588395508792707</v>
      </c>
      <c r="L104" s="8">
        <f t="shared" si="16"/>
        <v>1.3262124833069815</v>
      </c>
      <c r="M104" s="8">
        <f t="shared" si="17"/>
        <v>1.7377686796269562</v>
      </c>
      <c r="N104" s="8">
        <f t="shared" si="18"/>
        <v>1.3182445446983486</v>
      </c>
    </row>
    <row r="105" spans="2:15" x14ac:dyDescent="0.25">
      <c r="B105" s="1">
        <v>15000</v>
      </c>
      <c r="C105" s="1">
        <v>64</v>
      </c>
      <c r="D105" s="1">
        <v>3</v>
      </c>
      <c r="E105" s="1">
        <v>5</v>
      </c>
      <c r="F105" s="1">
        <v>5</v>
      </c>
      <c r="G105" s="19">
        <v>0.30686342592592591</v>
      </c>
      <c r="H105" s="8">
        <v>0.254373102297832</v>
      </c>
      <c r="I105" s="8">
        <f t="array" ref="I105">INDEX('Default Errors'!$E$7:$E$27,MATCH(C105&amp;D105,'Default Errors'!$C$7:$C$27&amp;'Default Errors'!$D$7:$D$27,0))</f>
        <v>0.144625530038068</v>
      </c>
      <c r="J105" s="8">
        <f t="array" ref="J105">INDEX('Default Errors'!$F$7:$F$27,MATCH(C105&amp;D105,'Default Errors'!$C$7:$C$27&amp;'Default Errors'!$D$7:$D$27,0))</f>
        <v>0.14637915004454899</v>
      </c>
      <c r="K105" s="8">
        <f t="shared" si="15"/>
        <v>1.7588395508792707</v>
      </c>
      <c r="L105" s="8">
        <f t="shared" si="16"/>
        <v>1.3262124833069815</v>
      </c>
      <c r="M105" s="8">
        <f t="shared" si="17"/>
        <v>1.7377686796269562</v>
      </c>
      <c r="N105" s="8">
        <f t="shared" si="18"/>
        <v>1.3182445446983486</v>
      </c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workbookViewId="0">
      <selection activeCell="E16" sqref="E16"/>
    </sheetView>
  </sheetViews>
  <sheetFormatPr baseColWidth="10" defaultRowHeight="15" x14ac:dyDescent="0.25"/>
  <cols>
    <col min="1" max="1" width="3.7109375" customWidth="1"/>
    <col min="6" max="7" width="15.28515625" customWidth="1"/>
    <col min="8" max="8" width="3.140625" customWidth="1"/>
    <col min="13" max="13" width="15.140625" customWidth="1"/>
  </cols>
  <sheetData>
    <row r="2" spans="2:13" x14ac:dyDescent="0.25">
      <c r="B2" s="2" t="s">
        <v>2</v>
      </c>
      <c r="C2" s="13" t="s">
        <v>13</v>
      </c>
      <c r="D2" s="13"/>
      <c r="E2" s="13"/>
      <c r="I2" s="2" t="s">
        <v>1</v>
      </c>
      <c r="J2" s="29" t="s">
        <v>15</v>
      </c>
      <c r="K2" s="29"/>
      <c r="L2" s="29"/>
    </row>
    <row r="3" spans="2:13" x14ac:dyDescent="0.25">
      <c r="F3" t="s">
        <v>16</v>
      </c>
      <c r="M3" t="s">
        <v>16</v>
      </c>
    </row>
    <row r="4" spans="2:13" x14ac:dyDescent="0.25">
      <c r="B4">
        <v>2000</v>
      </c>
      <c r="C4" s="12"/>
      <c r="F4" s="11">
        <f>C4</f>
        <v>0</v>
      </c>
      <c r="I4">
        <v>2000</v>
      </c>
      <c r="J4" s="12"/>
      <c r="M4" s="11">
        <f>J4</f>
        <v>0</v>
      </c>
    </row>
    <row r="5" spans="2:13" x14ac:dyDescent="0.25">
      <c r="B5">
        <v>3000</v>
      </c>
      <c r="C5" s="12"/>
      <c r="F5" s="11">
        <f t="shared" ref="F5:F30" si="0">$C$4+($C$30-$C$5)/($B$30-$B$5)*B5</f>
        <v>0</v>
      </c>
      <c r="I5">
        <v>3000</v>
      </c>
      <c r="J5" s="12"/>
      <c r="M5" s="11">
        <f>$J$4+($J$30-$J$5)/($I$30-$I$5)*I5</f>
        <v>0</v>
      </c>
    </row>
    <row r="6" spans="2:13" x14ac:dyDescent="0.25">
      <c r="B6">
        <v>4000</v>
      </c>
      <c r="C6" s="12"/>
      <c r="F6" s="11">
        <f t="shared" si="0"/>
        <v>0</v>
      </c>
      <c r="I6">
        <v>4000</v>
      </c>
      <c r="J6" s="12"/>
      <c r="M6" s="11">
        <f t="shared" ref="M6:M30" si="1">$J$4+($J$30-$J$5)/($I$30-$I$5)*I6</f>
        <v>0</v>
      </c>
    </row>
    <row r="7" spans="2:13" x14ac:dyDescent="0.25">
      <c r="B7">
        <v>5000</v>
      </c>
      <c r="C7" s="12"/>
      <c r="F7" s="11">
        <f t="shared" si="0"/>
        <v>0</v>
      </c>
      <c r="I7">
        <v>5000</v>
      </c>
      <c r="J7" s="12"/>
      <c r="M7" s="11">
        <f t="shared" si="1"/>
        <v>0</v>
      </c>
    </row>
    <row r="8" spans="2:13" x14ac:dyDescent="0.25">
      <c r="B8">
        <v>6000</v>
      </c>
      <c r="C8" s="12"/>
      <c r="F8" s="11">
        <f t="shared" si="0"/>
        <v>0</v>
      </c>
      <c r="I8">
        <v>6000</v>
      </c>
      <c r="J8" s="12"/>
      <c r="M8" s="11">
        <f t="shared" si="1"/>
        <v>0</v>
      </c>
    </row>
    <row r="9" spans="2:13" x14ac:dyDescent="0.25">
      <c r="B9">
        <v>7000</v>
      </c>
      <c r="C9" s="12"/>
      <c r="F9" s="11">
        <f t="shared" si="0"/>
        <v>0</v>
      </c>
      <c r="I9">
        <v>7000</v>
      </c>
      <c r="J9" s="12"/>
      <c r="M9" s="11">
        <f t="shared" si="1"/>
        <v>0</v>
      </c>
    </row>
    <row r="10" spans="2:13" x14ac:dyDescent="0.25">
      <c r="B10">
        <v>8000</v>
      </c>
      <c r="C10" s="12"/>
      <c r="F10" s="11">
        <f t="shared" si="0"/>
        <v>0</v>
      </c>
      <c r="I10">
        <v>8000</v>
      </c>
      <c r="J10" s="12"/>
      <c r="M10" s="11">
        <f t="shared" si="1"/>
        <v>0</v>
      </c>
    </row>
    <row r="11" spans="2:13" x14ac:dyDescent="0.25">
      <c r="B11">
        <v>9000</v>
      </c>
      <c r="C11" s="12"/>
      <c r="F11" s="11">
        <f t="shared" si="0"/>
        <v>0</v>
      </c>
      <c r="I11">
        <v>9000</v>
      </c>
      <c r="J11" s="12"/>
      <c r="M11" s="11">
        <f t="shared" si="1"/>
        <v>0</v>
      </c>
    </row>
    <row r="12" spans="2:13" x14ac:dyDescent="0.25">
      <c r="B12">
        <v>10000</v>
      </c>
      <c r="C12" s="12"/>
      <c r="F12" s="11">
        <f t="shared" si="0"/>
        <v>0</v>
      </c>
      <c r="I12">
        <v>10000</v>
      </c>
      <c r="J12" s="12"/>
      <c r="M12" s="11">
        <f t="shared" si="1"/>
        <v>0</v>
      </c>
    </row>
    <row r="13" spans="2:13" x14ac:dyDescent="0.25">
      <c r="B13">
        <v>11000</v>
      </c>
      <c r="C13" s="12"/>
      <c r="F13" s="11">
        <f t="shared" si="0"/>
        <v>0</v>
      </c>
      <c r="I13">
        <v>11000</v>
      </c>
      <c r="J13" s="12"/>
      <c r="M13" s="11">
        <f t="shared" si="1"/>
        <v>0</v>
      </c>
    </row>
    <row r="14" spans="2:13" x14ac:dyDescent="0.25">
      <c r="B14">
        <v>12000</v>
      </c>
      <c r="C14" s="12"/>
      <c r="F14" s="11">
        <f t="shared" si="0"/>
        <v>0</v>
      </c>
      <c r="I14">
        <v>12000</v>
      </c>
      <c r="J14" s="12"/>
      <c r="M14" s="11">
        <f t="shared" si="1"/>
        <v>0</v>
      </c>
    </row>
    <row r="15" spans="2:13" x14ac:dyDescent="0.25">
      <c r="B15">
        <v>13000</v>
      </c>
      <c r="C15" s="12"/>
      <c r="F15" s="11">
        <f t="shared" si="0"/>
        <v>0</v>
      </c>
      <c r="I15">
        <v>13000</v>
      </c>
      <c r="J15" s="12"/>
      <c r="M15" s="11">
        <f t="shared" si="1"/>
        <v>0</v>
      </c>
    </row>
    <row r="16" spans="2:13" x14ac:dyDescent="0.25">
      <c r="B16">
        <v>14000</v>
      </c>
      <c r="C16" s="12"/>
      <c r="F16" s="11">
        <f t="shared" si="0"/>
        <v>0</v>
      </c>
      <c r="I16">
        <v>14000</v>
      </c>
      <c r="J16" s="12"/>
      <c r="M16" s="11">
        <f t="shared" si="1"/>
        <v>0</v>
      </c>
    </row>
    <row r="17" spans="2:13" x14ac:dyDescent="0.25">
      <c r="B17">
        <v>15000</v>
      </c>
      <c r="C17" s="12"/>
      <c r="F17" s="11">
        <f t="shared" si="0"/>
        <v>0</v>
      </c>
      <c r="I17">
        <v>15000</v>
      </c>
      <c r="J17" s="12"/>
      <c r="M17" s="11">
        <f t="shared" si="1"/>
        <v>0</v>
      </c>
    </row>
    <row r="18" spans="2:13" x14ac:dyDescent="0.25">
      <c r="B18">
        <v>16000</v>
      </c>
      <c r="C18" s="12"/>
      <c r="F18" s="11">
        <f t="shared" si="0"/>
        <v>0</v>
      </c>
      <c r="I18">
        <v>16000</v>
      </c>
      <c r="J18" s="12"/>
      <c r="M18" s="11">
        <f t="shared" si="1"/>
        <v>0</v>
      </c>
    </row>
    <row r="19" spans="2:13" x14ac:dyDescent="0.25">
      <c r="B19">
        <v>17000</v>
      </c>
      <c r="C19" s="12"/>
      <c r="F19" s="11">
        <f t="shared" si="0"/>
        <v>0</v>
      </c>
      <c r="I19">
        <v>17000</v>
      </c>
      <c r="J19" s="12"/>
      <c r="M19" s="11">
        <f t="shared" si="1"/>
        <v>0</v>
      </c>
    </row>
    <row r="20" spans="2:13" x14ac:dyDescent="0.25">
      <c r="B20">
        <v>18000</v>
      </c>
      <c r="C20" s="12"/>
      <c r="F20" s="11">
        <f t="shared" si="0"/>
        <v>0</v>
      </c>
      <c r="I20">
        <v>18000</v>
      </c>
      <c r="J20" s="12"/>
      <c r="M20" s="11">
        <f t="shared" si="1"/>
        <v>0</v>
      </c>
    </row>
    <row r="21" spans="2:13" x14ac:dyDescent="0.25">
      <c r="B21">
        <v>19000</v>
      </c>
      <c r="C21" s="12"/>
      <c r="F21" s="11">
        <f t="shared" si="0"/>
        <v>0</v>
      </c>
      <c r="I21">
        <v>19000</v>
      </c>
      <c r="J21" s="12"/>
      <c r="M21" s="11">
        <f t="shared" si="1"/>
        <v>0</v>
      </c>
    </row>
    <row r="22" spans="2:13" x14ac:dyDescent="0.25">
      <c r="B22">
        <v>20000</v>
      </c>
      <c r="C22" s="12"/>
      <c r="F22" s="11">
        <f t="shared" si="0"/>
        <v>0</v>
      </c>
      <c r="I22">
        <v>20000</v>
      </c>
      <c r="J22" s="12"/>
      <c r="M22" s="11">
        <f t="shared" si="1"/>
        <v>0</v>
      </c>
    </row>
    <row r="23" spans="2:13" x14ac:dyDescent="0.25">
      <c r="B23">
        <v>21000</v>
      </c>
      <c r="C23" s="12"/>
      <c r="F23" s="11">
        <f t="shared" si="0"/>
        <v>0</v>
      </c>
      <c r="I23">
        <v>21000</v>
      </c>
      <c r="J23" s="12"/>
      <c r="M23" s="11">
        <f t="shared" si="1"/>
        <v>0</v>
      </c>
    </row>
    <row r="24" spans="2:13" x14ac:dyDescent="0.25">
      <c r="B24">
        <v>22000</v>
      </c>
      <c r="C24" s="12"/>
      <c r="F24" s="11">
        <f t="shared" si="0"/>
        <v>0</v>
      </c>
      <c r="I24">
        <v>22000</v>
      </c>
      <c r="J24" s="12"/>
      <c r="M24" s="11">
        <f t="shared" si="1"/>
        <v>0</v>
      </c>
    </row>
    <row r="25" spans="2:13" x14ac:dyDescent="0.25">
      <c r="B25">
        <v>23000</v>
      </c>
      <c r="C25" s="12"/>
      <c r="F25" s="11">
        <f t="shared" si="0"/>
        <v>0</v>
      </c>
      <c r="I25">
        <v>23000</v>
      </c>
      <c r="J25" s="12"/>
      <c r="M25" s="11">
        <f t="shared" si="1"/>
        <v>0</v>
      </c>
    </row>
    <row r="26" spans="2:13" x14ac:dyDescent="0.25">
      <c r="B26">
        <v>24000</v>
      </c>
      <c r="C26" s="12"/>
      <c r="F26" s="11">
        <f t="shared" si="0"/>
        <v>0</v>
      </c>
      <c r="I26">
        <v>24000</v>
      </c>
      <c r="J26" s="12"/>
      <c r="M26" s="11">
        <f t="shared" si="1"/>
        <v>0</v>
      </c>
    </row>
    <row r="27" spans="2:13" x14ac:dyDescent="0.25">
      <c r="B27">
        <v>25000</v>
      </c>
      <c r="C27" s="12"/>
      <c r="F27" s="11">
        <f t="shared" si="0"/>
        <v>0</v>
      </c>
      <c r="I27">
        <v>25000</v>
      </c>
      <c r="J27" s="12"/>
      <c r="M27" s="11">
        <f t="shared" si="1"/>
        <v>0</v>
      </c>
    </row>
    <row r="28" spans="2:13" x14ac:dyDescent="0.25">
      <c r="B28">
        <v>26000</v>
      </c>
      <c r="C28" s="12"/>
      <c r="F28" s="11">
        <f t="shared" si="0"/>
        <v>0</v>
      </c>
      <c r="I28">
        <v>26000</v>
      </c>
      <c r="J28" s="12"/>
      <c r="M28" s="11">
        <f t="shared" si="1"/>
        <v>0</v>
      </c>
    </row>
    <row r="29" spans="2:13" x14ac:dyDescent="0.25">
      <c r="B29">
        <v>27000</v>
      </c>
      <c r="C29" s="12"/>
      <c r="F29" s="11">
        <f t="shared" si="0"/>
        <v>0</v>
      </c>
      <c r="I29">
        <v>27000</v>
      </c>
      <c r="J29" s="12"/>
      <c r="M29" s="11">
        <f t="shared" si="1"/>
        <v>0</v>
      </c>
    </row>
    <row r="30" spans="2:13" x14ac:dyDescent="0.25">
      <c r="B30">
        <v>28000</v>
      </c>
      <c r="C30" s="12"/>
      <c r="F30" s="11">
        <f t="shared" si="0"/>
        <v>0</v>
      </c>
      <c r="I30">
        <v>28000</v>
      </c>
      <c r="J30" s="12"/>
      <c r="M30" s="11">
        <f t="shared" si="1"/>
        <v>0</v>
      </c>
    </row>
  </sheetData>
  <mergeCells count="1">
    <mergeCell ref="J2:L2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1"/>
  <sheetViews>
    <sheetView workbookViewId="0">
      <selection activeCell="I8" sqref="I8"/>
    </sheetView>
  </sheetViews>
  <sheetFormatPr baseColWidth="10" defaultRowHeight="15" x14ac:dyDescent="0.25"/>
  <cols>
    <col min="1" max="1" width="12.85546875" customWidth="1"/>
    <col min="4" max="4" width="12.85546875" customWidth="1"/>
    <col min="11" max="14" width="12.85546875" customWidth="1"/>
  </cols>
  <sheetData>
    <row r="2" spans="1:18" x14ac:dyDescent="0.25">
      <c r="A2" s="3" t="s">
        <v>28</v>
      </c>
      <c r="B2" s="3" t="s">
        <v>0</v>
      </c>
      <c r="C2" s="4"/>
      <c r="D2" s="10"/>
    </row>
    <row r="3" spans="1:18" x14ac:dyDescent="0.25">
      <c r="A3" s="3" t="s">
        <v>29</v>
      </c>
      <c r="B3" s="3" t="s">
        <v>0</v>
      </c>
      <c r="C3" s="4"/>
    </row>
    <row r="6" spans="1:18" ht="18.75" x14ac:dyDescent="0.3">
      <c r="B6" s="5" t="s">
        <v>3</v>
      </c>
      <c r="C6" s="28" t="s">
        <v>17</v>
      </c>
      <c r="D6" s="28"/>
      <c r="E6" s="28"/>
      <c r="F6" s="28"/>
      <c r="G6" s="28"/>
      <c r="H6" s="28"/>
      <c r="I6" s="18"/>
      <c r="J6" s="18"/>
      <c r="K6" s="6"/>
    </row>
    <row r="8" spans="1:18" ht="16.5" x14ac:dyDescent="0.3">
      <c r="B8" s="7">
        <f>INDEX(B$14:B999,MATCH(_xlfn.MINIFS($H$14:$H$999,$C$14:$C$999,4),$H$14:$H$999,))</f>
        <v>15000</v>
      </c>
      <c r="C8" s="7">
        <f>INDEX(C$14:C999,MATCH(_xlfn.MINIFS($H$14:$H$999,$C$14:$C$999,4),$H$14:$H$999,))</f>
        <v>4</v>
      </c>
      <c r="D8" s="7">
        <f>INDEX(D$14:D999,MATCH(_xlfn.MINIFS($H$14:$H$999,$C$14:$C$999,4),$H$14:$H$999,))</f>
        <v>1</v>
      </c>
      <c r="E8" s="7">
        <f>INDEX(E$14:E999,MATCH(_xlfn.MINIFS($H$14:$H$999,$C$14:$C$999,4),$H$14:$H$999,))</f>
        <v>3</v>
      </c>
      <c r="F8" s="7">
        <f>INDEX(F$14:F999,MATCH(_xlfn.MINIFS($H$14:$H$999,$C$14:$C$999,4),$H$14:$H$999,))</f>
        <v>9</v>
      </c>
      <c r="G8" s="20">
        <f>INDEX(G$14:G999,MATCH(_xlfn.MINIFS($H$14:$H$999,$C$14:$C$999,4),$H$14:$H$999,))</f>
        <v>1.1574074074074073E-5</v>
      </c>
      <c r="H8" s="7">
        <f>INDEX(H$14:H999,MATCH(_xlfn.MINIFS($H$14:$H$999,$C$14:$C$999,4),$H$14:$H$999,))</f>
        <v>6.3936662060739798E-4</v>
      </c>
      <c r="I8" s="7"/>
      <c r="J8" s="7"/>
      <c r="K8" s="26">
        <f>INDEX(K$14:K999,MATCH(_xlfn.MINIFS($H$14:$H$999,$C$14:$C$999,4),$H$14:$H$999,))</f>
        <v>1.1972292394535488E-2</v>
      </c>
      <c r="L8" s="26">
        <f>INDEX(L$14:L999,MATCH(_xlfn.MINIFS($H$14:$H$999,$C$14:$C$999,4),$H$14:$H$999,))</f>
        <v>0.10941797107667227</v>
      </c>
      <c r="M8" s="26">
        <f>INDEX(M$14:M999,MATCH(_xlfn.MINIFS($H$14:$H$999,$C$14:$C$999,4),$H$14:$H$999,))</f>
        <v>4.7329925656950822E-2</v>
      </c>
      <c r="N8" s="26">
        <f>INDEX(N$14:N999,MATCH(_xlfn.MINIFS($H$14:$H$999,$C$14:$C$999,4),$H$14:$H$999,))</f>
        <v>0.21755441998946107</v>
      </c>
    </row>
    <row r="9" spans="1:18" ht="16.5" x14ac:dyDescent="0.3">
      <c r="B9" s="7">
        <f>INDEX(B$14:B999,MATCH(_xlfn.MINIFS($H$14:$H$999,$C$14:$C$999,8),$H$14:$H$999,))</f>
        <v>15000</v>
      </c>
      <c r="C9" s="7">
        <f>INDEX(C$14:C999,MATCH(_xlfn.MINIFS($H$14:$H$999,$C$14:$C$999,8),$H$14:$H$999,))</f>
        <v>8</v>
      </c>
      <c r="D9" s="7">
        <f>INDEX(D$14:D999,MATCH(_xlfn.MINIFS($H$14:$H$999,$C$14:$C$999,8),$H$14:$H$999,))</f>
        <v>1</v>
      </c>
      <c r="E9" s="7">
        <f>INDEX(E$14:E999,MATCH(_xlfn.MINIFS($H$14:$H$999,$C$14:$C$999,8),$H$14:$H$999,))</f>
        <v>3</v>
      </c>
      <c r="F9" s="7">
        <f>INDEX(F$14:F999,MATCH(_xlfn.MINIFS($H$14:$H$999,$C$14:$C$999,8),$H$14:$H$999,))</f>
        <v>9</v>
      </c>
      <c r="G9" s="20">
        <f>INDEX(G$14:G999,MATCH(_xlfn.MINIFS($H$14:$H$999,$C$14:$C$999,8),$H$14:$H$999,))</f>
        <v>8.1018518518518516E-5</v>
      </c>
      <c r="H9" s="7">
        <f>INDEX(H$14:H999,MATCH(_xlfn.MINIFS($H$14:$H$999,$C$14:$C$999,8),$H$14:$H$999,))</f>
        <v>4.9664162535768804E-3</v>
      </c>
      <c r="I9" s="7"/>
      <c r="J9" s="7"/>
      <c r="K9" s="26">
        <f>INDEX(K$14:K999,MATCH(_xlfn.MINIFS($H$14:$H$999,$C$14:$C$999,8),$H$14:$H$999,))</f>
        <v>8.1646150402639256E-2</v>
      </c>
      <c r="L9" s="26">
        <f>INDEX(L$14:L999,MATCH(_xlfn.MINIFS($H$14:$H$999,$C$14:$C$999,8),$H$14:$H$999,))</f>
        <v>0.28573790508548086</v>
      </c>
      <c r="M9" s="26">
        <f>INDEX(M$14:M999,MATCH(_xlfn.MINIFS($H$14:$H$999,$C$14:$C$999,8),$H$14:$H$999,))</f>
        <v>0.16381131639271274</v>
      </c>
      <c r="N9" s="26">
        <f>INDEX(N$14:N999,MATCH(_xlfn.MINIFS($H$14:$H$999,$C$14:$C$999,8),$H$14:$H$999,))</f>
        <v>0.40473610710277969</v>
      </c>
    </row>
    <row r="10" spans="1:18" ht="16.5" x14ac:dyDescent="0.3">
      <c r="B10" s="7">
        <f>INDEX(B$14:B999,MATCH(_xlfn.MINIFS($H$14:$H$999,$C$14:$C$999,16),$H$14:$H$999,))</f>
        <v>15000</v>
      </c>
      <c r="C10" s="7">
        <f>INDEX(C$14:C999,MATCH(_xlfn.MINIFS($H$14:$H$999,$C$14:$C$999,16),$H$14:$H$999,))</f>
        <v>16</v>
      </c>
      <c r="D10" s="7">
        <f>INDEX(D$14:D999,MATCH(_xlfn.MINIFS($H$14:$H$999,$C$14:$C$999,16),$H$14:$H$999,))</f>
        <v>1</v>
      </c>
      <c r="E10" s="7">
        <f>INDEX(E$14:E999,MATCH(_xlfn.MINIFS($H$14:$H$999,$C$14:$C$999,16),$H$14:$H$999,))</f>
        <v>4</v>
      </c>
      <c r="F10" s="7">
        <f>INDEX(F$14:F999,MATCH(_xlfn.MINIFS($H$14:$H$999,$C$14:$C$999,16),$H$14:$H$999,))</f>
        <v>9</v>
      </c>
      <c r="G10" s="20">
        <f>INDEX(G$14:G999,MATCH(_xlfn.MINIFS($H$14:$H$999,$C$14:$C$999,16),$H$14:$H$999,))</f>
        <v>4.9768518518518521E-4</v>
      </c>
      <c r="H10" s="7">
        <f>INDEX(H$14:H999,MATCH(_xlfn.MINIFS($H$14:$H$999,$C$14:$C$999,16),$H$14:$H$999,))</f>
        <v>2.2203323576499501E-2</v>
      </c>
      <c r="I10" s="7"/>
      <c r="J10" s="7"/>
      <c r="K10" s="26">
        <f>INDEX(K$14:K999,MATCH(_xlfn.MINIFS($H$14:$H$999,$C$14:$C$999,16),$H$14:$H$999,))</f>
        <v>0.33602755882025914</v>
      </c>
      <c r="L10" s="26">
        <f>INDEX(L$14:L999,MATCH(_xlfn.MINIFS($H$14:$H$999,$C$14:$C$999,16),$H$14:$H$999,))</f>
        <v>0.57967884110105239</v>
      </c>
      <c r="M10" s="26">
        <f>INDEX(M$14:M999,MATCH(_xlfn.MINIFS($H$14:$H$999,$C$14:$C$999,16),$H$14:$H$999,))</f>
        <v>0.47048475754196251</v>
      </c>
      <c r="N10" s="26">
        <f>INDEX(N$14:N999,MATCH(_xlfn.MINIFS($H$14:$H$999,$C$14:$C$999,16),$H$14:$H$999,))</f>
        <v>0.68591891469907906</v>
      </c>
      <c r="O10" s="12"/>
      <c r="P10" s="15"/>
      <c r="Q10" s="15"/>
      <c r="R10" s="12"/>
    </row>
    <row r="11" spans="1:18" ht="16.5" x14ac:dyDescent="0.3">
      <c r="B11" s="7">
        <f>INDEX(B$14:B999,MATCH(_xlfn.MINIFS($H$14:$H$999,$C$14:$C$999,32),$H$14:$H$999,))</f>
        <v>15000</v>
      </c>
      <c r="C11" s="7">
        <f>INDEX(C$14:C999,MATCH(_xlfn.MINIFS($H$14:$H$999,$C$14:$C$999,32),$H$14:$H$999,))</f>
        <v>32</v>
      </c>
      <c r="D11" s="7">
        <f>INDEX(D$14:D999,MATCH(_xlfn.MINIFS($H$14:$H$999,$C$14:$C$999,32),$H$14:$H$999,))</f>
        <v>1</v>
      </c>
      <c r="E11" s="7">
        <f>INDEX(E$14:E999,MATCH(_xlfn.MINIFS($H$14:$H$999,$C$14:$C$999,32),$H$14:$H$999,))</f>
        <v>4</v>
      </c>
      <c r="F11" s="7">
        <f>INDEX(F$14:F999,MATCH(_xlfn.MINIFS($H$14:$H$999,$C$14:$C$999,32),$H$14:$H$999,))</f>
        <v>5</v>
      </c>
      <c r="G11" s="20">
        <f>INDEX(G$14:G999,MATCH(_xlfn.MINIFS($H$14:$H$999,$C$14:$C$999,32),$H$14:$H$999,))</f>
        <v>2.7430555555555559E-3</v>
      </c>
      <c r="H11" s="7">
        <f>INDEX(H$14:H999,MATCH(_xlfn.MINIFS($H$14:$H$999,$C$14:$C$999,32),$H$14:$H$999,))</f>
        <v>4.7455395406572301E-2</v>
      </c>
      <c r="I11" s="7"/>
      <c r="J11" s="7"/>
      <c r="K11" s="26">
        <f>INDEX(K$14:K999,MATCH(_xlfn.MINIFS($H$14:$H$999,$C$14:$C$999,32),$H$14:$H$999,))</f>
        <v>0.73611126851701836</v>
      </c>
      <c r="L11" s="26">
        <f>INDEX(L$14:L999,MATCH(_xlfn.MINIFS($H$14:$H$999,$C$14:$C$999,32),$H$14:$H$999,))</f>
        <v>0.85796927014725788</v>
      </c>
      <c r="M11" s="26">
        <f>INDEX(M$14:M999,MATCH(_xlfn.MINIFS($H$14:$H$999,$C$14:$C$999,32),$H$14:$H$999,))</f>
        <v>0.77463669491928389</v>
      </c>
      <c r="N11" s="26">
        <f>INDEX(N$14:N999,MATCH(_xlfn.MINIFS($H$14:$H$999,$C$14:$C$999,32),$H$14:$H$999,))</f>
        <v>0.88013447547479007</v>
      </c>
      <c r="O11" s="12"/>
      <c r="P11" s="15"/>
      <c r="Q11" s="15"/>
      <c r="R11" s="12"/>
    </row>
    <row r="12" spans="1:18" ht="16.5" x14ac:dyDescent="0.3">
      <c r="B12" s="7">
        <f>INDEX(B$14:B999,MATCH(_xlfn.MINIFS($H$14:$H$999,$C$14:$C$999,64),$H$14:$H$999,))</f>
        <v>15000</v>
      </c>
      <c r="C12" s="7">
        <f>INDEX(C$14:C999,MATCH(_xlfn.MINIFS($H$14:$H$999,$C$14:$C$999,64),$H$14:$H$999,))</f>
        <v>64</v>
      </c>
      <c r="D12" s="7">
        <f>INDEX(D$14:D999,MATCH(_xlfn.MINIFS($H$14:$H$999,$C$14:$C$999,64),$H$14:$H$999,))</f>
        <v>1</v>
      </c>
      <c r="E12" s="7">
        <f>INDEX(E$14:E999,MATCH(_xlfn.MINIFS($H$14:$H$999,$C$14:$C$999,64),$H$14:$H$999,))</f>
        <v>3</v>
      </c>
      <c r="F12" s="7">
        <f>INDEX(F$14:F999,MATCH(_xlfn.MINIFS($H$14:$H$999,$C$14:$C$999,64),$H$14:$H$999,))</f>
        <v>7</v>
      </c>
      <c r="G12" s="20">
        <f>INDEX(G$14:G999,MATCH(_xlfn.MINIFS($H$14:$H$999,$C$14:$C$999,64),$H$14:$H$999,))</f>
        <v>2.0324074074074074E-2</v>
      </c>
      <c r="H12" s="7">
        <f>INDEX(H$14:H999,MATCH(_xlfn.MINIFS($H$14:$H$999,$C$14:$C$999,64),$H$14:$H$999,))</f>
        <v>5.5880421850485799E-2</v>
      </c>
      <c r="I12" s="7"/>
      <c r="J12" s="7"/>
      <c r="K12" s="26">
        <f>INDEX(K$14:K999,MATCH(_xlfn.MINIFS($H$14:$H$999,$C$14:$C$999,64),$H$14:$H$999,))</f>
        <v>0.84345194871762685</v>
      </c>
      <c r="L12" s="26">
        <f>INDEX(L$14:L999,MATCH(_xlfn.MINIFS($H$14:$H$999,$C$14:$C$999,64),$H$14:$H$999,))</f>
        <v>0.91839640064496486</v>
      </c>
      <c r="M12" s="26">
        <f>INDEX(M$14:M999,MATCH(_xlfn.MINIFS($H$14:$H$999,$C$14:$C$999,64),$H$14:$H$999,))</f>
        <v>0.82978296737076385</v>
      </c>
      <c r="N12" s="26">
        <f>INDEX(N$14:N999,MATCH(_xlfn.MINIFS($H$14:$H$999,$C$14:$C$999,64),$H$14:$H$999,))</f>
        <v>0.91092423799719147</v>
      </c>
      <c r="O12" s="12"/>
      <c r="P12" s="15"/>
      <c r="Q12" s="15"/>
      <c r="R12" s="12"/>
    </row>
    <row r="13" spans="1:18" x14ac:dyDescent="0.25">
      <c r="B13" s="2" t="s">
        <v>18</v>
      </c>
      <c r="C13" s="2" t="s">
        <v>26</v>
      </c>
      <c r="D13" s="2" t="s">
        <v>27</v>
      </c>
      <c r="E13" s="2" t="s">
        <v>6</v>
      </c>
      <c r="F13" s="2" t="s">
        <v>12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  <c r="O13" s="12"/>
      <c r="P13" s="15"/>
      <c r="Q13" s="15"/>
      <c r="R13" s="12"/>
    </row>
    <row r="14" spans="1:18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0.5</v>
      </c>
      <c r="G14" s="8">
        <v>2.3148148148148147E-5</v>
      </c>
      <c r="H14" s="8">
        <v>0.16945753177721301</v>
      </c>
      <c r="I14" s="8">
        <f t="array" ref="I14">INDEX('Default Errors'!$J$7:$J$27,MATCH(C14&amp;D14,'Default Errors'!$H$7:$H$27&amp;'Default Errors'!$I$7:$I$27,0))</f>
        <v>5.3403859472996501E-2</v>
      </c>
      <c r="J14" s="8">
        <f t="array" ref="J14">INDEX('Default Errors'!$K$7:$K$27,MATCH(C14&amp;D14,'Default Errors'!$H$7:$H$27&amp;'Default Errors'!$I$7:$I$27,0))</f>
        <v>1.35087180411301E-2</v>
      </c>
      <c r="K14" s="9">
        <f>H14/I14</f>
        <v>3.1731326808486324</v>
      </c>
      <c r="L14" s="9">
        <f>SQRT(K14)</f>
        <v>1.7813289086658399</v>
      </c>
      <c r="M14" s="9">
        <f>H14/J14</f>
        <v>12.544308887139721</v>
      </c>
      <c r="N14" s="9">
        <f>SQRT(M14)</f>
        <v>3.5417945856782436</v>
      </c>
      <c r="O14" s="12"/>
      <c r="P14" s="12"/>
      <c r="Q14" s="15"/>
      <c r="R14" s="12"/>
    </row>
    <row r="15" spans="1:18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0.5</v>
      </c>
      <c r="G15" s="8">
        <v>3.4722222222222222E-5</v>
      </c>
      <c r="H15" s="8">
        <v>0.16945753177721301</v>
      </c>
      <c r="I15" s="8">
        <f t="array" ref="I15">INDEX('Default Errors'!$J$7:$J$27,MATCH(C15&amp;D15,'Default Errors'!$H$7:$H$27&amp;'Default Errors'!$I$7:$I$27,0))</f>
        <v>5.3403859472996501E-2</v>
      </c>
      <c r="J15" s="8">
        <f t="array" ref="J15">INDEX('Default Errors'!$K$7:$K$27,MATCH(C15&amp;D15,'Default Errors'!$H$7:$H$27&amp;'Default Errors'!$I$7:$I$27,0))</f>
        <v>1.35087180411301E-2</v>
      </c>
      <c r="K15" s="9">
        <f t="shared" ref="K15:K43" si="0">H15/I15</f>
        <v>3.1731326808486324</v>
      </c>
      <c r="L15" s="9">
        <f t="shared" ref="L15:L43" si="1">SQRT(K15)</f>
        <v>1.7813289086658399</v>
      </c>
      <c r="M15" s="9">
        <f t="shared" ref="M15:M43" si="2">H15/J15</f>
        <v>12.544308887139721</v>
      </c>
      <c r="N15" s="9">
        <f t="shared" ref="N15:N43" si="3">SQRT(M15)</f>
        <v>3.5417945856782436</v>
      </c>
      <c r="O15" s="12"/>
      <c r="P15" s="12"/>
      <c r="Q15" s="15"/>
      <c r="R15" s="12"/>
    </row>
    <row r="16" spans="1:18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0.5</v>
      </c>
      <c r="G16" s="8">
        <v>4.6296296296296294E-5</v>
      </c>
      <c r="H16" s="8">
        <v>0.16945753177721301</v>
      </c>
      <c r="I16" s="8">
        <f t="array" ref="I16">INDEX('Default Errors'!$J$7:$J$27,MATCH(C16&amp;D16,'Default Errors'!$H$7:$H$27&amp;'Default Errors'!$I$7:$I$27,0))</f>
        <v>5.3403859472996501E-2</v>
      </c>
      <c r="J16" s="8">
        <f t="array" ref="J16">INDEX('Default Errors'!$K$7:$K$27,MATCH(C16&amp;D16,'Default Errors'!$H$7:$H$27&amp;'Default Errors'!$I$7:$I$27,0))</f>
        <v>1.35087180411301E-2</v>
      </c>
      <c r="K16" s="9">
        <f t="shared" si="0"/>
        <v>3.1731326808486324</v>
      </c>
      <c r="L16" s="9">
        <f t="shared" si="1"/>
        <v>1.7813289086658399</v>
      </c>
      <c r="M16" s="9">
        <f t="shared" si="2"/>
        <v>12.544308887139721</v>
      </c>
      <c r="N16" s="9">
        <f t="shared" si="3"/>
        <v>3.5417945856782436</v>
      </c>
      <c r="O16" s="12"/>
      <c r="P16" s="12"/>
      <c r="Q16" s="15"/>
      <c r="R16" s="12"/>
    </row>
    <row r="17" spans="1:18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0.5</v>
      </c>
      <c r="G17" s="8">
        <v>1.0416666666666667E-4</v>
      </c>
      <c r="H17" s="8">
        <v>0.27945526709192903</v>
      </c>
      <c r="I17" s="8">
        <f t="array" ref="I17">INDEX('Default Errors'!$J$7:$J$27,MATCH(C17&amp;D17,'Default Errors'!$H$7:$H$27&amp;'Default Errors'!$I$7:$I$27,0))</f>
        <v>6.0828541567298902E-2</v>
      </c>
      <c r="J17" s="8">
        <f t="array" ref="J17">INDEX('Default Errors'!$K$7:$K$27,MATCH(C17&amp;D17,'Default Errors'!$H$7:$H$27&amp;'Default Errors'!$I$7:$I$27,0))</f>
        <v>3.0317906985562901E-2</v>
      </c>
      <c r="K17" s="9">
        <f t="shared" si="0"/>
        <v>4.5941470877244024</v>
      </c>
      <c r="L17" s="9">
        <f t="shared" si="1"/>
        <v>2.1433961574390308</v>
      </c>
      <c r="M17" s="9">
        <f t="shared" si="2"/>
        <v>9.2174986625891737</v>
      </c>
      <c r="N17" s="9">
        <f t="shared" si="3"/>
        <v>3.0360333763957823</v>
      </c>
      <c r="O17" s="12"/>
      <c r="P17" s="12"/>
      <c r="Q17" s="15"/>
      <c r="R17" s="12"/>
    </row>
    <row r="18" spans="1:18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0.5</v>
      </c>
      <c r="G18" s="8">
        <v>1.0416666666666667E-4</v>
      </c>
      <c r="H18" s="8">
        <v>0.27945526709192903</v>
      </c>
      <c r="I18" s="8">
        <f t="array" ref="I18">INDEX('Default Errors'!$J$7:$J$27,MATCH(C18&amp;D18,'Default Errors'!$H$7:$H$27&amp;'Default Errors'!$I$7:$I$27,0))</f>
        <v>6.0828541567298902E-2</v>
      </c>
      <c r="J18" s="8">
        <f t="array" ref="J18">INDEX('Default Errors'!$K$7:$K$27,MATCH(C18&amp;D18,'Default Errors'!$H$7:$H$27&amp;'Default Errors'!$I$7:$I$27,0))</f>
        <v>3.0317906985562901E-2</v>
      </c>
      <c r="K18" s="9">
        <f t="shared" si="0"/>
        <v>4.5941470877244024</v>
      </c>
      <c r="L18" s="9">
        <f t="shared" si="1"/>
        <v>2.1433961574390308</v>
      </c>
      <c r="M18" s="9">
        <f t="shared" si="2"/>
        <v>9.2174986625891737</v>
      </c>
      <c r="N18" s="9">
        <f t="shared" si="3"/>
        <v>3.0360333763957823</v>
      </c>
      <c r="O18" s="12"/>
      <c r="P18" s="12"/>
      <c r="Q18" s="15"/>
      <c r="R18" s="12"/>
    </row>
    <row r="19" spans="1:18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0.5</v>
      </c>
      <c r="G19" s="8">
        <v>9.2592592592592588E-5</v>
      </c>
      <c r="H19" s="8">
        <v>0.27945526709192903</v>
      </c>
      <c r="I19" s="8">
        <f t="array" ref="I19">INDEX('Default Errors'!$J$7:$J$27,MATCH(C19&amp;D19,'Default Errors'!$H$7:$H$27&amp;'Default Errors'!$I$7:$I$27,0))</f>
        <v>6.0828541567298902E-2</v>
      </c>
      <c r="J19" s="8">
        <f t="array" ref="J19">INDEX('Default Errors'!$K$7:$K$27,MATCH(C19&amp;D19,'Default Errors'!$H$7:$H$27&amp;'Default Errors'!$I$7:$I$27,0))</f>
        <v>3.0317906985562901E-2</v>
      </c>
      <c r="K19" s="9">
        <f t="shared" si="0"/>
        <v>4.5941470877244024</v>
      </c>
      <c r="L19" s="9">
        <f t="shared" si="1"/>
        <v>2.1433961574390308</v>
      </c>
      <c r="M19" s="9">
        <f t="shared" si="2"/>
        <v>9.2174986625891737</v>
      </c>
      <c r="N19" s="9">
        <f t="shared" si="3"/>
        <v>3.0360333763957823</v>
      </c>
      <c r="O19" s="12"/>
      <c r="P19" s="12"/>
      <c r="Q19" s="15"/>
      <c r="R19" s="12"/>
    </row>
    <row r="20" spans="1:18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0.5</v>
      </c>
      <c r="G20" s="8">
        <v>4.2824074074074075E-4</v>
      </c>
      <c r="H20" s="8">
        <v>0.31611496934748801</v>
      </c>
      <c r="I20" s="8">
        <f t="array" ref="I20">INDEX('Default Errors'!$J$7:$J$27,MATCH(C20&amp;D20,'Default Errors'!$H$7:$H$27&amp;'Default Errors'!$I$7:$I$27,0))</f>
        <v>6.6075900603069407E-2</v>
      </c>
      <c r="J20" s="8">
        <f t="array" ref="J20">INDEX('Default Errors'!$K$7:$K$27,MATCH(C20&amp;D20,'Default Errors'!$H$7:$H$27&amp;'Default Errors'!$I$7:$I$27,0))</f>
        <v>4.71924397561789E-2</v>
      </c>
      <c r="K20" s="9">
        <f t="shared" si="0"/>
        <v>4.7841189671624935</v>
      </c>
      <c r="L20" s="9">
        <f t="shared" si="1"/>
        <v>2.1872628939298755</v>
      </c>
      <c r="M20" s="9">
        <f t="shared" si="2"/>
        <v>6.6984239632599012</v>
      </c>
      <c r="N20" s="9">
        <f t="shared" si="3"/>
        <v>2.5881313651474303</v>
      </c>
      <c r="O20" s="12"/>
      <c r="P20" s="12"/>
      <c r="Q20" s="15"/>
      <c r="R20" s="12"/>
    </row>
    <row r="21" spans="1:18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0.5</v>
      </c>
      <c r="G21" s="8">
        <v>4.2824074074074075E-4</v>
      </c>
      <c r="H21" s="8">
        <v>0.31611496934748801</v>
      </c>
      <c r="I21" s="8">
        <f t="array" ref="I21">INDEX('Default Errors'!$J$7:$J$27,MATCH(C21&amp;D21,'Default Errors'!$H$7:$H$27&amp;'Default Errors'!$I$7:$I$27,0))</f>
        <v>6.6075900603069407E-2</v>
      </c>
      <c r="J21" s="8">
        <f t="array" ref="J21">INDEX('Default Errors'!$K$7:$K$27,MATCH(C21&amp;D21,'Default Errors'!$H$7:$H$27&amp;'Default Errors'!$I$7:$I$27,0))</f>
        <v>4.71924397561789E-2</v>
      </c>
      <c r="K21" s="9">
        <f t="shared" si="0"/>
        <v>4.7841189671624935</v>
      </c>
      <c r="L21" s="9">
        <f t="shared" si="1"/>
        <v>2.1872628939298755</v>
      </c>
      <c r="M21" s="9">
        <f t="shared" si="2"/>
        <v>6.6984239632599012</v>
      </c>
      <c r="N21" s="9">
        <f t="shared" si="3"/>
        <v>2.5881313651474303</v>
      </c>
      <c r="O21" s="12"/>
      <c r="P21" s="12"/>
      <c r="Q21" s="15"/>
      <c r="R21" s="12"/>
    </row>
    <row r="22" spans="1:18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0.5</v>
      </c>
      <c r="G22" s="8">
        <v>4.5138888888888892E-4</v>
      </c>
      <c r="H22" s="8">
        <v>0.31611496934748801</v>
      </c>
      <c r="I22" s="8">
        <f t="array" ref="I22">INDEX('Default Errors'!$J$7:$J$27,MATCH(C22&amp;D22,'Default Errors'!$H$7:$H$27&amp;'Default Errors'!$I$7:$I$27,0))</f>
        <v>6.6075900603069407E-2</v>
      </c>
      <c r="J22" s="8">
        <f t="array" ref="J22">INDEX('Default Errors'!$K$7:$K$27,MATCH(C22&amp;D22,'Default Errors'!$H$7:$H$27&amp;'Default Errors'!$I$7:$I$27,0))</f>
        <v>4.71924397561789E-2</v>
      </c>
      <c r="K22" s="9">
        <f t="shared" si="0"/>
        <v>4.7841189671624935</v>
      </c>
      <c r="L22" s="9">
        <f t="shared" si="1"/>
        <v>2.1872628939298755</v>
      </c>
      <c r="M22" s="9">
        <f t="shared" si="2"/>
        <v>6.6984239632599012</v>
      </c>
      <c r="N22" s="9">
        <f t="shared" si="3"/>
        <v>2.5881313651474303</v>
      </c>
      <c r="O22" s="12"/>
      <c r="P22" s="12"/>
      <c r="Q22" s="15"/>
      <c r="R22" s="12"/>
    </row>
    <row r="23" spans="1:18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0.5</v>
      </c>
      <c r="G23" s="8">
        <v>2.3148148148148151E-3</v>
      </c>
      <c r="H23" s="8">
        <v>0.29961838131973101</v>
      </c>
      <c r="I23" s="8">
        <f t="array" ref="I23">INDEX('Default Errors'!$J$7:$J$27,MATCH(C23&amp;D23,'Default Errors'!$H$7:$H$27&amp;'Default Errors'!$I$7:$I$27,0))</f>
        <v>6.4467693182005903E-2</v>
      </c>
      <c r="J23" s="8">
        <f t="array" ref="J23">INDEX('Default Errors'!$K$7:$K$27,MATCH(C23&amp;D23,'Default Errors'!$H$7:$H$27&amp;'Default Errors'!$I$7:$I$27,0))</f>
        <v>6.1261486472077201E-2</v>
      </c>
      <c r="K23" s="9">
        <f t="shared" si="0"/>
        <v>4.6475741031068862</v>
      </c>
      <c r="L23" s="9">
        <f t="shared" si="1"/>
        <v>2.1558233005297271</v>
      </c>
      <c r="M23" s="9">
        <f t="shared" si="2"/>
        <v>4.890811480003773</v>
      </c>
      <c r="N23" s="9">
        <f t="shared" si="3"/>
        <v>2.2115179131094038</v>
      </c>
      <c r="O23" s="12"/>
      <c r="P23" s="12"/>
      <c r="Q23" s="15"/>
      <c r="R23" s="12"/>
    </row>
    <row r="24" spans="1:18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0.5</v>
      </c>
      <c r="G24" s="8">
        <v>2.3495370370370371E-3</v>
      </c>
      <c r="H24" s="8">
        <v>0.29961838131973101</v>
      </c>
      <c r="I24" s="8">
        <f t="array" ref="I24">INDEX('Default Errors'!$J$7:$J$27,MATCH(C24&amp;D24,'Default Errors'!$H$7:$H$27&amp;'Default Errors'!$I$7:$I$27,0))</f>
        <v>6.4467693182005903E-2</v>
      </c>
      <c r="J24" s="8">
        <f t="array" ref="J24">INDEX('Default Errors'!$K$7:$K$27,MATCH(C24&amp;D24,'Default Errors'!$H$7:$H$27&amp;'Default Errors'!$I$7:$I$27,0))</f>
        <v>6.1261486472077201E-2</v>
      </c>
      <c r="K24" s="9">
        <f t="shared" si="0"/>
        <v>4.6475741031068862</v>
      </c>
      <c r="L24" s="9">
        <f t="shared" si="1"/>
        <v>2.1558233005297271</v>
      </c>
      <c r="M24" s="9">
        <f t="shared" si="2"/>
        <v>4.890811480003773</v>
      </c>
      <c r="N24" s="9">
        <f t="shared" si="3"/>
        <v>2.2115179131094038</v>
      </c>
      <c r="O24" s="12"/>
      <c r="P24" s="12"/>
      <c r="Q24" s="15"/>
      <c r="R24" s="12"/>
    </row>
    <row r="25" spans="1:18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0.5</v>
      </c>
      <c r="G25" s="8">
        <v>2.3379629629629631E-3</v>
      </c>
      <c r="H25" s="8">
        <v>0.29961838131973101</v>
      </c>
      <c r="I25" s="8">
        <f t="array" ref="I25">INDEX('Default Errors'!$J$7:$J$27,MATCH(C25&amp;D25,'Default Errors'!$H$7:$H$27&amp;'Default Errors'!$I$7:$I$27,0))</f>
        <v>6.4467693182005903E-2</v>
      </c>
      <c r="J25" s="8">
        <f t="array" ref="J25">INDEX('Default Errors'!$K$7:$K$27,MATCH(C25&amp;D25,'Default Errors'!$H$7:$H$27&amp;'Default Errors'!$I$7:$I$27,0))</f>
        <v>6.1261486472077201E-2</v>
      </c>
      <c r="K25" s="9">
        <f t="shared" si="0"/>
        <v>4.6475741031068862</v>
      </c>
      <c r="L25" s="9">
        <f t="shared" si="1"/>
        <v>2.1558233005297271</v>
      </c>
      <c r="M25" s="9">
        <f t="shared" si="2"/>
        <v>4.890811480003773</v>
      </c>
      <c r="N25" s="9">
        <f t="shared" si="3"/>
        <v>2.2115179131094038</v>
      </c>
      <c r="O25" s="12"/>
      <c r="P25" s="12"/>
      <c r="Q25" s="15"/>
      <c r="R25" s="12"/>
    </row>
    <row r="26" spans="1:18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0.5</v>
      </c>
      <c r="G26" s="8">
        <v>2.3634259259259258E-2</v>
      </c>
      <c r="H26" s="8">
        <v>0.31750121017759098</v>
      </c>
      <c r="I26" s="8">
        <f t="array" ref="I26">INDEX('Default Errors'!$J$7:$J$27,MATCH(C26&amp;D26,'Default Errors'!$H$7:$H$27&amp;'Default Errors'!$I$7:$I$27,0))</f>
        <v>6.6252051388873606E-2</v>
      </c>
      <c r="J26" s="8">
        <f t="array" ref="J26">INDEX('Default Errors'!$K$7:$K$27,MATCH(C26&amp;D26,'Default Errors'!$H$7:$H$27&amp;'Default Errors'!$I$7:$I$27,0))</f>
        <v>6.7343418758699702E-2</v>
      </c>
      <c r="K26" s="9">
        <f t="shared" si="0"/>
        <v>4.7923227058130342</v>
      </c>
      <c r="L26" s="9">
        <f t="shared" si="1"/>
        <v>2.1891374341993775</v>
      </c>
      <c r="M26" s="9">
        <f t="shared" si="2"/>
        <v>4.7146583293497386</v>
      </c>
      <c r="N26" s="9">
        <f t="shared" si="3"/>
        <v>2.1713263986212987</v>
      </c>
      <c r="O26" s="12"/>
      <c r="P26" s="12"/>
      <c r="Q26" s="15"/>
      <c r="R26" s="12"/>
    </row>
    <row r="27" spans="1:18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0.5</v>
      </c>
      <c r="G27" s="8">
        <v>2.2673611111111113E-2</v>
      </c>
      <c r="H27" s="8">
        <v>0.31750121017759098</v>
      </c>
      <c r="I27" s="8">
        <f t="array" ref="I27">INDEX('Default Errors'!$J$7:$J$27,MATCH(C27&amp;D27,'Default Errors'!$H$7:$H$27&amp;'Default Errors'!$I$7:$I$27,0))</f>
        <v>6.6252051388873606E-2</v>
      </c>
      <c r="J27" s="8">
        <f t="array" ref="J27">INDEX('Default Errors'!$K$7:$K$27,MATCH(C27&amp;D27,'Default Errors'!$H$7:$H$27&amp;'Default Errors'!$I$7:$I$27,0))</f>
        <v>6.7343418758699702E-2</v>
      </c>
      <c r="K27" s="9">
        <f t="shared" si="0"/>
        <v>4.7923227058130342</v>
      </c>
      <c r="L27" s="9">
        <f t="shared" si="1"/>
        <v>2.1891374341993775</v>
      </c>
      <c r="M27" s="9">
        <f t="shared" si="2"/>
        <v>4.7146583293497386</v>
      </c>
      <c r="N27" s="9">
        <f t="shared" si="3"/>
        <v>2.1713263986212987</v>
      </c>
      <c r="O27" s="12"/>
      <c r="P27" s="12"/>
      <c r="Q27" s="15"/>
      <c r="R27" s="12"/>
    </row>
    <row r="28" spans="1:18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0.5</v>
      </c>
      <c r="G28" s="8">
        <v>2.3703703703703703E-2</v>
      </c>
      <c r="H28" s="8">
        <v>0.31750121017759098</v>
      </c>
      <c r="I28" s="8">
        <f t="array" ref="I28">INDEX('Default Errors'!$J$7:$J$27,MATCH(C28&amp;D28,'Default Errors'!$H$7:$H$27&amp;'Default Errors'!$I$7:$I$27,0))</f>
        <v>6.6252051388873606E-2</v>
      </c>
      <c r="J28" s="8">
        <f t="array" ref="J28">INDEX('Default Errors'!$K$7:$K$27,MATCH(C28&amp;D28,'Default Errors'!$H$7:$H$27&amp;'Default Errors'!$I$7:$I$27,0))</f>
        <v>6.7343418758699702E-2</v>
      </c>
      <c r="K28" s="9">
        <f t="shared" si="0"/>
        <v>4.7923227058130342</v>
      </c>
      <c r="L28" s="9">
        <f t="shared" si="1"/>
        <v>2.1891374341993775</v>
      </c>
      <c r="M28" s="9">
        <f t="shared" si="2"/>
        <v>4.7146583293497386</v>
      </c>
      <c r="N28" s="9">
        <f t="shared" si="3"/>
        <v>2.1713263986212987</v>
      </c>
      <c r="P28" s="12"/>
    </row>
    <row r="29" spans="1:18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1</v>
      </c>
      <c r="G29" s="8">
        <v>2.3148148148148147E-5</v>
      </c>
      <c r="H29" s="8">
        <v>2.2217718666628201E-2</v>
      </c>
      <c r="I29" s="8">
        <f t="array" ref="I29">INDEX('Default Errors'!$J$7:$J$27,MATCH(C29&amp;D29,'Default Errors'!$H$7:$H$27&amp;'Default Errors'!$I$7:$I$27,0))</f>
        <v>5.3403859472996501E-2</v>
      </c>
      <c r="J29" s="8">
        <f t="array" ref="J29">INDEX('Default Errors'!$K$7:$K$27,MATCH(C29&amp;D29,'Default Errors'!$H$7:$H$27&amp;'Default Errors'!$I$7:$I$27,0))</f>
        <v>1.35087180411301E-2</v>
      </c>
      <c r="K29" s="9">
        <f t="shared" si="0"/>
        <v>0.41603207869016512</v>
      </c>
      <c r="L29" s="9">
        <f t="shared" si="1"/>
        <v>0.64500548733337537</v>
      </c>
      <c r="M29" s="9">
        <f t="shared" si="2"/>
        <v>1.6446948258881218</v>
      </c>
      <c r="N29" s="9">
        <f t="shared" si="3"/>
        <v>1.2824565590647201</v>
      </c>
      <c r="O29" s="12"/>
      <c r="P29" s="12"/>
      <c r="R29" s="12"/>
    </row>
    <row r="30" spans="1:18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1</v>
      </c>
      <c r="G30" s="8">
        <v>1.1574074074074073E-5</v>
      </c>
      <c r="H30" s="8">
        <v>2.2217718666628201E-2</v>
      </c>
      <c r="I30" s="8">
        <f t="array" ref="I30">INDEX('Default Errors'!$J$7:$J$27,MATCH(C30&amp;D30,'Default Errors'!$H$7:$H$27&amp;'Default Errors'!$I$7:$I$27,0))</f>
        <v>5.3403859472996501E-2</v>
      </c>
      <c r="J30" s="8">
        <f t="array" ref="J30">INDEX('Default Errors'!$K$7:$K$27,MATCH(C30&amp;D30,'Default Errors'!$H$7:$H$27&amp;'Default Errors'!$I$7:$I$27,0))</f>
        <v>1.35087180411301E-2</v>
      </c>
      <c r="K30" s="9">
        <f t="shared" si="0"/>
        <v>0.41603207869016512</v>
      </c>
      <c r="L30" s="9">
        <f t="shared" si="1"/>
        <v>0.64500548733337537</v>
      </c>
      <c r="M30" s="9">
        <f t="shared" si="2"/>
        <v>1.6446948258881218</v>
      </c>
      <c r="N30" s="9">
        <f t="shared" si="3"/>
        <v>1.2824565590647201</v>
      </c>
      <c r="O30" s="12"/>
      <c r="P30" s="12"/>
      <c r="Q30" s="15"/>
      <c r="R30" s="12"/>
    </row>
    <row r="31" spans="1:18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1</v>
      </c>
      <c r="G31" s="8">
        <v>1.1574074074074073E-5</v>
      </c>
      <c r="H31" s="8">
        <v>2.2217718666628201E-2</v>
      </c>
      <c r="I31" s="8">
        <f t="array" ref="I31">INDEX('Default Errors'!$J$7:$J$27,MATCH(C31&amp;D31,'Default Errors'!$H$7:$H$27&amp;'Default Errors'!$I$7:$I$27,0))</f>
        <v>5.3403859472996501E-2</v>
      </c>
      <c r="J31" s="8">
        <f t="array" ref="J31">INDEX('Default Errors'!$K$7:$K$27,MATCH(C31&amp;D31,'Default Errors'!$H$7:$H$27&amp;'Default Errors'!$I$7:$I$27,0))</f>
        <v>1.35087180411301E-2</v>
      </c>
      <c r="K31" s="9">
        <f t="shared" si="0"/>
        <v>0.41603207869016512</v>
      </c>
      <c r="L31" s="9">
        <f t="shared" si="1"/>
        <v>0.64500548733337537</v>
      </c>
      <c r="M31" s="9">
        <f t="shared" si="2"/>
        <v>1.6446948258881218</v>
      </c>
      <c r="N31" s="9">
        <f t="shared" si="3"/>
        <v>1.2824565590647201</v>
      </c>
      <c r="O31" s="12"/>
      <c r="P31" s="12"/>
      <c r="Q31" s="15"/>
      <c r="R31" s="12"/>
    </row>
    <row r="32" spans="1:18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1</v>
      </c>
      <c r="G32" s="8">
        <v>8.1018518518518516E-5</v>
      </c>
      <c r="H32" s="8">
        <v>0.117297818063037</v>
      </c>
      <c r="I32" s="8">
        <f t="array" ref="I32">INDEX('Default Errors'!$J$7:$J$27,MATCH(C32&amp;D32,'Default Errors'!$H$7:$H$27&amp;'Default Errors'!$I$7:$I$27,0))</f>
        <v>6.0828541567298902E-2</v>
      </c>
      <c r="J32" s="8">
        <f t="array" ref="J32">INDEX('Default Errors'!$K$7:$K$27,MATCH(C32&amp;D32,'Default Errors'!$H$7:$H$27&amp;'Default Errors'!$I$7:$I$27,0))</f>
        <v>3.0317906985562901E-2</v>
      </c>
      <c r="K32" s="9">
        <f t="shared" si="0"/>
        <v>1.9283352031917806</v>
      </c>
      <c r="L32" s="9">
        <f t="shared" si="1"/>
        <v>1.3886450961969299</v>
      </c>
      <c r="M32" s="9">
        <f t="shared" si="2"/>
        <v>3.8689286209266727</v>
      </c>
      <c r="N32" s="9">
        <f t="shared" si="3"/>
        <v>1.9669592321465823</v>
      </c>
      <c r="O32" s="12"/>
      <c r="P32" s="12"/>
      <c r="Q32" s="15"/>
      <c r="R32" s="12"/>
    </row>
    <row r="33" spans="1:18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1</v>
      </c>
      <c r="G33" s="8">
        <v>8.1018518518518516E-5</v>
      </c>
      <c r="H33" s="8">
        <v>0.117297818063037</v>
      </c>
      <c r="I33" s="8">
        <f t="array" ref="I33">INDEX('Default Errors'!$J$7:$J$27,MATCH(C33&amp;D33,'Default Errors'!$H$7:$H$27&amp;'Default Errors'!$I$7:$I$27,0))</f>
        <v>6.0828541567298902E-2</v>
      </c>
      <c r="J33" s="8">
        <f t="array" ref="J33">INDEX('Default Errors'!$K$7:$K$27,MATCH(C33&amp;D33,'Default Errors'!$H$7:$H$27&amp;'Default Errors'!$I$7:$I$27,0))</f>
        <v>3.0317906985562901E-2</v>
      </c>
      <c r="K33" s="9">
        <f t="shared" si="0"/>
        <v>1.9283352031917806</v>
      </c>
      <c r="L33" s="9">
        <f t="shared" si="1"/>
        <v>1.3886450961969299</v>
      </c>
      <c r="M33" s="9">
        <f t="shared" si="2"/>
        <v>3.8689286209266727</v>
      </c>
      <c r="N33" s="9">
        <f t="shared" si="3"/>
        <v>1.9669592321465823</v>
      </c>
      <c r="O33" s="12"/>
      <c r="P33" s="12"/>
      <c r="Q33" s="15"/>
      <c r="R33" s="12"/>
    </row>
    <row r="34" spans="1:18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1</v>
      </c>
      <c r="G34" s="8">
        <v>8.1018518518518516E-5</v>
      </c>
      <c r="H34" s="8">
        <v>0.117297818063037</v>
      </c>
      <c r="I34" s="8">
        <f t="array" ref="I34">INDEX('Default Errors'!$J$7:$J$27,MATCH(C34&amp;D34,'Default Errors'!$H$7:$H$27&amp;'Default Errors'!$I$7:$I$27,0))</f>
        <v>6.0828541567298902E-2</v>
      </c>
      <c r="J34" s="8">
        <f t="array" ref="J34">INDEX('Default Errors'!$K$7:$K$27,MATCH(C34&amp;D34,'Default Errors'!$H$7:$H$27&amp;'Default Errors'!$I$7:$I$27,0))</f>
        <v>3.0317906985562901E-2</v>
      </c>
      <c r="K34" s="9">
        <f t="shared" si="0"/>
        <v>1.9283352031917806</v>
      </c>
      <c r="L34" s="9">
        <f t="shared" si="1"/>
        <v>1.3886450961969299</v>
      </c>
      <c r="M34" s="9">
        <f t="shared" si="2"/>
        <v>3.8689286209266727</v>
      </c>
      <c r="N34" s="9">
        <f t="shared" si="3"/>
        <v>1.9669592321465823</v>
      </c>
      <c r="O34" s="12"/>
      <c r="P34" s="12"/>
      <c r="Q34" s="15"/>
      <c r="R34" s="12"/>
    </row>
    <row r="35" spans="1:18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1</v>
      </c>
      <c r="G35" s="8">
        <v>4.0509259259259258E-4</v>
      </c>
      <c r="H35" s="8">
        <v>0.31046061636813099</v>
      </c>
      <c r="I35" s="8">
        <f t="array" ref="I35">INDEX('Default Errors'!$J$7:$J$27,MATCH(C35&amp;D35,'Default Errors'!$H$7:$H$27&amp;'Default Errors'!$I$7:$I$27,0))</f>
        <v>6.6075900603069407E-2</v>
      </c>
      <c r="J35" s="8">
        <f t="array" ref="J35">INDEX('Default Errors'!$K$7:$K$27,MATCH(C35&amp;D35,'Default Errors'!$H$7:$H$27&amp;'Default Errors'!$I$7:$I$27,0))</f>
        <v>4.71924397561789E-2</v>
      </c>
      <c r="K35" s="9">
        <f t="shared" si="0"/>
        <v>4.6985453627507461</v>
      </c>
      <c r="L35" s="9">
        <f t="shared" si="1"/>
        <v>2.1676128258410787</v>
      </c>
      <c r="M35" s="9">
        <f t="shared" si="2"/>
        <v>6.5786091579951096</v>
      </c>
      <c r="N35" s="9">
        <f t="shared" si="3"/>
        <v>2.5648799500162012</v>
      </c>
      <c r="O35" s="12"/>
      <c r="P35" s="12"/>
      <c r="Q35" s="15"/>
      <c r="R35" s="12"/>
    </row>
    <row r="36" spans="1:18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1</v>
      </c>
      <c r="G36" s="8">
        <v>4.0509259259259258E-4</v>
      </c>
      <c r="H36" s="8">
        <v>0.31046061636813099</v>
      </c>
      <c r="I36" s="8">
        <f t="array" ref="I36">INDEX('Default Errors'!$J$7:$J$27,MATCH(C36&amp;D36,'Default Errors'!$H$7:$H$27&amp;'Default Errors'!$I$7:$I$27,0))</f>
        <v>6.6075900603069407E-2</v>
      </c>
      <c r="J36" s="8">
        <f t="array" ref="J36">INDEX('Default Errors'!$K$7:$K$27,MATCH(C36&amp;D36,'Default Errors'!$H$7:$H$27&amp;'Default Errors'!$I$7:$I$27,0))</f>
        <v>4.71924397561789E-2</v>
      </c>
      <c r="K36" s="9">
        <f t="shared" si="0"/>
        <v>4.6985453627507461</v>
      </c>
      <c r="L36" s="9">
        <f t="shared" si="1"/>
        <v>2.1676128258410787</v>
      </c>
      <c r="M36" s="9">
        <f t="shared" si="2"/>
        <v>6.5786091579951096</v>
      </c>
      <c r="N36" s="9">
        <f t="shared" si="3"/>
        <v>2.5648799500162012</v>
      </c>
      <c r="O36" s="12"/>
      <c r="P36" s="12"/>
      <c r="Q36" s="15"/>
      <c r="R36" s="12"/>
    </row>
    <row r="37" spans="1:18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1</v>
      </c>
      <c r="G37" s="8">
        <v>4.2824074074074075E-4</v>
      </c>
      <c r="H37" s="8">
        <v>0.31046061636813099</v>
      </c>
      <c r="I37" s="8">
        <f t="array" ref="I37">INDEX('Default Errors'!$J$7:$J$27,MATCH(C37&amp;D37,'Default Errors'!$H$7:$H$27&amp;'Default Errors'!$I$7:$I$27,0))</f>
        <v>6.6075900603069407E-2</v>
      </c>
      <c r="J37" s="8">
        <f t="array" ref="J37">INDEX('Default Errors'!$K$7:$K$27,MATCH(C37&amp;D37,'Default Errors'!$H$7:$H$27&amp;'Default Errors'!$I$7:$I$27,0))</f>
        <v>4.71924397561789E-2</v>
      </c>
      <c r="K37" s="9">
        <f t="shared" si="0"/>
        <v>4.6985453627507461</v>
      </c>
      <c r="L37" s="9">
        <f t="shared" si="1"/>
        <v>2.1676128258410787</v>
      </c>
      <c r="M37" s="9">
        <f t="shared" si="2"/>
        <v>6.5786091579951096</v>
      </c>
      <c r="N37" s="9">
        <f t="shared" si="3"/>
        <v>2.5648799500162012</v>
      </c>
      <c r="O37" s="12"/>
      <c r="P37" s="12"/>
      <c r="Q37" s="15"/>
      <c r="R37" s="12"/>
    </row>
    <row r="38" spans="1:18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1</v>
      </c>
      <c r="G38" s="8">
        <v>2.3148148148148151E-3</v>
      </c>
      <c r="H38" s="8">
        <v>0.29955658495467502</v>
      </c>
      <c r="I38" s="8">
        <f t="array" ref="I38">INDEX('Default Errors'!$J$7:$J$27,MATCH(C38&amp;D38,'Default Errors'!$H$7:$H$27&amp;'Default Errors'!$I$7:$I$27,0))</f>
        <v>6.4467693182005903E-2</v>
      </c>
      <c r="J38" s="8">
        <f t="array" ref="J38">INDEX('Default Errors'!$K$7:$K$27,MATCH(C38&amp;D38,'Default Errors'!$H$7:$H$27&amp;'Default Errors'!$I$7:$I$27,0))</f>
        <v>6.1261486472077201E-2</v>
      </c>
      <c r="K38" s="9">
        <f t="shared" si="0"/>
        <v>4.6466155398016733</v>
      </c>
      <c r="L38" s="9">
        <f t="shared" si="1"/>
        <v>2.1556009695214171</v>
      </c>
      <c r="M38" s="9">
        <f t="shared" si="2"/>
        <v>4.8898027489295739</v>
      </c>
      <c r="N38" s="9">
        <f t="shared" si="3"/>
        <v>2.2112898382911212</v>
      </c>
      <c r="O38" s="12"/>
      <c r="P38" s="12"/>
      <c r="Q38" s="15"/>
      <c r="R38" s="12"/>
    </row>
    <row r="39" spans="1:18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1</v>
      </c>
      <c r="G39" s="8">
        <v>2.3611111111111111E-3</v>
      </c>
      <c r="H39" s="8">
        <v>0.29955658495467502</v>
      </c>
      <c r="I39" s="8">
        <f t="array" ref="I39">INDEX('Default Errors'!$J$7:$J$27,MATCH(C39&amp;D39,'Default Errors'!$H$7:$H$27&amp;'Default Errors'!$I$7:$I$27,0))</f>
        <v>6.4467693182005903E-2</v>
      </c>
      <c r="J39" s="8">
        <f t="array" ref="J39">INDEX('Default Errors'!$K$7:$K$27,MATCH(C39&amp;D39,'Default Errors'!$H$7:$H$27&amp;'Default Errors'!$I$7:$I$27,0))</f>
        <v>6.1261486472077201E-2</v>
      </c>
      <c r="K39" s="9">
        <f t="shared" si="0"/>
        <v>4.6466155398016733</v>
      </c>
      <c r="L39" s="9">
        <f t="shared" si="1"/>
        <v>2.1556009695214171</v>
      </c>
      <c r="M39" s="9">
        <f t="shared" si="2"/>
        <v>4.8898027489295739</v>
      </c>
      <c r="N39" s="9">
        <f t="shared" si="3"/>
        <v>2.2112898382911212</v>
      </c>
      <c r="O39" s="12"/>
      <c r="P39" s="12"/>
      <c r="Q39" s="15"/>
      <c r="R39" s="12"/>
    </row>
    <row r="40" spans="1:18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1</v>
      </c>
      <c r="G40" s="8">
        <v>2.3611111111111111E-3</v>
      </c>
      <c r="H40" s="8">
        <v>0.29955658495467502</v>
      </c>
      <c r="I40" s="8">
        <f t="array" ref="I40">INDEX('Default Errors'!$J$7:$J$27,MATCH(C40&amp;D40,'Default Errors'!$H$7:$H$27&amp;'Default Errors'!$I$7:$I$27,0))</f>
        <v>6.4467693182005903E-2</v>
      </c>
      <c r="J40" s="8">
        <f t="array" ref="J40">INDEX('Default Errors'!$K$7:$K$27,MATCH(C40&amp;D40,'Default Errors'!$H$7:$H$27&amp;'Default Errors'!$I$7:$I$27,0))</f>
        <v>6.1261486472077201E-2</v>
      </c>
      <c r="K40" s="9">
        <f t="shared" si="0"/>
        <v>4.6466155398016733</v>
      </c>
      <c r="L40" s="9">
        <f t="shared" si="1"/>
        <v>2.1556009695214171</v>
      </c>
      <c r="M40" s="9">
        <f t="shared" si="2"/>
        <v>4.8898027489295739</v>
      </c>
      <c r="N40" s="9">
        <f t="shared" si="3"/>
        <v>2.2112898382911212</v>
      </c>
      <c r="O40" s="12"/>
      <c r="P40" s="12"/>
      <c r="Q40" s="15"/>
      <c r="R40" s="12"/>
    </row>
    <row r="41" spans="1:18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1</v>
      </c>
      <c r="G41" s="8">
        <v>2.1446759259259259E-2</v>
      </c>
      <c r="H41" s="8">
        <v>0.31750120960906503</v>
      </c>
      <c r="I41" s="8">
        <f t="array" ref="I41">INDEX('Default Errors'!$J$7:$J$27,MATCH(C41&amp;D41,'Default Errors'!$H$7:$H$27&amp;'Default Errors'!$I$7:$I$27,0))</f>
        <v>6.6252051388873606E-2</v>
      </c>
      <c r="J41" s="8">
        <f t="array" ref="J41">INDEX('Default Errors'!$K$7:$K$27,MATCH(C41&amp;D41,'Default Errors'!$H$7:$H$27&amp;'Default Errors'!$I$7:$I$27,0))</f>
        <v>6.7343418758699702E-2</v>
      </c>
      <c r="K41" s="9">
        <f t="shared" si="0"/>
        <v>4.7923226972317767</v>
      </c>
      <c r="L41" s="9">
        <f t="shared" si="1"/>
        <v>2.1891374322394146</v>
      </c>
      <c r="M41" s="9">
        <f t="shared" si="2"/>
        <v>4.7146583209075485</v>
      </c>
      <c r="N41" s="9">
        <f t="shared" si="3"/>
        <v>2.1713263966772818</v>
      </c>
      <c r="O41" s="12"/>
      <c r="P41" s="12"/>
      <c r="Q41" s="15"/>
      <c r="R41" s="12"/>
    </row>
    <row r="42" spans="1:18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1</v>
      </c>
      <c r="G42" s="8">
        <v>2.3344907407407408E-2</v>
      </c>
      <c r="H42" s="8">
        <v>0.31750120960906503</v>
      </c>
      <c r="I42" s="8">
        <f t="array" ref="I42">INDEX('Default Errors'!$J$7:$J$27,MATCH(C42&amp;D42,'Default Errors'!$H$7:$H$27&amp;'Default Errors'!$I$7:$I$27,0))</f>
        <v>6.6252051388873606E-2</v>
      </c>
      <c r="J42" s="8">
        <f t="array" ref="J42">INDEX('Default Errors'!$K$7:$K$27,MATCH(C42&amp;D42,'Default Errors'!$H$7:$H$27&amp;'Default Errors'!$I$7:$I$27,0))</f>
        <v>6.7343418758699702E-2</v>
      </c>
      <c r="K42" s="9">
        <f t="shared" si="0"/>
        <v>4.7923226972317767</v>
      </c>
      <c r="L42" s="9">
        <f t="shared" si="1"/>
        <v>2.1891374322394146</v>
      </c>
      <c r="M42" s="9">
        <f t="shared" si="2"/>
        <v>4.7146583209075485</v>
      </c>
      <c r="N42" s="9">
        <f t="shared" si="3"/>
        <v>2.1713263966772818</v>
      </c>
      <c r="O42" s="12"/>
      <c r="P42" s="12"/>
      <c r="Q42" s="15"/>
      <c r="R42" s="12"/>
    </row>
    <row r="43" spans="1:18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1</v>
      </c>
      <c r="G43" s="8">
        <v>2.1539351851851851E-2</v>
      </c>
      <c r="H43" s="8">
        <v>0.31750120960906503</v>
      </c>
      <c r="I43" s="8">
        <f t="array" ref="I43">INDEX('Default Errors'!$J$7:$J$27,MATCH(C43&amp;D43,'Default Errors'!$H$7:$H$27&amp;'Default Errors'!$I$7:$I$27,0))</f>
        <v>6.6252051388873606E-2</v>
      </c>
      <c r="J43" s="8">
        <f t="array" ref="J43">INDEX('Default Errors'!$K$7:$K$27,MATCH(C43&amp;D43,'Default Errors'!$H$7:$H$27&amp;'Default Errors'!$I$7:$I$27,0))</f>
        <v>6.7343418758699702E-2</v>
      </c>
      <c r="K43" s="9">
        <f t="shared" si="0"/>
        <v>4.7923226972317767</v>
      </c>
      <c r="L43" s="9">
        <f t="shared" si="1"/>
        <v>2.1891374322394146</v>
      </c>
      <c r="M43" s="9">
        <f t="shared" si="2"/>
        <v>4.7146583209075485</v>
      </c>
      <c r="N43" s="9">
        <f t="shared" si="3"/>
        <v>2.1713263966772818</v>
      </c>
      <c r="O43" s="12"/>
      <c r="P43" s="12"/>
      <c r="Q43" s="15"/>
      <c r="R43" s="12"/>
    </row>
    <row r="44" spans="1:18" x14ac:dyDescent="0.25">
      <c r="O44" s="12"/>
      <c r="R44" s="12"/>
    </row>
    <row r="45" spans="1:18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0.5</v>
      </c>
      <c r="G45" s="8">
        <v>1.1574074074074073E-5</v>
      </c>
      <c r="H45" s="8">
        <v>0.22141166430478701</v>
      </c>
      <c r="I45" s="8">
        <f t="array" ref="I45">INDEX('Default Errors'!$J$7:$J$27,MATCH(C45&amp;D45,'Default Errors'!$H$7:$H$27&amp;'Default Errors'!$I$7:$I$27,0))</f>
        <v>5.3403859472996501E-2</v>
      </c>
      <c r="J45" s="8">
        <f t="array" ref="J45">INDEX('Default Errors'!$K$7:$K$27,MATCH(C45&amp;D45,'Default Errors'!$H$7:$H$27&amp;'Default Errors'!$I$7:$I$27,0))</f>
        <v>1.35087180411301E-2</v>
      </c>
      <c r="K45" s="9">
        <f>H45/I45</f>
        <v>4.1459861981837314</v>
      </c>
      <c r="L45" s="9">
        <f>SQRT(K45)</f>
        <v>2.0361694915167869</v>
      </c>
      <c r="M45" s="9">
        <f>H45/J45</f>
        <v>16.390279494371942</v>
      </c>
      <c r="N45" s="9">
        <f>SQRT(M45)</f>
        <v>4.0484910144857604</v>
      </c>
      <c r="O45" s="12"/>
      <c r="P45" s="12"/>
      <c r="Q45" s="15"/>
      <c r="R45" s="12"/>
    </row>
    <row r="46" spans="1:18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0.5</v>
      </c>
      <c r="G46" s="8">
        <v>2.3148148148148147E-5</v>
      </c>
      <c r="H46" s="8">
        <v>0.22141166430478701</v>
      </c>
      <c r="I46" s="8">
        <f t="array" ref="I46">INDEX('Default Errors'!$J$7:$J$27,MATCH(C46&amp;D46,'Default Errors'!$H$7:$H$27&amp;'Default Errors'!$I$7:$I$27,0))</f>
        <v>5.3403859472996501E-2</v>
      </c>
      <c r="J46" s="8">
        <f t="array" ref="J46">INDEX('Default Errors'!$K$7:$K$27,MATCH(C46&amp;D46,'Default Errors'!$H$7:$H$27&amp;'Default Errors'!$I$7:$I$27,0))</f>
        <v>1.35087180411301E-2</v>
      </c>
      <c r="K46" s="9">
        <f t="shared" ref="K46:K74" si="4">H46/I46</f>
        <v>4.1459861981837314</v>
      </c>
      <c r="L46" s="9">
        <f t="shared" ref="L46:L74" si="5">SQRT(K46)</f>
        <v>2.0361694915167869</v>
      </c>
      <c r="M46" s="9">
        <f t="shared" ref="M46:M74" si="6">H46/J46</f>
        <v>16.390279494371942</v>
      </c>
      <c r="N46" s="9">
        <f t="shared" ref="N46:N74" si="7">SQRT(M46)</f>
        <v>4.0484910144857604</v>
      </c>
      <c r="O46" s="12"/>
      <c r="P46" s="12"/>
      <c r="Q46" s="15"/>
      <c r="R46" s="12"/>
    </row>
    <row r="47" spans="1:18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0.5</v>
      </c>
      <c r="G47" s="8">
        <v>1.1574074074074073E-5</v>
      </c>
      <c r="H47" s="8">
        <v>0.22141166430478701</v>
      </c>
      <c r="I47" s="8">
        <f t="array" ref="I47">INDEX('Default Errors'!$J$7:$J$27,MATCH(C47&amp;D47,'Default Errors'!$H$7:$H$27&amp;'Default Errors'!$I$7:$I$27,0))</f>
        <v>5.3403859472996501E-2</v>
      </c>
      <c r="J47" s="8">
        <f t="array" ref="J47">INDEX('Default Errors'!$K$7:$K$27,MATCH(C47&amp;D47,'Default Errors'!$H$7:$H$27&amp;'Default Errors'!$I$7:$I$27,0))</f>
        <v>1.35087180411301E-2</v>
      </c>
      <c r="K47" s="9">
        <f t="shared" si="4"/>
        <v>4.1459861981837314</v>
      </c>
      <c r="L47" s="9">
        <f t="shared" si="5"/>
        <v>2.0361694915167869</v>
      </c>
      <c r="M47" s="9">
        <f t="shared" si="6"/>
        <v>16.390279494371942</v>
      </c>
      <c r="N47" s="9">
        <f t="shared" si="7"/>
        <v>4.0484910144857604</v>
      </c>
      <c r="P47" s="12"/>
      <c r="Q47" s="15"/>
    </row>
    <row r="48" spans="1:18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0.5</v>
      </c>
      <c r="G48" s="8">
        <v>9.2592592592592588E-5</v>
      </c>
      <c r="H48" s="8">
        <v>0.282205772598279</v>
      </c>
      <c r="I48" s="8">
        <f t="array" ref="I48">INDEX('Default Errors'!$J$7:$J$27,MATCH(C48&amp;D48,'Default Errors'!$H$7:$H$27&amp;'Default Errors'!$I$7:$I$27,0))</f>
        <v>6.0828541567298902E-2</v>
      </c>
      <c r="J48" s="8">
        <f t="array" ref="J48">INDEX('Default Errors'!$K$7:$K$27,MATCH(C48&amp;D48,'Default Errors'!$H$7:$H$27&amp;'Default Errors'!$I$7:$I$27,0))</f>
        <v>3.0317906985562901E-2</v>
      </c>
      <c r="K48" s="9">
        <f t="shared" si="4"/>
        <v>4.6393644385843915</v>
      </c>
      <c r="L48" s="9">
        <f t="shared" si="5"/>
        <v>2.1539183918116285</v>
      </c>
      <c r="M48" s="9">
        <f t="shared" si="6"/>
        <v>9.308220806029345</v>
      </c>
      <c r="N48" s="9">
        <f t="shared" si="7"/>
        <v>3.0509376929116963</v>
      </c>
      <c r="O48" s="12"/>
      <c r="P48" s="12"/>
      <c r="R48" s="12"/>
    </row>
    <row r="49" spans="1:18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0.5</v>
      </c>
      <c r="G49" s="8">
        <v>9.2592592592592588E-5</v>
      </c>
      <c r="H49" s="8">
        <v>0.282205772598279</v>
      </c>
      <c r="I49" s="8">
        <f t="array" ref="I49">INDEX('Default Errors'!$J$7:$J$27,MATCH(C49&amp;D49,'Default Errors'!$H$7:$H$27&amp;'Default Errors'!$I$7:$I$27,0))</f>
        <v>6.0828541567298902E-2</v>
      </c>
      <c r="J49" s="8">
        <f t="array" ref="J49">INDEX('Default Errors'!$K$7:$K$27,MATCH(C49&amp;D49,'Default Errors'!$H$7:$H$27&amp;'Default Errors'!$I$7:$I$27,0))</f>
        <v>3.0317906985562901E-2</v>
      </c>
      <c r="K49" s="9">
        <f t="shared" si="4"/>
        <v>4.6393644385843915</v>
      </c>
      <c r="L49" s="9">
        <f t="shared" si="5"/>
        <v>2.1539183918116285</v>
      </c>
      <c r="M49" s="9">
        <f t="shared" si="6"/>
        <v>9.308220806029345</v>
      </c>
      <c r="N49" s="9">
        <f t="shared" si="7"/>
        <v>3.0509376929116963</v>
      </c>
      <c r="O49" s="12"/>
      <c r="P49" s="12"/>
      <c r="Q49" s="15"/>
      <c r="R49" s="12"/>
    </row>
    <row r="50" spans="1:18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0.5</v>
      </c>
      <c r="G50" s="8">
        <v>9.2592592592592588E-5</v>
      </c>
      <c r="H50" s="8">
        <v>0.282205772598279</v>
      </c>
      <c r="I50" s="8">
        <f t="array" ref="I50">INDEX('Default Errors'!$J$7:$J$27,MATCH(C50&amp;D50,'Default Errors'!$H$7:$H$27&amp;'Default Errors'!$I$7:$I$27,0))</f>
        <v>6.0828541567298902E-2</v>
      </c>
      <c r="J50" s="8">
        <f t="array" ref="J50">INDEX('Default Errors'!$K$7:$K$27,MATCH(C50&amp;D50,'Default Errors'!$H$7:$H$27&amp;'Default Errors'!$I$7:$I$27,0))</f>
        <v>3.0317906985562901E-2</v>
      </c>
      <c r="K50" s="9">
        <f t="shared" si="4"/>
        <v>4.6393644385843915</v>
      </c>
      <c r="L50" s="9">
        <f t="shared" si="5"/>
        <v>2.1539183918116285</v>
      </c>
      <c r="M50" s="9">
        <f t="shared" si="6"/>
        <v>9.308220806029345</v>
      </c>
      <c r="N50" s="9">
        <f t="shared" si="7"/>
        <v>3.0509376929116963</v>
      </c>
      <c r="O50" s="12"/>
      <c r="P50" s="12"/>
      <c r="R50" s="12"/>
    </row>
    <row r="51" spans="1:18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0.5</v>
      </c>
      <c r="G51" s="8">
        <v>4.8611111111111104E-4</v>
      </c>
      <c r="H51" s="8">
        <v>0.31611501192630798</v>
      </c>
      <c r="I51" s="8">
        <f t="array" ref="I51">INDEX('Default Errors'!$J$7:$J$27,MATCH(C51&amp;D51,'Default Errors'!$H$7:$H$27&amp;'Default Errors'!$I$7:$I$27,0))</f>
        <v>6.6075900603069407E-2</v>
      </c>
      <c r="J51" s="8">
        <f t="array" ref="J51">INDEX('Default Errors'!$K$7:$K$27,MATCH(C51&amp;D51,'Default Errors'!$H$7:$H$27&amp;'Default Errors'!$I$7:$I$27,0))</f>
        <v>4.71924397561789E-2</v>
      </c>
      <c r="K51" s="9">
        <f t="shared" si="4"/>
        <v>4.7841196115550719</v>
      </c>
      <c r="L51" s="9">
        <f t="shared" si="5"/>
        <v>2.1872630412355694</v>
      </c>
      <c r="M51" s="9">
        <f t="shared" si="6"/>
        <v>6.6984248654980609</v>
      </c>
      <c r="N51" s="9">
        <f t="shared" si="7"/>
        <v>2.5881315394504316</v>
      </c>
      <c r="O51" s="12"/>
      <c r="P51" s="12"/>
      <c r="Q51" s="15"/>
      <c r="R51" s="12"/>
    </row>
    <row r="52" spans="1:18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0.5</v>
      </c>
      <c r="G52" s="8">
        <v>5.0925925925925921E-4</v>
      </c>
      <c r="H52" s="8">
        <v>0.31611501192630798</v>
      </c>
      <c r="I52" s="8">
        <f t="array" ref="I52">INDEX('Default Errors'!$J$7:$J$27,MATCH(C52&amp;D52,'Default Errors'!$H$7:$H$27&amp;'Default Errors'!$I$7:$I$27,0))</f>
        <v>6.6075900603069407E-2</v>
      </c>
      <c r="J52" s="8">
        <f t="array" ref="J52">INDEX('Default Errors'!$K$7:$K$27,MATCH(C52&amp;D52,'Default Errors'!$H$7:$H$27&amp;'Default Errors'!$I$7:$I$27,0))</f>
        <v>4.71924397561789E-2</v>
      </c>
      <c r="K52" s="9">
        <f t="shared" si="4"/>
        <v>4.7841196115550719</v>
      </c>
      <c r="L52" s="9">
        <f t="shared" si="5"/>
        <v>2.1872630412355694</v>
      </c>
      <c r="M52" s="9">
        <f t="shared" si="6"/>
        <v>6.6984248654980609</v>
      </c>
      <c r="N52" s="9">
        <f t="shared" si="7"/>
        <v>2.5881315394504316</v>
      </c>
      <c r="O52" s="12"/>
      <c r="P52" s="12"/>
      <c r="Q52" s="15"/>
      <c r="R52" s="12"/>
    </row>
    <row r="53" spans="1:18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0.5</v>
      </c>
      <c r="G53" s="8">
        <v>4.7453703703703704E-4</v>
      </c>
      <c r="H53" s="8">
        <v>0.31611501192630798</v>
      </c>
      <c r="I53" s="8">
        <f t="array" ref="I53">INDEX('Default Errors'!$J$7:$J$27,MATCH(C53&amp;D53,'Default Errors'!$H$7:$H$27&amp;'Default Errors'!$I$7:$I$27,0))</f>
        <v>6.6075900603069407E-2</v>
      </c>
      <c r="J53" s="8">
        <f t="array" ref="J53">INDEX('Default Errors'!$K$7:$K$27,MATCH(C53&amp;D53,'Default Errors'!$H$7:$H$27&amp;'Default Errors'!$I$7:$I$27,0))</f>
        <v>4.71924397561789E-2</v>
      </c>
      <c r="K53" s="9">
        <f t="shared" si="4"/>
        <v>4.7841196115550719</v>
      </c>
      <c r="L53" s="9">
        <f t="shared" si="5"/>
        <v>2.1872630412355694</v>
      </c>
      <c r="M53" s="9">
        <f t="shared" si="6"/>
        <v>6.6984248654980609</v>
      </c>
      <c r="N53" s="9">
        <f t="shared" si="7"/>
        <v>2.5881315394504316</v>
      </c>
      <c r="O53" s="12"/>
      <c r="P53" s="12"/>
      <c r="Q53" s="15"/>
      <c r="R53" s="12"/>
    </row>
    <row r="54" spans="1:18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0.5</v>
      </c>
      <c r="G54" s="8">
        <v>3.1249999999999997E-3</v>
      </c>
      <c r="H54" s="8">
        <v>0.29961838132721003</v>
      </c>
      <c r="I54" s="8">
        <f t="array" ref="I54">INDEX('Default Errors'!$J$7:$J$27,MATCH(C54&amp;D54,'Default Errors'!$H$7:$H$27&amp;'Default Errors'!$I$7:$I$27,0))</f>
        <v>6.4467693182005903E-2</v>
      </c>
      <c r="J54" s="8">
        <f t="array" ref="J54">INDEX('Default Errors'!$K$7:$K$27,MATCH(C54&amp;D54,'Default Errors'!$H$7:$H$27&amp;'Default Errors'!$I$7:$I$27,0))</f>
        <v>6.1261486472077201E-2</v>
      </c>
      <c r="K54" s="9">
        <f t="shared" si="4"/>
        <v>4.6475741032228983</v>
      </c>
      <c r="L54" s="9">
        <f t="shared" si="5"/>
        <v>2.1558233005566336</v>
      </c>
      <c r="M54" s="9">
        <f t="shared" si="6"/>
        <v>4.8908114801258566</v>
      </c>
      <c r="N54" s="9">
        <f t="shared" si="7"/>
        <v>2.2115179131370057</v>
      </c>
      <c r="O54" s="12"/>
      <c r="P54" s="12"/>
      <c r="Q54" s="15"/>
      <c r="R54" s="12"/>
    </row>
    <row r="55" spans="1:18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0.5</v>
      </c>
      <c r="G55" s="8">
        <v>3.1481481481481482E-3</v>
      </c>
      <c r="H55" s="8">
        <v>0.29961838132721003</v>
      </c>
      <c r="I55" s="8">
        <f t="array" ref="I55">INDEX('Default Errors'!$J$7:$J$27,MATCH(C55&amp;D55,'Default Errors'!$H$7:$H$27&amp;'Default Errors'!$I$7:$I$27,0))</f>
        <v>6.4467693182005903E-2</v>
      </c>
      <c r="J55" s="8">
        <f t="array" ref="J55">INDEX('Default Errors'!$K$7:$K$27,MATCH(C55&amp;D55,'Default Errors'!$H$7:$H$27&amp;'Default Errors'!$I$7:$I$27,0))</f>
        <v>6.1261486472077201E-2</v>
      </c>
      <c r="K55" s="9">
        <f t="shared" si="4"/>
        <v>4.6475741032228983</v>
      </c>
      <c r="L55" s="9">
        <f t="shared" si="5"/>
        <v>2.1558233005566336</v>
      </c>
      <c r="M55" s="9">
        <f t="shared" si="6"/>
        <v>4.8908114801258566</v>
      </c>
      <c r="N55" s="9">
        <f t="shared" si="7"/>
        <v>2.2115179131370057</v>
      </c>
      <c r="O55" s="12"/>
      <c r="P55" s="12"/>
      <c r="Q55" s="15"/>
      <c r="R55" s="12"/>
    </row>
    <row r="56" spans="1:18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0.5</v>
      </c>
      <c r="G56" s="8">
        <v>2.7430555555555559E-3</v>
      </c>
      <c r="H56" s="8">
        <v>0.29961838132721003</v>
      </c>
      <c r="I56" s="8">
        <f t="array" ref="I56">INDEX('Default Errors'!$J$7:$J$27,MATCH(C56&amp;D56,'Default Errors'!$H$7:$H$27&amp;'Default Errors'!$I$7:$I$27,0))</f>
        <v>6.4467693182005903E-2</v>
      </c>
      <c r="J56" s="8">
        <f t="array" ref="J56">INDEX('Default Errors'!$K$7:$K$27,MATCH(C56&amp;D56,'Default Errors'!$H$7:$H$27&amp;'Default Errors'!$I$7:$I$27,0))</f>
        <v>6.1261486472077201E-2</v>
      </c>
      <c r="K56" s="9">
        <f t="shared" si="4"/>
        <v>4.6475741032228983</v>
      </c>
      <c r="L56" s="9">
        <f t="shared" si="5"/>
        <v>2.1558233005566336</v>
      </c>
      <c r="M56" s="9">
        <f t="shared" si="6"/>
        <v>4.8908114801258566</v>
      </c>
      <c r="N56" s="9">
        <f t="shared" si="7"/>
        <v>2.2115179131370057</v>
      </c>
      <c r="O56" s="12"/>
      <c r="P56" s="12"/>
      <c r="Q56" s="15"/>
      <c r="R56" s="12"/>
    </row>
    <row r="57" spans="1:18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0.5</v>
      </c>
      <c r="G57" s="8">
        <v>5.0844907407407408E-2</v>
      </c>
      <c r="H57" s="8">
        <v>0.31750121017759098</v>
      </c>
      <c r="I57" s="8">
        <f t="array" ref="I57">INDEX('Default Errors'!$J$7:$J$27,MATCH(C57&amp;D57,'Default Errors'!$H$7:$H$27&amp;'Default Errors'!$I$7:$I$27,0))</f>
        <v>6.6252051388873606E-2</v>
      </c>
      <c r="J57" s="8">
        <f t="array" ref="J57">INDEX('Default Errors'!$K$7:$K$27,MATCH(C57&amp;D57,'Default Errors'!$H$7:$H$27&amp;'Default Errors'!$I$7:$I$27,0))</f>
        <v>6.7343418758699702E-2</v>
      </c>
      <c r="K57" s="9">
        <f t="shared" si="4"/>
        <v>4.7923227058130342</v>
      </c>
      <c r="L57" s="9">
        <f t="shared" si="5"/>
        <v>2.1891374341993775</v>
      </c>
      <c r="M57" s="9">
        <f t="shared" si="6"/>
        <v>4.7146583293497386</v>
      </c>
      <c r="N57" s="9">
        <f t="shared" si="7"/>
        <v>2.1713263986212987</v>
      </c>
      <c r="O57" s="12"/>
      <c r="P57" s="12"/>
      <c r="Q57" s="15"/>
      <c r="R57" s="12"/>
    </row>
    <row r="58" spans="1:18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0.5</v>
      </c>
      <c r="G58" s="8">
        <v>4.8379629629629627E-2</v>
      </c>
      <c r="H58" s="8">
        <v>0.31750121017759098</v>
      </c>
      <c r="I58" s="8">
        <f t="array" ref="I58">INDEX('Default Errors'!$J$7:$J$27,MATCH(C58&amp;D58,'Default Errors'!$H$7:$H$27&amp;'Default Errors'!$I$7:$I$27,0))</f>
        <v>6.6252051388873606E-2</v>
      </c>
      <c r="J58" s="8">
        <f t="array" ref="J58">INDEX('Default Errors'!$K$7:$K$27,MATCH(C58&amp;D58,'Default Errors'!$H$7:$H$27&amp;'Default Errors'!$I$7:$I$27,0))</f>
        <v>6.7343418758699702E-2</v>
      </c>
      <c r="K58" s="9">
        <f t="shared" si="4"/>
        <v>4.7923227058130342</v>
      </c>
      <c r="L58" s="9">
        <f t="shared" si="5"/>
        <v>2.1891374341993775</v>
      </c>
      <c r="M58" s="9">
        <f t="shared" si="6"/>
        <v>4.7146583293497386</v>
      </c>
      <c r="N58" s="9">
        <f t="shared" si="7"/>
        <v>2.1713263986212987</v>
      </c>
      <c r="O58" s="12"/>
      <c r="P58" s="12"/>
      <c r="Q58" s="15"/>
      <c r="R58" s="12"/>
    </row>
    <row r="59" spans="1:18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0.5</v>
      </c>
      <c r="G59" s="8">
        <v>4.670138888888889E-2</v>
      </c>
      <c r="H59" s="8">
        <v>0.31750121017759098</v>
      </c>
      <c r="I59" s="8">
        <f t="array" ref="I59">INDEX('Default Errors'!$J$7:$J$27,MATCH(C59&amp;D59,'Default Errors'!$H$7:$H$27&amp;'Default Errors'!$I$7:$I$27,0))</f>
        <v>6.6252051388873606E-2</v>
      </c>
      <c r="J59" s="8">
        <f t="array" ref="J59">INDEX('Default Errors'!$K$7:$K$27,MATCH(C59&amp;D59,'Default Errors'!$H$7:$H$27&amp;'Default Errors'!$I$7:$I$27,0))</f>
        <v>6.7343418758699702E-2</v>
      </c>
      <c r="K59" s="9">
        <f t="shared" si="4"/>
        <v>4.7923227058130342</v>
      </c>
      <c r="L59" s="9">
        <f t="shared" si="5"/>
        <v>2.1891374341993775</v>
      </c>
      <c r="M59" s="9">
        <f t="shared" si="6"/>
        <v>4.7146583293497386</v>
      </c>
      <c r="N59" s="9">
        <f t="shared" si="7"/>
        <v>2.1713263986212987</v>
      </c>
      <c r="O59" s="12"/>
      <c r="P59" s="12"/>
      <c r="Q59" s="15"/>
      <c r="R59" s="12"/>
    </row>
    <row r="60" spans="1:18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1</v>
      </c>
      <c r="G60" s="8">
        <v>1.1574074074074073E-5</v>
      </c>
      <c r="H60" s="8">
        <v>4.1156198990592002E-2</v>
      </c>
      <c r="I60" s="8">
        <f t="array" ref="I60">INDEX('Default Errors'!$J$7:$J$27,MATCH(C60&amp;D60,'Default Errors'!$H$7:$H$27&amp;'Default Errors'!$I$7:$I$27,0))</f>
        <v>5.3403859472996501E-2</v>
      </c>
      <c r="J60" s="8">
        <f t="array" ref="J60">INDEX('Default Errors'!$K$7:$K$27,MATCH(C60&amp;D60,'Default Errors'!$H$7:$H$27&amp;'Default Errors'!$I$7:$I$27,0))</f>
        <v>1.35087180411301E-2</v>
      </c>
      <c r="K60" s="9">
        <f t="shared" si="4"/>
        <v>0.77065963765039325</v>
      </c>
      <c r="L60" s="9">
        <f t="shared" si="5"/>
        <v>0.87787222171019474</v>
      </c>
      <c r="M60" s="9">
        <f t="shared" si="6"/>
        <v>3.0466398710287237</v>
      </c>
      <c r="N60" s="9">
        <f t="shared" si="7"/>
        <v>1.7454626524302157</v>
      </c>
      <c r="O60" s="12"/>
      <c r="P60" s="12"/>
      <c r="Q60" s="15"/>
      <c r="R60" s="12"/>
    </row>
    <row r="61" spans="1:18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1</v>
      </c>
      <c r="G61" s="8">
        <v>1.1574074074074073E-5</v>
      </c>
      <c r="H61" s="8">
        <v>4.1156198990592002E-2</v>
      </c>
      <c r="I61" s="8">
        <f t="array" ref="I61">INDEX('Default Errors'!$J$7:$J$27,MATCH(C61&amp;D61,'Default Errors'!$H$7:$H$27&amp;'Default Errors'!$I$7:$I$27,0))</f>
        <v>5.3403859472996501E-2</v>
      </c>
      <c r="J61" s="8">
        <f t="array" ref="J61">INDEX('Default Errors'!$K$7:$K$27,MATCH(C61&amp;D61,'Default Errors'!$H$7:$H$27&amp;'Default Errors'!$I$7:$I$27,0))</f>
        <v>1.35087180411301E-2</v>
      </c>
      <c r="K61" s="9">
        <f t="shared" si="4"/>
        <v>0.77065963765039325</v>
      </c>
      <c r="L61" s="9">
        <f t="shared" si="5"/>
        <v>0.87787222171019474</v>
      </c>
      <c r="M61" s="9">
        <f t="shared" si="6"/>
        <v>3.0466398710287237</v>
      </c>
      <c r="N61" s="9">
        <f t="shared" si="7"/>
        <v>1.7454626524302157</v>
      </c>
      <c r="O61" s="12"/>
      <c r="P61" s="12"/>
      <c r="Q61" s="15"/>
      <c r="R61" s="12"/>
    </row>
    <row r="62" spans="1:18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1</v>
      </c>
      <c r="G62" s="8">
        <v>1.1574074074074073E-5</v>
      </c>
      <c r="H62" s="8">
        <v>4.1156198990592002E-2</v>
      </c>
      <c r="I62" s="8">
        <f t="array" ref="I62">INDEX('Default Errors'!$J$7:$J$27,MATCH(C62&amp;D62,'Default Errors'!$H$7:$H$27&amp;'Default Errors'!$I$7:$I$27,0))</f>
        <v>5.3403859472996501E-2</v>
      </c>
      <c r="J62" s="8">
        <f t="array" ref="J62">INDEX('Default Errors'!$K$7:$K$27,MATCH(C62&amp;D62,'Default Errors'!$H$7:$H$27&amp;'Default Errors'!$I$7:$I$27,0))</f>
        <v>1.35087180411301E-2</v>
      </c>
      <c r="K62" s="9">
        <f t="shared" si="4"/>
        <v>0.77065963765039325</v>
      </c>
      <c r="L62" s="9">
        <f t="shared" si="5"/>
        <v>0.87787222171019474</v>
      </c>
      <c r="M62" s="9">
        <f t="shared" si="6"/>
        <v>3.0466398710287237</v>
      </c>
      <c r="N62" s="9">
        <f t="shared" si="7"/>
        <v>1.7454626524302157</v>
      </c>
      <c r="O62" s="12"/>
      <c r="P62" s="12"/>
      <c r="Q62" s="15"/>
      <c r="R62" s="12"/>
    </row>
    <row r="63" spans="1:18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1</v>
      </c>
      <c r="G63" s="8">
        <v>9.2592592592592588E-5</v>
      </c>
      <c r="H63" s="8">
        <v>0.208746032663575</v>
      </c>
      <c r="I63" s="8">
        <f t="array" ref="I63">INDEX('Default Errors'!$J$7:$J$27,MATCH(C63&amp;D63,'Default Errors'!$H$7:$H$27&amp;'Default Errors'!$I$7:$I$27,0))</f>
        <v>6.0828541567298902E-2</v>
      </c>
      <c r="J63" s="8">
        <f t="array" ref="J63">INDEX('Default Errors'!$K$7:$K$27,MATCH(C63&amp;D63,'Default Errors'!$H$7:$H$27&amp;'Default Errors'!$I$7:$I$27,0))</f>
        <v>3.0317906985562901E-2</v>
      </c>
      <c r="K63" s="9">
        <f t="shared" si="4"/>
        <v>3.4317119445092161</v>
      </c>
      <c r="L63" s="9">
        <f t="shared" si="5"/>
        <v>1.8524880416642953</v>
      </c>
      <c r="M63" s="9">
        <f t="shared" si="6"/>
        <v>6.8852389039579114</v>
      </c>
      <c r="N63" s="9">
        <f t="shared" si="7"/>
        <v>2.6239738763863314</v>
      </c>
      <c r="O63" s="12"/>
      <c r="P63" s="12"/>
      <c r="Q63" s="15"/>
      <c r="R63" s="12"/>
    </row>
    <row r="64" spans="1:18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1</v>
      </c>
      <c r="G64" s="8">
        <v>9.2592592592592588E-5</v>
      </c>
      <c r="H64" s="8">
        <v>0.208746032663575</v>
      </c>
      <c r="I64" s="8">
        <f t="array" ref="I64">INDEX('Default Errors'!$J$7:$J$27,MATCH(C64&amp;D64,'Default Errors'!$H$7:$H$27&amp;'Default Errors'!$I$7:$I$27,0))</f>
        <v>6.0828541567298902E-2</v>
      </c>
      <c r="J64" s="8">
        <f t="array" ref="J64">INDEX('Default Errors'!$K$7:$K$27,MATCH(C64&amp;D64,'Default Errors'!$H$7:$H$27&amp;'Default Errors'!$I$7:$I$27,0))</f>
        <v>3.0317906985562901E-2</v>
      </c>
      <c r="K64" s="9">
        <f t="shared" si="4"/>
        <v>3.4317119445092161</v>
      </c>
      <c r="L64" s="9">
        <f t="shared" si="5"/>
        <v>1.8524880416642953</v>
      </c>
      <c r="M64" s="9">
        <f t="shared" si="6"/>
        <v>6.8852389039579114</v>
      </c>
      <c r="N64" s="9">
        <f t="shared" si="7"/>
        <v>2.6239738763863314</v>
      </c>
      <c r="O64" s="12"/>
      <c r="P64" s="12"/>
      <c r="Q64" s="15"/>
      <c r="R64" s="12"/>
    </row>
    <row r="65" spans="1:18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1</v>
      </c>
      <c r="G65" s="8">
        <v>9.2592592592592588E-5</v>
      </c>
      <c r="H65" s="8">
        <v>0.208746032663575</v>
      </c>
      <c r="I65" s="8">
        <f t="array" ref="I65">INDEX('Default Errors'!$J$7:$J$27,MATCH(C65&amp;D65,'Default Errors'!$H$7:$H$27&amp;'Default Errors'!$I$7:$I$27,0))</f>
        <v>6.0828541567298902E-2</v>
      </c>
      <c r="J65" s="8">
        <f t="array" ref="J65">INDEX('Default Errors'!$K$7:$K$27,MATCH(C65&amp;D65,'Default Errors'!$H$7:$H$27&amp;'Default Errors'!$I$7:$I$27,0))</f>
        <v>3.0317906985562901E-2</v>
      </c>
      <c r="K65" s="9">
        <f t="shared" si="4"/>
        <v>3.4317119445092161</v>
      </c>
      <c r="L65" s="9">
        <f t="shared" si="5"/>
        <v>1.8524880416642953</v>
      </c>
      <c r="M65" s="9">
        <f t="shared" si="6"/>
        <v>6.8852389039579114</v>
      </c>
      <c r="N65" s="9">
        <f t="shared" si="7"/>
        <v>2.6239738763863314</v>
      </c>
      <c r="O65" s="12"/>
      <c r="P65" s="12"/>
      <c r="Q65" s="15"/>
      <c r="R65" s="12"/>
    </row>
    <row r="66" spans="1:18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1</v>
      </c>
      <c r="G66" s="8">
        <v>5.0925925925925921E-4</v>
      </c>
      <c r="H66" s="8">
        <v>0.31585629412765498</v>
      </c>
      <c r="I66" s="8">
        <f t="array" ref="I66">INDEX('Default Errors'!$J$7:$J$27,MATCH(C66&amp;D66,'Default Errors'!$H$7:$H$27&amp;'Default Errors'!$I$7:$I$27,0))</f>
        <v>6.6075900603069407E-2</v>
      </c>
      <c r="J66" s="8">
        <f t="array" ref="J66">INDEX('Default Errors'!$K$7:$K$27,MATCH(C66&amp;D66,'Default Errors'!$H$7:$H$27&amp;'Default Errors'!$I$7:$I$27,0))</f>
        <v>4.71924397561789E-2</v>
      </c>
      <c r="K66" s="9">
        <f t="shared" si="4"/>
        <v>4.7802041477279928</v>
      </c>
      <c r="L66" s="9">
        <f t="shared" si="5"/>
        <v>2.186367797907752</v>
      </c>
      <c r="M66" s="9">
        <f t="shared" si="6"/>
        <v>6.6929426780970775</v>
      </c>
      <c r="N66" s="9">
        <f t="shared" si="7"/>
        <v>2.5870722212758341</v>
      </c>
      <c r="P66" s="12"/>
      <c r="Q66" s="15"/>
    </row>
    <row r="67" spans="1:18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1</v>
      </c>
      <c r="G67" s="8">
        <v>4.8611111111111104E-4</v>
      </c>
      <c r="H67" s="8">
        <v>0.31585629412765498</v>
      </c>
      <c r="I67" s="8">
        <f t="array" ref="I67">INDEX('Default Errors'!$J$7:$J$27,MATCH(C67&amp;D67,'Default Errors'!$H$7:$H$27&amp;'Default Errors'!$I$7:$I$27,0))</f>
        <v>6.6075900603069407E-2</v>
      </c>
      <c r="J67" s="8">
        <f t="array" ref="J67">INDEX('Default Errors'!$K$7:$K$27,MATCH(C67&amp;D67,'Default Errors'!$H$7:$H$27&amp;'Default Errors'!$I$7:$I$27,0))</f>
        <v>4.71924397561789E-2</v>
      </c>
      <c r="K67" s="9">
        <f t="shared" si="4"/>
        <v>4.7802041477279928</v>
      </c>
      <c r="L67" s="9">
        <f t="shared" si="5"/>
        <v>2.186367797907752</v>
      </c>
      <c r="M67" s="9">
        <f t="shared" si="6"/>
        <v>6.6929426780970775</v>
      </c>
      <c r="N67" s="9">
        <f t="shared" si="7"/>
        <v>2.5870722212758341</v>
      </c>
      <c r="O67" s="12"/>
      <c r="P67" s="12"/>
      <c r="R67" s="12"/>
    </row>
    <row r="68" spans="1:18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1</v>
      </c>
      <c r="G68" s="8">
        <v>5.0925925925925921E-4</v>
      </c>
      <c r="H68" s="8">
        <v>0.31585629412765498</v>
      </c>
      <c r="I68" s="8">
        <f t="array" ref="I68">INDEX('Default Errors'!$J$7:$J$27,MATCH(C68&amp;D68,'Default Errors'!$H$7:$H$27&amp;'Default Errors'!$I$7:$I$27,0))</f>
        <v>6.6075900603069407E-2</v>
      </c>
      <c r="J68" s="8">
        <f t="array" ref="J68">INDEX('Default Errors'!$K$7:$K$27,MATCH(C68&amp;D68,'Default Errors'!$H$7:$H$27&amp;'Default Errors'!$I$7:$I$27,0))</f>
        <v>4.71924397561789E-2</v>
      </c>
      <c r="K68" s="9">
        <f t="shared" si="4"/>
        <v>4.7802041477279928</v>
      </c>
      <c r="L68" s="9">
        <f t="shared" si="5"/>
        <v>2.186367797907752</v>
      </c>
      <c r="M68" s="9">
        <f t="shared" si="6"/>
        <v>6.6929426780970775</v>
      </c>
      <c r="N68" s="9">
        <f t="shared" si="7"/>
        <v>2.5870722212758341</v>
      </c>
      <c r="O68" s="12"/>
      <c r="P68" s="12"/>
      <c r="Q68" s="15"/>
      <c r="R68" s="12"/>
    </row>
    <row r="69" spans="1:18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1</v>
      </c>
      <c r="G69" s="8">
        <v>2.9398148148148148E-3</v>
      </c>
      <c r="H69" s="8">
        <v>0.29961271801916101</v>
      </c>
      <c r="I69" s="8">
        <f t="array" ref="I69">INDEX('Default Errors'!$J$7:$J$27,MATCH(C69&amp;D69,'Default Errors'!$H$7:$H$27&amp;'Default Errors'!$I$7:$I$27,0))</f>
        <v>6.4467693182005903E-2</v>
      </c>
      <c r="J69" s="8">
        <f t="array" ref="J69">INDEX('Default Errors'!$K$7:$K$27,MATCH(C69&amp;D69,'Default Errors'!$H$7:$H$27&amp;'Default Errors'!$I$7:$I$27,0))</f>
        <v>6.1261486472077201E-2</v>
      </c>
      <c r="K69" s="9">
        <f t="shared" si="4"/>
        <v>4.6474862559963341</v>
      </c>
      <c r="L69" s="9">
        <f t="shared" si="5"/>
        <v>2.1558029260570954</v>
      </c>
      <c r="M69" s="9">
        <f t="shared" si="6"/>
        <v>4.890719035290199</v>
      </c>
      <c r="N69" s="9">
        <f t="shared" si="7"/>
        <v>2.2114970122725013</v>
      </c>
      <c r="O69" s="12"/>
      <c r="P69" s="12"/>
      <c r="Q69" s="15"/>
      <c r="R69" s="12"/>
    </row>
    <row r="70" spans="1:18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1</v>
      </c>
      <c r="G70" s="8">
        <v>2.7430555555555559E-3</v>
      </c>
      <c r="H70" s="8">
        <v>0.29961271801916101</v>
      </c>
      <c r="I70" s="8">
        <f t="array" ref="I70">INDEX('Default Errors'!$J$7:$J$27,MATCH(C70&amp;D70,'Default Errors'!$H$7:$H$27&amp;'Default Errors'!$I$7:$I$27,0))</f>
        <v>6.4467693182005903E-2</v>
      </c>
      <c r="J70" s="8">
        <f t="array" ref="J70">INDEX('Default Errors'!$K$7:$K$27,MATCH(C70&amp;D70,'Default Errors'!$H$7:$H$27&amp;'Default Errors'!$I$7:$I$27,0))</f>
        <v>6.1261486472077201E-2</v>
      </c>
      <c r="K70" s="9">
        <f t="shared" si="4"/>
        <v>4.6474862559963341</v>
      </c>
      <c r="L70" s="9">
        <f t="shared" si="5"/>
        <v>2.1558029260570954</v>
      </c>
      <c r="M70" s="9">
        <f t="shared" si="6"/>
        <v>4.890719035290199</v>
      </c>
      <c r="N70" s="9">
        <f t="shared" si="7"/>
        <v>2.2114970122725013</v>
      </c>
      <c r="O70" s="12"/>
      <c r="P70" s="12"/>
      <c r="R70" s="12"/>
    </row>
    <row r="71" spans="1:18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1</v>
      </c>
      <c r="G71" s="8">
        <v>2.9976851851851848E-3</v>
      </c>
      <c r="H71" s="8">
        <v>0.29961271801916101</v>
      </c>
      <c r="I71" s="8">
        <f t="array" ref="I71">INDEX('Default Errors'!$J$7:$J$27,MATCH(C71&amp;D71,'Default Errors'!$H$7:$H$27&amp;'Default Errors'!$I$7:$I$27,0))</f>
        <v>6.4467693182005903E-2</v>
      </c>
      <c r="J71" s="8">
        <f t="array" ref="J71">INDEX('Default Errors'!$K$7:$K$27,MATCH(C71&amp;D71,'Default Errors'!$H$7:$H$27&amp;'Default Errors'!$I$7:$I$27,0))</f>
        <v>6.1261486472077201E-2</v>
      </c>
      <c r="K71" s="9">
        <f t="shared" si="4"/>
        <v>4.6474862559963341</v>
      </c>
      <c r="L71" s="9">
        <f t="shared" si="5"/>
        <v>2.1558029260570954</v>
      </c>
      <c r="M71" s="9">
        <f t="shared" si="6"/>
        <v>4.890719035290199</v>
      </c>
      <c r="N71" s="9">
        <f t="shared" si="7"/>
        <v>2.2114970122725013</v>
      </c>
      <c r="O71" s="12"/>
      <c r="P71" s="12"/>
      <c r="Q71" s="15"/>
      <c r="R71" s="12"/>
    </row>
    <row r="72" spans="1:18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1</v>
      </c>
      <c r="G72" s="8">
        <v>5.4270833333333331E-2</v>
      </c>
      <c r="H72" s="8">
        <v>0.31750121017661997</v>
      </c>
      <c r="I72" s="8">
        <f t="array" ref="I72">INDEX('Default Errors'!$J$7:$J$27,MATCH(C72&amp;D72,'Default Errors'!$H$7:$H$27&amp;'Default Errors'!$I$7:$I$27,0))</f>
        <v>6.6252051388873606E-2</v>
      </c>
      <c r="J72" s="8">
        <f t="array" ref="J72">INDEX('Default Errors'!$K$7:$K$27,MATCH(C72&amp;D72,'Default Errors'!$H$7:$H$27&amp;'Default Errors'!$I$7:$I$27,0))</f>
        <v>6.7343418758699702E-2</v>
      </c>
      <c r="K72" s="9">
        <f t="shared" si="4"/>
        <v>4.7923227057983784</v>
      </c>
      <c r="L72" s="9">
        <f t="shared" si="5"/>
        <v>2.1891374341960304</v>
      </c>
      <c r="M72" s="9">
        <f t="shared" si="6"/>
        <v>4.7146583293353199</v>
      </c>
      <c r="N72" s="9">
        <f t="shared" si="7"/>
        <v>2.1713263986179783</v>
      </c>
      <c r="O72" s="12"/>
      <c r="P72" s="12"/>
      <c r="Q72" s="15"/>
      <c r="R72" s="12"/>
    </row>
    <row r="73" spans="1:18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1</v>
      </c>
      <c r="G73" s="8">
        <v>4.9108796296296296E-2</v>
      </c>
      <c r="H73" s="8">
        <v>0.31750121017661997</v>
      </c>
      <c r="I73" s="8">
        <f t="array" ref="I73">INDEX('Default Errors'!$J$7:$J$27,MATCH(C73&amp;D73,'Default Errors'!$H$7:$H$27&amp;'Default Errors'!$I$7:$I$27,0))</f>
        <v>6.6252051388873606E-2</v>
      </c>
      <c r="J73" s="8">
        <f t="array" ref="J73">INDEX('Default Errors'!$K$7:$K$27,MATCH(C73&amp;D73,'Default Errors'!$H$7:$H$27&amp;'Default Errors'!$I$7:$I$27,0))</f>
        <v>6.7343418758699702E-2</v>
      </c>
      <c r="K73" s="9">
        <f t="shared" si="4"/>
        <v>4.7923227057983784</v>
      </c>
      <c r="L73" s="9">
        <f t="shared" si="5"/>
        <v>2.1891374341960304</v>
      </c>
      <c r="M73" s="9">
        <f t="shared" si="6"/>
        <v>4.7146583293353199</v>
      </c>
      <c r="N73" s="9">
        <f t="shared" si="7"/>
        <v>2.1713263986179783</v>
      </c>
      <c r="O73" s="12"/>
      <c r="P73" s="12"/>
      <c r="Q73" s="15"/>
      <c r="R73" s="12"/>
    </row>
    <row r="74" spans="1:18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1</v>
      </c>
      <c r="G74" s="8">
        <v>4.521990740740741E-2</v>
      </c>
      <c r="H74" s="8">
        <v>0.31750121017661997</v>
      </c>
      <c r="I74" s="8">
        <f t="array" ref="I74">INDEX('Default Errors'!$J$7:$J$27,MATCH(C74&amp;D74,'Default Errors'!$H$7:$H$27&amp;'Default Errors'!$I$7:$I$27,0))</f>
        <v>6.6252051388873606E-2</v>
      </c>
      <c r="J74" s="8">
        <f t="array" ref="J74">INDEX('Default Errors'!$K$7:$K$27,MATCH(C74&amp;D74,'Default Errors'!$H$7:$H$27&amp;'Default Errors'!$I$7:$I$27,0))</f>
        <v>6.7343418758699702E-2</v>
      </c>
      <c r="K74" s="9">
        <f t="shared" si="4"/>
        <v>4.7923227057983784</v>
      </c>
      <c r="L74" s="9">
        <f t="shared" si="5"/>
        <v>2.1891374341960304</v>
      </c>
      <c r="M74" s="9">
        <f t="shared" si="6"/>
        <v>4.7146583293353199</v>
      </c>
      <c r="N74" s="9">
        <f t="shared" si="7"/>
        <v>2.1713263986179783</v>
      </c>
      <c r="O74" s="12"/>
      <c r="P74" s="12"/>
      <c r="Q74" s="15"/>
      <c r="R74" s="12"/>
    </row>
    <row r="75" spans="1:18" x14ac:dyDescent="0.25">
      <c r="O75" s="12"/>
      <c r="R75" s="12"/>
    </row>
    <row r="76" spans="1:18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0.5</v>
      </c>
      <c r="G76" s="8">
        <v>2.3148148148148147E-5</v>
      </c>
      <c r="H76" s="8">
        <v>0.247225100877982</v>
      </c>
      <c r="I76" s="8">
        <f t="array" ref="I76">INDEX('Default Errors'!$J$7:$J$27,MATCH(C76&amp;D76,'Default Errors'!$H$7:$H$27&amp;'Default Errors'!$I$7:$I$27,0))</f>
        <v>5.3403859472996501E-2</v>
      </c>
      <c r="J76" s="8">
        <f t="array" ref="J76">INDEX('Default Errors'!$K$7:$K$27,MATCH(C76&amp;D76,'Default Errors'!$H$7:$H$27&amp;'Default Errors'!$I$7:$I$27,0))</f>
        <v>1.35087180411301E-2</v>
      </c>
      <c r="K76" s="9">
        <f>H76/I76</f>
        <v>4.6293489518859703</v>
      </c>
      <c r="L76" s="9">
        <f>SQRT(K76)</f>
        <v>2.1515921899574675</v>
      </c>
      <c r="M76" s="9">
        <f>H76/J76</f>
        <v>18.301151902442097</v>
      </c>
      <c r="N76" s="9">
        <f>SQRT(M76)</f>
        <v>4.277984560799875</v>
      </c>
      <c r="O76" s="12"/>
      <c r="P76" s="12"/>
      <c r="Q76" s="15"/>
      <c r="R76" s="12"/>
    </row>
    <row r="77" spans="1:18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0.5</v>
      </c>
      <c r="G77" s="8">
        <v>2.3148148148148147E-5</v>
      </c>
      <c r="H77" s="8">
        <v>0.247225100877982</v>
      </c>
      <c r="I77" s="8">
        <f t="array" ref="I77">INDEX('Default Errors'!$J$7:$J$27,MATCH(C77&amp;D77,'Default Errors'!$H$7:$H$27&amp;'Default Errors'!$I$7:$I$27,0))</f>
        <v>5.3403859472996501E-2</v>
      </c>
      <c r="J77" s="8">
        <f t="array" ref="J77">INDEX('Default Errors'!$K$7:$K$27,MATCH(C77&amp;D77,'Default Errors'!$H$7:$H$27&amp;'Default Errors'!$I$7:$I$27,0))</f>
        <v>1.35087180411301E-2</v>
      </c>
      <c r="K77" s="9">
        <f t="shared" ref="K77:K105" si="8">H77/I77</f>
        <v>4.6293489518859703</v>
      </c>
      <c r="L77" s="9">
        <f t="shared" ref="L77:L105" si="9">SQRT(K77)</f>
        <v>2.1515921899574675</v>
      </c>
      <c r="M77" s="9">
        <f t="shared" ref="M77:M105" si="10">H77/J77</f>
        <v>18.301151902442097</v>
      </c>
      <c r="N77" s="9">
        <f t="shared" ref="N77:N105" si="11">SQRT(M77)</f>
        <v>4.277984560799875</v>
      </c>
      <c r="O77" s="12"/>
      <c r="P77" s="12"/>
      <c r="Q77" s="15"/>
      <c r="R77" s="12"/>
    </row>
    <row r="78" spans="1:18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0.5</v>
      </c>
      <c r="G78" s="8">
        <v>2.3148148148148147E-5</v>
      </c>
      <c r="H78" s="8">
        <v>0.247225100877982</v>
      </c>
      <c r="I78" s="8">
        <f t="array" ref="I78">INDEX('Default Errors'!$J$7:$J$27,MATCH(C78&amp;D78,'Default Errors'!$H$7:$H$27&amp;'Default Errors'!$I$7:$I$27,0))</f>
        <v>5.3403859472996501E-2</v>
      </c>
      <c r="J78" s="8">
        <f t="array" ref="J78">INDEX('Default Errors'!$K$7:$K$27,MATCH(C78&amp;D78,'Default Errors'!$H$7:$H$27&amp;'Default Errors'!$I$7:$I$27,0))</f>
        <v>1.35087180411301E-2</v>
      </c>
      <c r="K78" s="9">
        <f t="shared" si="8"/>
        <v>4.6293489518859703</v>
      </c>
      <c r="L78" s="9">
        <f t="shared" si="9"/>
        <v>2.1515921899574675</v>
      </c>
      <c r="M78" s="9">
        <f t="shared" si="10"/>
        <v>18.301151902442097</v>
      </c>
      <c r="N78" s="9">
        <f t="shared" si="11"/>
        <v>4.277984560799875</v>
      </c>
      <c r="O78" s="12"/>
      <c r="P78" s="12"/>
      <c r="Q78" s="15"/>
      <c r="R78" s="12"/>
    </row>
    <row r="79" spans="1:18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0.5</v>
      </c>
      <c r="G79" s="8">
        <v>1.0416666666666667E-4</v>
      </c>
      <c r="H79" s="8">
        <v>0.282247875027694</v>
      </c>
      <c r="I79" s="8">
        <f t="array" ref="I79">INDEX('Default Errors'!$J$7:$J$27,MATCH(C79&amp;D79,'Default Errors'!$H$7:$H$27&amp;'Default Errors'!$I$7:$I$27,0))</f>
        <v>6.0828541567298902E-2</v>
      </c>
      <c r="J79" s="8">
        <f t="array" ref="J79">INDEX('Default Errors'!$K$7:$K$27,MATCH(C79&amp;D79,'Default Errors'!$H$7:$H$27&amp;'Default Errors'!$I$7:$I$27,0))</f>
        <v>3.0317906985562901E-2</v>
      </c>
      <c r="K79" s="9">
        <f t="shared" si="8"/>
        <v>4.6400565878342368</v>
      </c>
      <c r="L79" s="9">
        <f t="shared" si="9"/>
        <v>2.1540790579350233</v>
      </c>
      <c r="M79" s="9">
        <f t="shared" si="10"/>
        <v>9.3096095044455982</v>
      </c>
      <c r="N79" s="9">
        <f t="shared" si="11"/>
        <v>3.0511652699330463</v>
      </c>
      <c r="O79" s="12"/>
      <c r="P79" s="12"/>
      <c r="Q79" s="15"/>
      <c r="R79" s="12"/>
    </row>
    <row r="80" spans="1:18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0.5</v>
      </c>
      <c r="G80" s="8">
        <v>1.0416666666666667E-4</v>
      </c>
      <c r="H80" s="8">
        <v>0.282247875027694</v>
      </c>
      <c r="I80" s="8">
        <f t="array" ref="I80">INDEX('Default Errors'!$J$7:$J$27,MATCH(C80&amp;D80,'Default Errors'!$H$7:$H$27&amp;'Default Errors'!$I$7:$I$27,0))</f>
        <v>6.0828541567298902E-2</v>
      </c>
      <c r="J80" s="8">
        <f t="array" ref="J80">INDEX('Default Errors'!$K$7:$K$27,MATCH(C80&amp;D80,'Default Errors'!$H$7:$H$27&amp;'Default Errors'!$I$7:$I$27,0))</f>
        <v>3.0317906985562901E-2</v>
      </c>
      <c r="K80" s="9">
        <f t="shared" si="8"/>
        <v>4.6400565878342368</v>
      </c>
      <c r="L80" s="9">
        <f t="shared" si="9"/>
        <v>2.1540790579350233</v>
      </c>
      <c r="M80" s="9">
        <f t="shared" si="10"/>
        <v>9.3096095044455982</v>
      </c>
      <c r="N80" s="9">
        <f t="shared" si="11"/>
        <v>3.0511652699330463</v>
      </c>
      <c r="O80" s="12"/>
      <c r="P80" s="12"/>
      <c r="Q80" s="15"/>
      <c r="R80" s="12"/>
    </row>
    <row r="81" spans="1:18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0.5</v>
      </c>
      <c r="G81" s="8">
        <v>1.0416666666666667E-4</v>
      </c>
      <c r="H81" s="8">
        <v>0.282247875027694</v>
      </c>
      <c r="I81" s="8">
        <f t="array" ref="I81">INDEX('Default Errors'!$J$7:$J$27,MATCH(C81&amp;D81,'Default Errors'!$H$7:$H$27&amp;'Default Errors'!$I$7:$I$27,0))</f>
        <v>6.0828541567298902E-2</v>
      </c>
      <c r="J81" s="8">
        <f t="array" ref="J81">INDEX('Default Errors'!$K$7:$K$27,MATCH(C81&amp;D81,'Default Errors'!$H$7:$H$27&amp;'Default Errors'!$I$7:$I$27,0))</f>
        <v>3.0317906985562901E-2</v>
      </c>
      <c r="K81" s="9">
        <f t="shared" si="8"/>
        <v>4.6400565878342368</v>
      </c>
      <c r="L81" s="9">
        <f t="shared" si="9"/>
        <v>2.1540790579350233</v>
      </c>
      <c r="M81" s="9">
        <f t="shared" si="10"/>
        <v>9.3096095044455982</v>
      </c>
      <c r="N81" s="9">
        <f t="shared" si="11"/>
        <v>3.0511652699330463</v>
      </c>
      <c r="O81" s="12"/>
      <c r="P81" s="12"/>
      <c r="Q81" s="15"/>
      <c r="R81" s="12"/>
    </row>
    <row r="82" spans="1:18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0.5</v>
      </c>
      <c r="G82" s="8">
        <v>5.3240740740740744E-4</v>
      </c>
      <c r="H82" s="8">
        <v>0.316115011926698</v>
      </c>
      <c r="I82" s="8">
        <f t="array" ref="I82">INDEX('Default Errors'!$J$7:$J$27,MATCH(C82&amp;D82,'Default Errors'!$H$7:$H$27&amp;'Default Errors'!$I$7:$I$27,0))</f>
        <v>6.6075900603069407E-2</v>
      </c>
      <c r="J82" s="8">
        <f t="array" ref="J82">INDEX('Default Errors'!$K$7:$K$27,MATCH(C82&amp;D82,'Default Errors'!$H$7:$H$27&amp;'Default Errors'!$I$7:$I$27,0))</f>
        <v>4.71924397561789E-2</v>
      </c>
      <c r="K82" s="9">
        <f t="shared" si="8"/>
        <v>4.7841196115609748</v>
      </c>
      <c r="L82" s="9">
        <f t="shared" si="9"/>
        <v>2.1872630412369185</v>
      </c>
      <c r="M82" s="9">
        <f t="shared" si="10"/>
        <v>6.6984248655063254</v>
      </c>
      <c r="N82" s="9">
        <f t="shared" si="11"/>
        <v>2.5881315394520281</v>
      </c>
      <c r="O82" s="12"/>
      <c r="P82" s="12"/>
      <c r="Q82" s="15"/>
      <c r="R82" s="12"/>
    </row>
    <row r="83" spans="1:18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0.5</v>
      </c>
      <c r="G83" s="8">
        <v>5.7870370370370378E-4</v>
      </c>
      <c r="H83" s="8">
        <v>0.316115011926698</v>
      </c>
      <c r="I83" s="8">
        <f t="array" ref="I83">INDEX('Default Errors'!$J$7:$J$27,MATCH(C83&amp;D83,'Default Errors'!$H$7:$H$27&amp;'Default Errors'!$I$7:$I$27,0))</f>
        <v>6.6075900603069407E-2</v>
      </c>
      <c r="J83" s="8">
        <f t="array" ref="J83">INDEX('Default Errors'!$K$7:$K$27,MATCH(C83&amp;D83,'Default Errors'!$H$7:$H$27&amp;'Default Errors'!$I$7:$I$27,0))</f>
        <v>4.71924397561789E-2</v>
      </c>
      <c r="K83" s="9">
        <f t="shared" si="8"/>
        <v>4.7841196115609748</v>
      </c>
      <c r="L83" s="9">
        <f t="shared" si="9"/>
        <v>2.1872630412369185</v>
      </c>
      <c r="M83" s="9">
        <f t="shared" si="10"/>
        <v>6.6984248655063254</v>
      </c>
      <c r="N83" s="9">
        <f t="shared" si="11"/>
        <v>2.5881315394520281</v>
      </c>
      <c r="O83" s="12"/>
      <c r="P83" s="12"/>
      <c r="Q83" s="15"/>
      <c r="R83" s="12"/>
    </row>
    <row r="84" spans="1:18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0.5</v>
      </c>
      <c r="G84" s="8">
        <v>5.4398148148148144E-4</v>
      </c>
      <c r="H84" s="8">
        <v>0.316115011926698</v>
      </c>
      <c r="I84" s="8">
        <f t="array" ref="I84">INDEX('Default Errors'!$J$7:$J$27,MATCH(C84&amp;D84,'Default Errors'!$H$7:$H$27&amp;'Default Errors'!$I$7:$I$27,0))</f>
        <v>6.6075900603069407E-2</v>
      </c>
      <c r="J84" s="8">
        <f t="array" ref="J84">INDEX('Default Errors'!$K$7:$K$27,MATCH(C84&amp;D84,'Default Errors'!$H$7:$H$27&amp;'Default Errors'!$I$7:$I$27,0))</f>
        <v>4.71924397561789E-2</v>
      </c>
      <c r="K84" s="9">
        <f t="shared" si="8"/>
        <v>4.7841196115609748</v>
      </c>
      <c r="L84" s="9">
        <f t="shared" si="9"/>
        <v>2.1872630412369185</v>
      </c>
      <c r="M84" s="9">
        <f t="shared" si="10"/>
        <v>6.6984248655063254</v>
      </c>
      <c r="N84" s="9">
        <f t="shared" si="11"/>
        <v>2.5881315394520281</v>
      </c>
      <c r="O84" s="12"/>
      <c r="P84" s="12"/>
      <c r="Q84" s="15"/>
      <c r="R84" s="12"/>
    </row>
    <row r="85" spans="1:18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0.5</v>
      </c>
      <c r="G85" s="8">
        <v>3.7268518518518514E-3</v>
      </c>
      <c r="H85" s="8">
        <v>0.29961838132721103</v>
      </c>
      <c r="I85" s="8">
        <f t="array" ref="I85">INDEX('Default Errors'!$J$7:$J$27,MATCH(C85&amp;D85,'Default Errors'!$H$7:$H$27&amp;'Default Errors'!$I$7:$I$27,0))</f>
        <v>6.4467693182005903E-2</v>
      </c>
      <c r="J85" s="8">
        <f t="array" ref="J85">INDEX('Default Errors'!$K$7:$K$27,MATCH(C85&amp;D85,'Default Errors'!$H$7:$H$27&amp;'Default Errors'!$I$7:$I$27,0))</f>
        <v>6.1261486472077201E-2</v>
      </c>
      <c r="K85" s="9">
        <f t="shared" si="8"/>
        <v>4.6475741032229134</v>
      </c>
      <c r="L85" s="9">
        <f t="shared" si="9"/>
        <v>2.1558233005566372</v>
      </c>
      <c r="M85" s="9">
        <f t="shared" si="10"/>
        <v>4.8908114801258726</v>
      </c>
      <c r="N85" s="9">
        <f t="shared" si="11"/>
        <v>2.2115179131370093</v>
      </c>
      <c r="P85" s="12"/>
      <c r="Q85" s="15"/>
    </row>
    <row r="86" spans="1:18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0.5</v>
      </c>
      <c r="G86" s="8">
        <v>4.1782407407407402E-3</v>
      </c>
      <c r="H86" s="8">
        <v>0.29961838132721103</v>
      </c>
      <c r="I86" s="8">
        <f t="array" ref="I86">INDEX('Default Errors'!$J$7:$J$27,MATCH(C86&amp;D86,'Default Errors'!$H$7:$H$27&amp;'Default Errors'!$I$7:$I$27,0))</f>
        <v>6.4467693182005903E-2</v>
      </c>
      <c r="J86" s="8">
        <f t="array" ref="J86">INDEX('Default Errors'!$K$7:$K$27,MATCH(C86&amp;D86,'Default Errors'!$H$7:$H$27&amp;'Default Errors'!$I$7:$I$27,0))</f>
        <v>6.1261486472077201E-2</v>
      </c>
      <c r="K86" s="9">
        <f t="shared" si="8"/>
        <v>4.6475741032229134</v>
      </c>
      <c r="L86" s="9">
        <f t="shared" si="9"/>
        <v>2.1558233005566372</v>
      </c>
      <c r="M86" s="9">
        <f t="shared" si="10"/>
        <v>4.8908114801258726</v>
      </c>
      <c r="N86" s="9">
        <f t="shared" si="11"/>
        <v>2.2115179131370093</v>
      </c>
      <c r="O86" s="12"/>
      <c r="P86" s="12"/>
      <c r="Q86" s="15"/>
    </row>
    <row r="87" spans="1:18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0.5</v>
      </c>
      <c r="G87" s="8">
        <v>4.2129629629629626E-3</v>
      </c>
      <c r="H87" s="8">
        <v>0.29961838132721103</v>
      </c>
      <c r="I87" s="8">
        <f t="array" ref="I87">INDEX('Default Errors'!$J$7:$J$27,MATCH(C87&amp;D87,'Default Errors'!$H$7:$H$27&amp;'Default Errors'!$I$7:$I$27,0))</f>
        <v>6.4467693182005903E-2</v>
      </c>
      <c r="J87" s="8">
        <f t="array" ref="J87">INDEX('Default Errors'!$K$7:$K$27,MATCH(C87&amp;D87,'Default Errors'!$H$7:$H$27&amp;'Default Errors'!$I$7:$I$27,0))</f>
        <v>6.1261486472077201E-2</v>
      </c>
      <c r="K87" s="9">
        <f t="shared" si="8"/>
        <v>4.6475741032229134</v>
      </c>
      <c r="L87" s="9">
        <f t="shared" si="9"/>
        <v>2.1558233005566372</v>
      </c>
      <c r="M87" s="9">
        <f t="shared" si="10"/>
        <v>4.8908114801258726</v>
      </c>
      <c r="N87" s="9">
        <f t="shared" si="11"/>
        <v>2.2115179131370093</v>
      </c>
      <c r="O87" s="12"/>
      <c r="P87" s="12"/>
    </row>
    <row r="88" spans="1:18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0.5</v>
      </c>
      <c r="G88" s="8">
        <v>7.1516203703703707E-2</v>
      </c>
      <c r="H88" s="8">
        <v>0.31750121017759098</v>
      </c>
      <c r="I88" s="8">
        <f t="array" ref="I88">INDEX('Default Errors'!$J$7:$J$27,MATCH(C88&amp;D88,'Default Errors'!$H$7:$H$27&amp;'Default Errors'!$I$7:$I$27,0))</f>
        <v>6.6252051388873606E-2</v>
      </c>
      <c r="J88" s="8">
        <f t="array" ref="J88">INDEX('Default Errors'!$K$7:$K$27,MATCH(C88&amp;D88,'Default Errors'!$H$7:$H$27&amp;'Default Errors'!$I$7:$I$27,0))</f>
        <v>6.7343418758699702E-2</v>
      </c>
      <c r="K88" s="9">
        <f t="shared" si="8"/>
        <v>4.7923227058130342</v>
      </c>
      <c r="L88" s="9">
        <f t="shared" si="9"/>
        <v>2.1891374341993775</v>
      </c>
      <c r="M88" s="9">
        <f t="shared" si="10"/>
        <v>4.7146583293497386</v>
      </c>
      <c r="N88" s="9">
        <f t="shared" si="11"/>
        <v>2.1713263986212987</v>
      </c>
      <c r="O88" s="12"/>
      <c r="P88" s="12"/>
      <c r="Q88" s="15"/>
    </row>
    <row r="89" spans="1:18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0.5</v>
      </c>
      <c r="G89" s="8">
        <v>7.2326388888888885E-2</v>
      </c>
      <c r="H89" s="8">
        <v>0.31750121017759098</v>
      </c>
      <c r="I89" s="8">
        <f t="array" ref="I89">INDEX('Default Errors'!$J$7:$J$27,MATCH(C89&amp;D89,'Default Errors'!$H$7:$H$27&amp;'Default Errors'!$I$7:$I$27,0))</f>
        <v>6.6252051388873606E-2</v>
      </c>
      <c r="J89" s="8">
        <f t="array" ref="J89">INDEX('Default Errors'!$K$7:$K$27,MATCH(C89&amp;D89,'Default Errors'!$H$7:$H$27&amp;'Default Errors'!$I$7:$I$27,0))</f>
        <v>6.7343418758699702E-2</v>
      </c>
      <c r="K89" s="9">
        <f t="shared" si="8"/>
        <v>4.7923227058130342</v>
      </c>
      <c r="L89" s="9">
        <f t="shared" si="9"/>
        <v>2.1891374341993775</v>
      </c>
      <c r="M89" s="9">
        <f t="shared" si="10"/>
        <v>4.7146583293497386</v>
      </c>
      <c r="N89" s="9">
        <f t="shared" si="11"/>
        <v>2.1713263986212987</v>
      </c>
      <c r="O89" s="12"/>
      <c r="P89" s="12"/>
      <c r="Q89" s="15"/>
    </row>
    <row r="90" spans="1:18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0.5</v>
      </c>
      <c r="G90" s="8">
        <v>7.5983796296296299E-2</v>
      </c>
      <c r="H90" s="8">
        <v>0.31750121017759098</v>
      </c>
      <c r="I90" s="8">
        <f t="array" ref="I90">INDEX('Default Errors'!$J$7:$J$27,MATCH(C90&amp;D90,'Default Errors'!$H$7:$H$27&amp;'Default Errors'!$I$7:$I$27,0))</f>
        <v>6.6252051388873606E-2</v>
      </c>
      <c r="J90" s="8">
        <f t="array" ref="J90">INDEX('Default Errors'!$K$7:$K$27,MATCH(C90&amp;D90,'Default Errors'!$H$7:$H$27&amp;'Default Errors'!$I$7:$I$27,0))</f>
        <v>6.7343418758699702E-2</v>
      </c>
      <c r="K90" s="9">
        <f t="shared" si="8"/>
        <v>4.7923227058130342</v>
      </c>
      <c r="L90" s="9">
        <f t="shared" si="9"/>
        <v>2.1891374341993775</v>
      </c>
      <c r="M90" s="9">
        <f t="shared" si="10"/>
        <v>4.7146583293497386</v>
      </c>
      <c r="N90" s="9">
        <f t="shared" si="11"/>
        <v>2.1713263986212987</v>
      </c>
      <c r="O90" s="12"/>
      <c r="P90" s="12"/>
      <c r="Q90" s="15"/>
    </row>
    <row r="91" spans="1:18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1</v>
      </c>
      <c r="G91" s="8">
        <v>2.3148148148148147E-5</v>
      </c>
      <c r="H91" s="8">
        <v>7.7820648053017402E-2</v>
      </c>
      <c r="I91" s="8">
        <f t="array" ref="I91">INDEX('Default Errors'!$J$7:$J$27,MATCH(C91&amp;D91,'Default Errors'!$H$7:$H$27&amp;'Default Errors'!$I$7:$I$27,0))</f>
        <v>5.3403859472996501E-2</v>
      </c>
      <c r="J91" s="8">
        <f t="array" ref="J91">INDEX('Default Errors'!$K$7:$K$27,MATCH(C91&amp;D91,'Default Errors'!$H$7:$H$27&amp;'Default Errors'!$I$7:$I$27,0))</f>
        <v>1.35087180411301E-2</v>
      </c>
      <c r="K91" s="9">
        <f t="shared" si="8"/>
        <v>1.4572101870721006</v>
      </c>
      <c r="L91" s="9">
        <f t="shared" si="9"/>
        <v>1.2071496125468875</v>
      </c>
      <c r="M91" s="9">
        <f t="shared" si="10"/>
        <v>5.7607722521172073</v>
      </c>
      <c r="N91" s="9">
        <f t="shared" si="11"/>
        <v>2.4001608804655592</v>
      </c>
      <c r="O91" s="12"/>
      <c r="P91" s="12"/>
    </row>
    <row r="92" spans="1:18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1</v>
      </c>
      <c r="G92" s="8">
        <v>2.3148148148148147E-5</v>
      </c>
      <c r="H92" s="8">
        <v>7.7820648053017402E-2</v>
      </c>
      <c r="I92" s="8">
        <f t="array" ref="I92">INDEX('Default Errors'!$J$7:$J$27,MATCH(C92&amp;D92,'Default Errors'!$H$7:$H$27&amp;'Default Errors'!$I$7:$I$27,0))</f>
        <v>5.3403859472996501E-2</v>
      </c>
      <c r="J92" s="8">
        <f t="array" ref="J92">INDEX('Default Errors'!$K$7:$K$27,MATCH(C92&amp;D92,'Default Errors'!$H$7:$H$27&amp;'Default Errors'!$I$7:$I$27,0))</f>
        <v>1.35087180411301E-2</v>
      </c>
      <c r="K92" s="9">
        <f t="shared" si="8"/>
        <v>1.4572101870721006</v>
      </c>
      <c r="L92" s="9">
        <f t="shared" si="9"/>
        <v>1.2071496125468875</v>
      </c>
      <c r="M92" s="9">
        <f t="shared" si="10"/>
        <v>5.7607722521172073</v>
      </c>
      <c r="N92" s="9">
        <f t="shared" si="11"/>
        <v>2.4001608804655592</v>
      </c>
      <c r="O92" s="12"/>
      <c r="P92" s="12"/>
      <c r="Q92" s="15"/>
    </row>
    <row r="93" spans="1:18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1</v>
      </c>
      <c r="G93" s="8">
        <v>2.3148148148148147E-5</v>
      </c>
      <c r="H93" s="8">
        <v>7.7820648053017402E-2</v>
      </c>
      <c r="I93" s="8">
        <f t="array" ref="I93">INDEX('Default Errors'!$J$7:$J$27,MATCH(C93&amp;D93,'Default Errors'!$H$7:$H$27&amp;'Default Errors'!$I$7:$I$27,0))</f>
        <v>5.3403859472996501E-2</v>
      </c>
      <c r="J93" s="8">
        <f t="array" ref="J93">INDEX('Default Errors'!$K$7:$K$27,MATCH(C93&amp;D93,'Default Errors'!$H$7:$H$27&amp;'Default Errors'!$I$7:$I$27,0))</f>
        <v>1.35087180411301E-2</v>
      </c>
      <c r="K93" s="9">
        <f t="shared" si="8"/>
        <v>1.4572101870721006</v>
      </c>
      <c r="L93" s="9">
        <f t="shared" si="9"/>
        <v>1.2071496125468875</v>
      </c>
      <c r="M93" s="9">
        <f t="shared" si="10"/>
        <v>5.7607722521172073</v>
      </c>
      <c r="N93" s="9">
        <f t="shared" si="11"/>
        <v>2.4001608804655592</v>
      </c>
      <c r="O93" s="12"/>
      <c r="P93" s="12"/>
      <c r="Q93" s="15"/>
    </row>
    <row r="94" spans="1:18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1</v>
      </c>
      <c r="G94" s="8">
        <v>9.2592592592592588E-5</v>
      </c>
      <c r="H94" s="8">
        <v>0.26070078956336701</v>
      </c>
      <c r="I94" s="8">
        <f t="array" ref="I94">INDEX('Default Errors'!$J$7:$J$27,MATCH(C94&amp;D94,'Default Errors'!$H$7:$H$27&amp;'Default Errors'!$I$7:$I$27,0))</f>
        <v>6.0828541567298902E-2</v>
      </c>
      <c r="J94" s="8">
        <f t="array" ref="J94">INDEX('Default Errors'!$K$7:$K$27,MATCH(C94&amp;D94,'Default Errors'!$H$7:$H$27&amp;'Default Errors'!$I$7:$I$27,0))</f>
        <v>3.0317906985562901E-2</v>
      </c>
      <c r="K94" s="9">
        <f t="shared" si="8"/>
        <v>4.2858300206809226</v>
      </c>
      <c r="L94" s="9">
        <f t="shared" si="9"/>
        <v>2.070224630488422</v>
      </c>
      <c r="M94" s="9">
        <f t="shared" si="10"/>
        <v>8.5989045908581438</v>
      </c>
      <c r="N94" s="9">
        <f t="shared" si="11"/>
        <v>2.9323888880668854</v>
      </c>
      <c r="O94" s="12"/>
      <c r="P94" s="12"/>
      <c r="Q94" s="15"/>
    </row>
    <row r="95" spans="1:18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1</v>
      </c>
      <c r="G95" s="8">
        <v>1.0416666666666667E-4</v>
      </c>
      <c r="H95" s="8">
        <v>0.26070078956336701</v>
      </c>
      <c r="I95" s="8">
        <f t="array" ref="I95">INDEX('Default Errors'!$J$7:$J$27,MATCH(C95&amp;D95,'Default Errors'!$H$7:$H$27&amp;'Default Errors'!$I$7:$I$27,0))</f>
        <v>6.0828541567298902E-2</v>
      </c>
      <c r="J95" s="8">
        <f t="array" ref="J95">INDEX('Default Errors'!$K$7:$K$27,MATCH(C95&amp;D95,'Default Errors'!$H$7:$H$27&amp;'Default Errors'!$I$7:$I$27,0))</f>
        <v>3.0317906985562901E-2</v>
      </c>
      <c r="K95" s="9">
        <f t="shared" si="8"/>
        <v>4.2858300206809226</v>
      </c>
      <c r="L95" s="9">
        <f t="shared" si="9"/>
        <v>2.070224630488422</v>
      </c>
      <c r="M95" s="9">
        <f t="shared" si="10"/>
        <v>8.5989045908581438</v>
      </c>
      <c r="N95" s="9">
        <f t="shared" si="11"/>
        <v>2.9323888880668854</v>
      </c>
      <c r="O95" s="12"/>
      <c r="P95" s="12"/>
      <c r="Q95" s="15"/>
    </row>
    <row r="96" spans="1:18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1</v>
      </c>
      <c r="G96" s="8">
        <v>1.0416666666666667E-4</v>
      </c>
      <c r="H96" s="8">
        <v>0.26070078956336701</v>
      </c>
      <c r="I96" s="8">
        <f t="array" ref="I96">INDEX('Default Errors'!$J$7:$J$27,MATCH(C96&amp;D96,'Default Errors'!$H$7:$H$27&amp;'Default Errors'!$I$7:$I$27,0))</f>
        <v>6.0828541567298902E-2</v>
      </c>
      <c r="J96" s="8">
        <f t="array" ref="J96">INDEX('Default Errors'!$K$7:$K$27,MATCH(C96&amp;D96,'Default Errors'!$H$7:$H$27&amp;'Default Errors'!$I$7:$I$27,0))</f>
        <v>3.0317906985562901E-2</v>
      </c>
      <c r="K96" s="9">
        <f t="shared" si="8"/>
        <v>4.2858300206809226</v>
      </c>
      <c r="L96" s="9">
        <f t="shared" si="9"/>
        <v>2.070224630488422</v>
      </c>
      <c r="M96" s="9">
        <f t="shared" si="10"/>
        <v>8.5989045908581438</v>
      </c>
      <c r="N96" s="9">
        <f t="shared" si="11"/>
        <v>2.9323888880668854</v>
      </c>
      <c r="O96" s="12"/>
      <c r="P96" s="12"/>
      <c r="Q96" s="15"/>
    </row>
    <row r="97" spans="1:17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1</v>
      </c>
      <c r="G97" s="8">
        <v>5.7870370370370378E-4</v>
      </c>
      <c r="H97" s="8">
        <v>0.316102760585111</v>
      </c>
      <c r="I97" s="8">
        <f t="array" ref="I97">INDEX('Default Errors'!$J$7:$J$27,MATCH(C97&amp;D97,'Default Errors'!$H$7:$H$27&amp;'Default Errors'!$I$7:$I$27,0))</f>
        <v>6.6075900603069407E-2</v>
      </c>
      <c r="J97" s="8">
        <f t="array" ref="J97">INDEX('Default Errors'!$K$7:$K$27,MATCH(C97&amp;D97,'Default Errors'!$H$7:$H$27&amp;'Default Errors'!$I$7:$I$27,0))</f>
        <v>4.71924397561789E-2</v>
      </c>
      <c r="K97" s="9">
        <f t="shared" si="8"/>
        <v>4.7839341984001225</v>
      </c>
      <c r="L97" s="9">
        <f t="shared" si="9"/>
        <v>2.1872206560839085</v>
      </c>
      <c r="M97" s="9">
        <f t="shared" si="10"/>
        <v>6.6981652616026004</v>
      </c>
      <c r="N97" s="9">
        <f t="shared" si="11"/>
        <v>2.5880813862014849</v>
      </c>
      <c r="O97" s="12"/>
      <c r="P97" s="12"/>
      <c r="Q97" s="15"/>
    </row>
    <row r="98" spans="1:17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1</v>
      </c>
      <c r="G98" s="8">
        <v>5.3240740740740744E-4</v>
      </c>
      <c r="H98" s="8">
        <v>0.316102760585111</v>
      </c>
      <c r="I98" s="8">
        <f t="array" ref="I98">INDEX('Default Errors'!$J$7:$J$27,MATCH(C98&amp;D98,'Default Errors'!$H$7:$H$27&amp;'Default Errors'!$I$7:$I$27,0))</f>
        <v>6.6075900603069407E-2</v>
      </c>
      <c r="J98" s="8">
        <f t="array" ref="J98">INDEX('Default Errors'!$K$7:$K$27,MATCH(C98&amp;D98,'Default Errors'!$H$7:$H$27&amp;'Default Errors'!$I$7:$I$27,0))</f>
        <v>4.71924397561789E-2</v>
      </c>
      <c r="K98" s="9">
        <f t="shared" si="8"/>
        <v>4.7839341984001225</v>
      </c>
      <c r="L98" s="9">
        <f t="shared" si="9"/>
        <v>2.1872206560839085</v>
      </c>
      <c r="M98" s="9">
        <f t="shared" si="10"/>
        <v>6.6981652616026004</v>
      </c>
      <c r="N98" s="9">
        <f t="shared" si="11"/>
        <v>2.5880813862014849</v>
      </c>
      <c r="O98" s="12"/>
      <c r="P98" s="12"/>
      <c r="Q98" s="15"/>
    </row>
    <row r="99" spans="1:17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1</v>
      </c>
      <c r="G99" s="8">
        <v>5.4398148148148144E-4</v>
      </c>
      <c r="H99" s="8">
        <v>0.316102760585111</v>
      </c>
      <c r="I99" s="8">
        <f t="array" ref="I99">INDEX('Default Errors'!$J$7:$J$27,MATCH(C99&amp;D99,'Default Errors'!$H$7:$H$27&amp;'Default Errors'!$I$7:$I$27,0))</f>
        <v>6.6075900603069407E-2</v>
      </c>
      <c r="J99" s="8">
        <f t="array" ref="J99">INDEX('Default Errors'!$K$7:$K$27,MATCH(C99&amp;D99,'Default Errors'!$H$7:$H$27&amp;'Default Errors'!$I$7:$I$27,0))</f>
        <v>4.71924397561789E-2</v>
      </c>
      <c r="K99" s="9">
        <f t="shared" si="8"/>
        <v>4.7839341984001225</v>
      </c>
      <c r="L99" s="9">
        <f t="shared" si="9"/>
        <v>2.1872206560839085</v>
      </c>
      <c r="M99" s="9">
        <f t="shared" si="10"/>
        <v>6.6981652616026004</v>
      </c>
      <c r="N99" s="9">
        <f t="shared" si="11"/>
        <v>2.5880813862014849</v>
      </c>
      <c r="O99" s="12"/>
      <c r="P99" s="12"/>
      <c r="Q99" s="15"/>
    </row>
    <row r="100" spans="1:17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1</v>
      </c>
      <c r="G100" s="8">
        <v>3.472222222222222E-3</v>
      </c>
      <c r="H100" s="8">
        <v>0.29961825432016997</v>
      </c>
      <c r="I100" s="8">
        <f t="array" ref="I100">INDEX('Default Errors'!$J$7:$J$27,MATCH(C100&amp;D100,'Default Errors'!$H$7:$H$27&amp;'Default Errors'!$I$7:$I$27,0))</f>
        <v>6.4467693182005903E-2</v>
      </c>
      <c r="J100" s="8">
        <f t="array" ref="J100">INDEX('Default Errors'!$K$7:$K$27,MATCH(C100&amp;D100,'Default Errors'!$H$7:$H$27&amp;'Default Errors'!$I$7:$I$27,0))</f>
        <v>6.1261486472077201E-2</v>
      </c>
      <c r="K100" s="9">
        <f t="shared" si="8"/>
        <v>4.6475721331347222</v>
      </c>
      <c r="L100" s="9">
        <f t="shared" si="9"/>
        <v>2.1558228436341245</v>
      </c>
      <c r="M100" s="9">
        <f t="shared" si="10"/>
        <v>4.8908094069303241</v>
      </c>
      <c r="N100" s="9">
        <f t="shared" si="11"/>
        <v>2.2115174444101324</v>
      </c>
      <c r="O100" s="12"/>
      <c r="P100" s="12"/>
      <c r="Q100" s="15"/>
    </row>
    <row r="101" spans="1:17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1</v>
      </c>
      <c r="G101" s="8">
        <v>3.4375E-3</v>
      </c>
      <c r="H101" s="8">
        <v>0.29961825432016997</v>
      </c>
      <c r="I101" s="8">
        <f t="array" ref="I101">INDEX('Default Errors'!$J$7:$J$27,MATCH(C101&amp;D101,'Default Errors'!$H$7:$H$27&amp;'Default Errors'!$I$7:$I$27,0))</f>
        <v>6.4467693182005903E-2</v>
      </c>
      <c r="J101" s="8">
        <f t="array" ref="J101">INDEX('Default Errors'!$K$7:$K$27,MATCH(C101&amp;D101,'Default Errors'!$H$7:$H$27&amp;'Default Errors'!$I$7:$I$27,0))</f>
        <v>6.1261486472077201E-2</v>
      </c>
      <c r="K101" s="9">
        <f t="shared" si="8"/>
        <v>4.6475721331347222</v>
      </c>
      <c r="L101" s="9">
        <f t="shared" si="9"/>
        <v>2.1558228436341245</v>
      </c>
      <c r="M101" s="9">
        <f t="shared" si="10"/>
        <v>4.8908094069303241</v>
      </c>
      <c r="N101" s="9">
        <f t="shared" si="11"/>
        <v>2.2115174444101324</v>
      </c>
      <c r="O101" s="12"/>
      <c r="P101" s="12"/>
      <c r="Q101" s="15"/>
    </row>
    <row r="102" spans="1:17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1</v>
      </c>
      <c r="G102" s="8">
        <v>3.7962962962962963E-3</v>
      </c>
      <c r="H102" s="8">
        <v>0.29961825432016997</v>
      </c>
      <c r="I102" s="8">
        <f t="array" ref="I102">INDEX('Default Errors'!$J$7:$J$27,MATCH(C102&amp;D102,'Default Errors'!$H$7:$H$27&amp;'Default Errors'!$I$7:$I$27,0))</f>
        <v>6.4467693182005903E-2</v>
      </c>
      <c r="J102" s="8">
        <f t="array" ref="J102">INDEX('Default Errors'!$K$7:$K$27,MATCH(C102&amp;D102,'Default Errors'!$H$7:$H$27&amp;'Default Errors'!$I$7:$I$27,0))</f>
        <v>6.1261486472077201E-2</v>
      </c>
      <c r="K102" s="9">
        <f t="shared" si="8"/>
        <v>4.6475721331347222</v>
      </c>
      <c r="L102" s="9">
        <f t="shared" si="9"/>
        <v>2.1558228436341245</v>
      </c>
      <c r="M102" s="9">
        <f t="shared" si="10"/>
        <v>4.8908094069303241</v>
      </c>
      <c r="N102" s="9">
        <f t="shared" si="11"/>
        <v>2.2115174444101324</v>
      </c>
      <c r="O102" s="12"/>
      <c r="P102" s="12"/>
      <c r="Q102" s="15"/>
    </row>
    <row r="103" spans="1:17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1</v>
      </c>
      <c r="G103" s="8">
        <v>8.0601851851851855E-2</v>
      </c>
      <c r="H103" s="8">
        <v>0.31750121017756699</v>
      </c>
      <c r="I103" s="8">
        <f t="array" ref="I103">INDEX('Default Errors'!$J$7:$J$27,MATCH(C103&amp;D103,'Default Errors'!$H$7:$H$27&amp;'Default Errors'!$I$7:$I$27,0))</f>
        <v>6.6252051388873606E-2</v>
      </c>
      <c r="J103" s="8">
        <f t="array" ref="J103">INDEX('Default Errors'!$K$7:$K$27,MATCH(C103&amp;D103,'Default Errors'!$H$7:$H$27&amp;'Default Errors'!$I$7:$I$27,0))</f>
        <v>6.7343418758699702E-2</v>
      </c>
      <c r="K103" s="9">
        <f t="shared" si="8"/>
        <v>4.7923227058126727</v>
      </c>
      <c r="L103" s="9">
        <f t="shared" si="9"/>
        <v>2.1891374341992949</v>
      </c>
      <c r="M103" s="9">
        <f t="shared" si="10"/>
        <v>4.7146583293493824</v>
      </c>
      <c r="N103" s="9">
        <f t="shared" si="11"/>
        <v>2.1713263986212166</v>
      </c>
      <c r="O103" s="12"/>
      <c r="P103" s="12"/>
      <c r="Q103" s="15"/>
    </row>
    <row r="104" spans="1:17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1</v>
      </c>
      <c r="G104" s="8">
        <v>8.3472222222222225E-2</v>
      </c>
      <c r="H104" s="8">
        <v>0.31750121017756699</v>
      </c>
      <c r="I104" s="8">
        <f t="array" ref="I104">INDEX('Default Errors'!$J$7:$J$27,MATCH(C104&amp;D104,'Default Errors'!$H$7:$H$27&amp;'Default Errors'!$I$7:$I$27,0))</f>
        <v>6.6252051388873606E-2</v>
      </c>
      <c r="J104" s="8">
        <f t="array" ref="J104">INDEX('Default Errors'!$K$7:$K$27,MATCH(C104&amp;D104,'Default Errors'!$H$7:$H$27&amp;'Default Errors'!$I$7:$I$27,0))</f>
        <v>6.7343418758699702E-2</v>
      </c>
      <c r="K104" s="9">
        <f t="shared" si="8"/>
        <v>4.7923227058126727</v>
      </c>
      <c r="L104" s="9">
        <f t="shared" si="9"/>
        <v>2.1891374341992949</v>
      </c>
      <c r="M104" s="9">
        <f t="shared" si="10"/>
        <v>4.7146583293493824</v>
      </c>
      <c r="N104" s="9">
        <f t="shared" si="11"/>
        <v>2.1713263986212166</v>
      </c>
      <c r="P104" s="12"/>
      <c r="Q104" s="15"/>
    </row>
    <row r="105" spans="1:17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1</v>
      </c>
      <c r="G105" s="8">
        <v>8.2662037037037034E-2</v>
      </c>
      <c r="H105" s="8">
        <v>0.31750121017756699</v>
      </c>
      <c r="I105" s="8">
        <f t="array" ref="I105">INDEX('Default Errors'!$J$7:$J$27,MATCH(C105&amp;D105,'Default Errors'!$H$7:$H$27&amp;'Default Errors'!$I$7:$I$27,0))</f>
        <v>6.6252051388873606E-2</v>
      </c>
      <c r="J105" s="8">
        <f t="array" ref="J105">INDEX('Default Errors'!$K$7:$K$27,MATCH(C105&amp;D105,'Default Errors'!$H$7:$H$27&amp;'Default Errors'!$I$7:$I$27,0))</f>
        <v>6.7343418758699702E-2</v>
      </c>
      <c r="K105" s="9">
        <f t="shared" si="8"/>
        <v>4.7923227058126727</v>
      </c>
      <c r="L105" s="9">
        <f t="shared" si="9"/>
        <v>2.1891374341992949</v>
      </c>
      <c r="M105" s="9">
        <f t="shared" si="10"/>
        <v>4.7146583293493824</v>
      </c>
      <c r="N105" s="9">
        <f t="shared" si="11"/>
        <v>2.1713263986212166</v>
      </c>
      <c r="O105" s="12"/>
      <c r="P105" s="12"/>
      <c r="Q105" s="15"/>
    </row>
    <row r="106" spans="1:17" x14ac:dyDescent="0.25">
      <c r="O106" s="12"/>
    </row>
    <row r="107" spans="1:17" x14ac:dyDescent="0.25">
      <c r="A107" s="21">
        <v>91</v>
      </c>
      <c r="B107" s="1">
        <v>15000</v>
      </c>
      <c r="C107" s="1">
        <v>4</v>
      </c>
      <c r="D107" s="1">
        <v>1</v>
      </c>
      <c r="E107" s="1">
        <v>3</v>
      </c>
      <c r="F107" s="1">
        <v>3</v>
      </c>
      <c r="G107" s="8">
        <v>2.3148148148148147E-5</v>
      </c>
      <c r="H107" s="8">
        <v>1.2830022503830399E-3</v>
      </c>
      <c r="I107" s="8">
        <f t="array" ref="I107">INDEX('Default Errors'!$J$7:$J$27,MATCH(C107&amp;D107,'Default Errors'!$H$7:$H$27&amp;'Default Errors'!$I$7:$I$27,0))</f>
        <v>5.3403859472996501E-2</v>
      </c>
      <c r="J107" s="8">
        <f t="array" ref="J107">INDEX('Default Errors'!$K$7:$K$27,MATCH(C107&amp;D107,'Default Errors'!$H$7:$H$27&amp;'Default Errors'!$I$7:$I$27,0))</f>
        <v>1.35087180411301E-2</v>
      </c>
      <c r="K107" s="9">
        <f>H107/I107</f>
        <v>2.4024523003469179E-2</v>
      </c>
      <c r="L107" s="9">
        <f>SQRT(K107)</f>
        <v>0.15499846129387601</v>
      </c>
      <c r="M107" s="9">
        <f>H107/J107</f>
        <v>9.4975870136357346E-2</v>
      </c>
      <c r="N107" s="9">
        <f>SQRT(M107)</f>
        <v>0.30818155385479734</v>
      </c>
      <c r="O107" s="12"/>
      <c r="P107" s="12"/>
    </row>
    <row r="108" spans="1:17" x14ac:dyDescent="0.25">
      <c r="A108" s="21">
        <v>92</v>
      </c>
      <c r="B108" s="1">
        <v>15000</v>
      </c>
      <c r="C108" s="1">
        <v>4</v>
      </c>
      <c r="D108" s="1">
        <v>2</v>
      </c>
      <c r="E108" s="1">
        <v>3</v>
      </c>
      <c r="F108" s="1">
        <v>3</v>
      </c>
      <c r="G108" s="8">
        <v>2.3148148148148147E-5</v>
      </c>
      <c r="H108" s="8">
        <v>1.2830022503830399E-3</v>
      </c>
      <c r="I108" s="8">
        <f t="array" ref="I108">INDEX('Default Errors'!$J$7:$J$27,MATCH(C108&amp;D108,'Default Errors'!$H$7:$H$27&amp;'Default Errors'!$I$7:$I$27,0))</f>
        <v>5.3403859472996501E-2</v>
      </c>
      <c r="J108" s="8">
        <f t="array" ref="J108">INDEX('Default Errors'!$K$7:$K$27,MATCH(C108&amp;D108,'Default Errors'!$H$7:$H$27&amp;'Default Errors'!$I$7:$I$27,0))</f>
        <v>1.35087180411301E-2</v>
      </c>
      <c r="K108" s="9">
        <f t="shared" ref="K108:K136" si="12">H108/I108</f>
        <v>2.4024523003469179E-2</v>
      </c>
      <c r="L108" s="9">
        <f t="shared" ref="L108:L136" si="13">SQRT(K108)</f>
        <v>0.15499846129387601</v>
      </c>
      <c r="M108" s="9">
        <f t="shared" ref="M108:M136" si="14">H108/J108</f>
        <v>9.4975870136357346E-2</v>
      </c>
      <c r="N108" s="9">
        <f t="shared" ref="N108:N136" si="15">SQRT(M108)</f>
        <v>0.30818155385479734</v>
      </c>
      <c r="O108" s="12"/>
      <c r="P108" s="12"/>
      <c r="Q108" s="15"/>
    </row>
    <row r="109" spans="1:17" x14ac:dyDescent="0.25">
      <c r="A109" s="21">
        <v>93</v>
      </c>
      <c r="B109" s="1">
        <v>15000</v>
      </c>
      <c r="C109" s="1">
        <v>4</v>
      </c>
      <c r="D109" s="1">
        <v>3</v>
      </c>
      <c r="E109" s="1">
        <v>3</v>
      </c>
      <c r="F109" s="1">
        <v>3</v>
      </c>
      <c r="G109" s="8">
        <v>2.3148148148148147E-5</v>
      </c>
      <c r="H109" s="8">
        <v>1.2830022503830399E-3</v>
      </c>
      <c r="I109" s="8">
        <f t="array" ref="I109">INDEX('Default Errors'!$J$7:$J$27,MATCH(C109&amp;D109,'Default Errors'!$H$7:$H$27&amp;'Default Errors'!$I$7:$I$27,0))</f>
        <v>5.3403859472996501E-2</v>
      </c>
      <c r="J109" s="8">
        <f t="array" ref="J109">INDEX('Default Errors'!$K$7:$K$27,MATCH(C109&amp;D109,'Default Errors'!$H$7:$H$27&amp;'Default Errors'!$I$7:$I$27,0))</f>
        <v>1.35087180411301E-2</v>
      </c>
      <c r="K109" s="9">
        <f t="shared" si="12"/>
        <v>2.4024523003469179E-2</v>
      </c>
      <c r="L109" s="9">
        <f t="shared" si="13"/>
        <v>0.15499846129387601</v>
      </c>
      <c r="M109" s="9">
        <f t="shared" si="14"/>
        <v>9.4975870136357346E-2</v>
      </c>
      <c r="N109" s="9">
        <f t="shared" si="15"/>
        <v>0.30818155385479734</v>
      </c>
      <c r="O109" s="12"/>
      <c r="P109" s="12"/>
      <c r="Q109" s="15"/>
    </row>
    <row r="110" spans="1:17" x14ac:dyDescent="0.25">
      <c r="A110" s="21">
        <v>94</v>
      </c>
      <c r="B110" s="1">
        <v>15000</v>
      </c>
      <c r="C110" s="1">
        <v>8</v>
      </c>
      <c r="D110" s="1">
        <v>1</v>
      </c>
      <c r="E110" s="1">
        <v>3</v>
      </c>
      <c r="F110" s="1">
        <v>3</v>
      </c>
      <c r="G110" s="8">
        <v>9.2592592592592588E-5</v>
      </c>
      <c r="H110" s="8">
        <v>6.0181235866704104E-3</v>
      </c>
      <c r="I110" s="8">
        <f t="array" ref="I110">INDEX('Default Errors'!$J$7:$J$27,MATCH(C110&amp;D110,'Default Errors'!$H$7:$H$27&amp;'Default Errors'!$I$7:$I$27,0))</f>
        <v>6.0828541567298902E-2</v>
      </c>
      <c r="J110" s="8">
        <f t="array" ref="J110">INDEX('Default Errors'!$K$7:$K$27,MATCH(C110&amp;D110,'Default Errors'!$H$7:$H$27&amp;'Default Errors'!$I$7:$I$27,0))</f>
        <v>3.0317906985562901E-2</v>
      </c>
      <c r="K110" s="9">
        <f t="shared" si="12"/>
        <v>9.893585201302478E-2</v>
      </c>
      <c r="L110" s="9">
        <f t="shared" si="13"/>
        <v>0.31454070008986879</v>
      </c>
      <c r="M110" s="9">
        <f t="shared" si="14"/>
        <v>0.19850062834272114</v>
      </c>
      <c r="N110" s="9">
        <f t="shared" si="15"/>
        <v>0.44553409335618877</v>
      </c>
      <c r="O110" s="12"/>
      <c r="P110" s="12"/>
      <c r="Q110" s="15"/>
    </row>
    <row r="111" spans="1:17" x14ac:dyDescent="0.25">
      <c r="A111" s="21">
        <v>95</v>
      </c>
      <c r="B111" s="1">
        <v>15000</v>
      </c>
      <c r="C111" s="1">
        <v>8</v>
      </c>
      <c r="D111" s="1">
        <v>2</v>
      </c>
      <c r="E111" s="1">
        <v>3</v>
      </c>
      <c r="F111" s="1">
        <v>3</v>
      </c>
      <c r="G111" s="8">
        <v>8.1018518518518516E-5</v>
      </c>
      <c r="H111" s="8">
        <v>6.0181235866704104E-3</v>
      </c>
      <c r="I111" s="8">
        <f t="array" ref="I111">INDEX('Default Errors'!$J$7:$J$27,MATCH(C111&amp;D111,'Default Errors'!$H$7:$H$27&amp;'Default Errors'!$I$7:$I$27,0))</f>
        <v>6.0828541567298902E-2</v>
      </c>
      <c r="J111" s="8">
        <f t="array" ref="J111">INDEX('Default Errors'!$K$7:$K$27,MATCH(C111&amp;D111,'Default Errors'!$H$7:$H$27&amp;'Default Errors'!$I$7:$I$27,0))</f>
        <v>3.0317906985562901E-2</v>
      </c>
      <c r="K111" s="9">
        <f t="shared" si="12"/>
        <v>9.893585201302478E-2</v>
      </c>
      <c r="L111" s="9">
        <f t="shared" si="13"/>
        <v>0.31454070008986879</v>
      </c>
      <c r="M111" s="9">
        <f t="shared" si="14"/>
        <v>0.19850062834272114</v>
      </c>
      <c r="N111" s="9">
        <f t="shared" si="15"/>
        <v>0.44553409335618877</v>
      </c>
      <c r="O111" s="12"/>
      <c r="P111" s="12"/>
      <c r="Q111" s="15"/>
    </row>
    <row r="112" spans="1:17" x14ac:dyDescent="0.25">
      <c r="A112" s="21">
        <v>96</v>
      </c>
      <c r="B112" s="1">
        <v>15000</v>
      </c>
      <c r="C112" s="1">
        <v>8</v>
      </c>
      <c r="D112" s="1">
        <v>3</v>
      </c>
      <c r="E112" s="1">
        <v>3</v>
      </c>
      <c r="F112" s="1">
        <v>3</v>
      </c>
      <c r="G112" s="8">
        <v>8.1018518518518516E-5</v>
      </c>
      <c r="H112" s="8">
        <v>6.0181235866704104E-3</v>
      </c>
      <c r="I112" s="8">
        <f t="array" ref="I112">INDEX('Default Errors'!$J$7:$J$27,MATCH(C112&amp;D112,'Default Errors'!$H$7:$H$27&amp;'Default Errors'!$I$7:$I$27,0))</f>
        <v>6.0828541567298902E-2</v>
      </c>
      <c r="J112" s="8">
        <f t="array" ref="J112">INDEX('Default Errors'!$K$7:$K$27,MATCH(C112&amp;D112,'Default Errors'!$H$7:$H$27&amp;'Default Errors'!$I$7:$I$27,0))</f>
        <v>3.0317906985562901E-2</v>
      </c>
      <c r="K112" s="9">
        <f t="shared" si="12"/>
        <v>9.893585201302478E-2</v>
      </c>
      <c r="L112" s="9">
        <f t="shared" si="13"/>
        <v>0.31454070008986879</v>
      </c>
      <c r="M112" s="9">
        <f t="shared" si="14"/>
        <v>0.19850062834272114</v>
      </c>
      <c r="N112" s="9">
        <f t="shared" si="15"/>
        <v>0.44553409335618877</v>
      </c>
      <c r="O112" s="12"/>
      <c r="P112" s="12"/>
    </row>
    <row r="113" spans="1:17" x14ac:dyDescent="0.25">
      <c r="A113" s="21">
        <v>97</v>
      </c>
      <c r="B113" s="1">
        <v>15000</v>
      </c>
      <c r="C113" s="1">
        <v>16</v>
      </c>
      <c r="D113" s="1">
        <v>1</v>
      </c>
      <c r="E113" s="1">
        <v>3</v>
      </c>
      <c r="F113" s="1">
        <v>3</v>
      </c>
      <c r="G113" s="8">
        <v>4.2824074074074075E-4</v>
      </c>
      <c r="H113" s="8">
        <v>2.5706756318331199E-2</v>
      </c>
      <c r="I113" s="8">
        <f t="array" ref="I113">INDEX('Default Errors'!$J$7:$J$27,MATCH(C113&amp;D113,'Default Errors'!$H$7:$H$27&amp;'Default Errors'!$I$7:$I$27,0))</f>
        <v>6.6075900603069407E-2</v>
      </c>
      <c r="J113" s="8">
        <f t="array" ref="J113">INDEX('Default Errors'!$K$7:$K$27,MATCH(C113&amp;D113,'Default Errors'!$H$7:$H$27&amp;'Default Errors'!$I$7:$I$27,0))</f>
        <v>4.71924397561789E-2</v>
      </c>
      <c r="K113" s="9">
        <f t="shared" si="12"/>
        <v>0.38904889806582599</v>
      </c>
      <c r="L113" s="9">
        <f t="shared" si="13"/>
        <v>0.62373784402249155</v>
      </c>
      <c r="M113" s="9">
        <f t="shared" si="14"/>
        <v>0.54472191840781903</v>
      </c>
      <c r="N113" s="9">
        <f t="shared" si="15"/>
        <v>0.73805278836125199</v>
      </c>
      <c r="O113" s="12"/>
      <c r="P113" s="12"/>
      <c r="Q113" s="15"/>
    </row>
    <row r="114" spans="1:17" x14ac:dyDescent="0.25">
      <c r="A114" s="21">
        <v>98</v>
      </c>
      <c r="B114" s="1">
        <v>15000</v>
      </c>
      <c r="C114" s="1">
        <v>16</v>
      </c>
      <c r="D114" s="1">
        <v>2</v>
      </c>
      <c r="E114" s="1">
        <v>3</v>
      </c>
      <c r="F114" s="1">
        <v>3</v>
      </c>
      <c r="G114" s="8">
        <v>4.2824074074074075E-4</v>
      </c>
      <c r="H114" s="8">
        <v>2.5706756318331199E-2</v>
      </c>
      <c r="I114" s="8">
        <f t="array" ref="I114">INDEX('Default Errors'!$J$7:$J$27,MATCH(C114&amp;D114,'Default Errors'!$H$7:$H$27&amp;'Default Errors'!$I$7:$I$27,0))</f>
        <v>6.6075900603069407E-2</v>
      </c>
      <c r="J114" s="8">
        <f t="array" ref="J114">INDEX('Default Errors'!$K$7:$K$27,MATCH(C114&amp;D114,'Default Errors'!$H$7:$H$27&amp;'Default Errors'!$I$7:$I$27,0))</f>
        <v>4.71924397561789E-2</v>
      </c>
      <c r="K114" s="9">
        <f t="shared" si="12"/>
        <v>0.38904889806582599</v>
      </c>
      <c r="L114" s="9">
        <f t="shared" si="13"/>
        <v>0.62373784402249155</v>
      </c>
      <c r="M114" s="9">
        <f t="shared" si="14"/>
        <v>0.54472191840781903</v>
      </c>
      <c r="N114" s="9">
        <f t="shared" si="15"/>
        <v>0.73805278836125199</v>
      </c>
      <c r="O114" s="12"/>
      <c r="P114" s="12"/>
      <c r="Q114" s="15"/>
    </row>
    <row r="115" spans="1:17" x14ac:dyDescent="0.25">
      <c r="A115" s="21">
        <v>99</v>
      </c>
      <c r="B115" s="1">
        <v>15000</v>
      </c>
      <c r="C115" s="1">
        <v>16</v>
      </c>
      <c r="D115" s="1">
        <v>3</v>
      </c>
      <c r="E115" s="1">
        <v>3</v>
      </c>
      <c r="F115" s="1">
        <v>3</v>
      </c>
      <c r="G115" s="8">
        <v>4.2824074074074075E-4</v>
      </c>
      <c r="H115" s="8">
        <v>2.5706756318331199E-2</v>
      </c>
      <c r="I115" s="8">
        <f t="array" ref="I115">INDEX('Default Errors'!$J$7:$J$27,MATCH(C115&amp;D115,'Default Errors'!$H$7:$H$27&amp;'Default Errors'!$I$7:$I$27,0))</f>
        <v>6.6075900603069407E-2</v>
      </c>
      <c r="J115" s="8">
        <f t="array" ref="J115">INDEX('Default Errors'!$K$7:$K$27,MATCH(C115&amp;D115,'Default Errors'!$H$7:$H$27&amp;'Default Errors'!$I$7:$I$27,0))</f>
        <v>4.71924397561789E-2</v>
      </c>
      <c r="K115" s="9">
        <f t="shared" si="12"/>
        <v>0.38904889806582599</v>
      </c>
      <c r="L115" s="9">
        <f t="shared" si="13"/>
        <v>0.62373784402249155</v>
      </c>
      <c r="M115" s="9">
        <f t="shared" si="14"/>
        <v>0.54472191840781903</v>
      </c>
      <c r="N115" s="9">
        <f t="shared" si="15"/>
        <v>0.73805278836125199</v>
      </c>
      <c r="O115" s="12"/>
      <c r="P115" s="12"/>
      <c r="Q115" s="15"/>
    </row>
    <row r="116" spans="1:17" x14ac:dyDescent="0.25">
      <c r="A116" s="21">
        <v>100</v>
      </c>
      <c r="B116" s="1">
        <v>15000</v>
      </c>
      <c r="C116" s="1">
        <v>32</v>
      </c>
      <c r="D116" s="1">
        <v>1</v>
      </c>
      <c r="E116" s="1">
        <v>3</v>
      </c>
      <c r="F116" s="1">
        <v>3</v>
      </c>
      <c r="G116" s="8">
        <v>2.2916666666666667E-3</v>
      </c>
      <c r="H116" s="8">
        <v>5.3024803388785298E-2</v>
      </c>
      <c r="I116" s="8">
        <f t="array" ref="I116">INDEX('Default Errors'!$J$7:$J$27,MATCH(C116&amp;D116,'Default Errors'!$H$7:$H$27&amp;'Default Errors'!$I$7:$I$27,0))</f>
        <v>6.4467693182005903E-2</v>
      </c>
      <c r="J116" s="8">
        <f t="array" ref="J116">INDEX('Default Errors'!$K$7:$K$27,MATCH(C116&amp;D116,'Default Errors'!$H$7:$H$27&amp;'Default Errors'!$I$7:$I$27,0))</f>
        <v>6.1261486472077201E-2</v>
      </c>
      <c r="K116" s="9">
        <f t="shared" si="12"/>
        <v>0.8225019505364507</v>
      </c>
      <c r="L116" s="9">
        <f t="shared" si="13"/>
        <v>0.90691893272577051</v>
      </c>
      <c r="M116" s="9">
        <f t="shared" si="14"/>
        <v>0.86554875570892065</v>
      </c>
      <c r="N116" s="9">
        <f t="shared" si="15"/>
        <v>0.93034872800951396</v>
      </c>
      <c r="O116" s="12"/>
      <c r="P116" s="12"/>
      <c r="Q116" s="15"/>
    </row>
    <row r="117" spans="1:17" x14ac:dyDescent="0.25">
      <c r="A117" s="21">
        <v>101</v>
      </c>
      <c r="B117" s="1">
        <v>15000</v>
      </c>
      <c r="C117" s="1">
        <v>32</v>
      </c>
      <c r="D117" s="1">
        <v>2</v>
      </c>
      <c r="E117" s="1">
        <v>3</v>
      </c>
      <c r="F117" s="1">
        <v>3</v>
      </c>
      <c r="G117" s="8">
        <v>2.3032407407407407E-3</v>
      </c>
      <c r="H117" s="8">
        <v>5.3024803388785298E-2</v>
      </c>
      <c r="I117" s="8">
        <f t="array" ref="I117">INDEX('Default Errors'!$J$7:$J$27,MATCH(C117&amp;D117,'Default Errors'!$H$7:$H$27&amp;'Default Errors'!$I$7:$I$27,0))</f>
        <v>6.4467693182005903E-2</v>
      </c>
      <c r="J117" s="8">
        <f t="array" ref="J117">INDEX('Default Errors'!$K$7:$K$27,MATCH(C117&amp;D117,'Default Errors'!$H$7:$H$27&amp;'Default Errors'!$I$7:$I$27,0))</f>
        <v>6.1261486472077201E-2</v>
      </c>
      <c r="K117" s="9">
        <f t="shared" si="12"/>
        <v>0.8225019505364507</v>
      </c>
      <c r="L117" s="9">
        <f t="shared" si="13"/>
        <v>0.90691893272577051</v>
      </c>
      <c r="M117" s="9">
        <f t="shared" si="14"/>
        <v>0.86554875570892065</v>
      </c>
      <c r="N117" s="9">
        <f t="shared" si="15"/>
        <v>0.93034872800951396</v>
      </c>
      <c r="O117" s="12"/>
      <c r="P117" s="12"/>
      <c r="Q117" s="15"/>
    </row>
    <row r="118" spans="1:17" x14ac:dyDescent="0.25">
      <c r="A118" s="21">
        <v>102</v>
      </c>
      <c r="B118" s="1">
        <v>15000</v>
      </c>
      <c r="C118" s="1">
        <v>32</v>
      </c>
      <c r="D118" s="1">
        <v>3</v>
      </c>
      <c r="E118" s="1">
        <v>3</v>
      </c>
      <c r="F118" s="1">
        <v>3</v>
      </c>
      <c r="G118" s="8">
        <v>2.3958333333333336E-3</v>
      </c>
      <c r="H118" s="8">
        <v>5.3024803388785298E-2</v>
      </c>
      <c r="I118" s="8">
        <f t="array" ref="I118">INDEX('Default Errors'!$J$7:$J$27,MATCH(C118&amp;D118,'Default Errors'!$H$7:$H$27&amp;'Default Errors'!$I$7:$I$27,0))</f>
        <v>6.4467693182005903E-2</v>
      </c>
      <c r="J118" s="8">
        <f t="array" ref="J118">INDEX('Default Errors'!$K$7:$K$27,MATCH(C118&amp;D118,'Default Errors'!$H$7:$H$27&amp;'Default Errors'!$I$7:$I$27,0))</f>
        <v>6.1261486472077201E-2</v>
      </c>
      <c r="K118" s="9">
        <f t="shared" si="12"/>
        <v>0.8225019505364507</v>
      </c>
      <c r="L118" s="9">
        <f t="shared" si="13"/>
        <v>0.90691893272577051</v>
      </c>
      <c r="M118" s="9">
        <f t="shared" si="14"/>
        <v>0.86554875570892065</v>
      </c>
      <c r="N118" s="9">
        <f t="shared" si="15"/>
        <v>0.93034872800951396</v>
      </c>
      <c r="O118" s="12"/>
      <c r="P118" s="12"/>
      <c r="Q118" s="15"/>
    </row>
    <row r="119" spans="1:17" x14ac:dyDescent="0.25">
      <c r="A119" s="21">
        <v>103</v>
      </c>
      <c r="B119" s="1">
        <v>15000</v>
      </c>
      <c r="C119" s="1">
        <v>64</v>
      </c>
      <c r="D119" s="1">
        <v>1</v>
      </c>
      <c r="E119" s="1">
        <v>3</v>
      </c>
      <c r="F119" s="1">
        <v>3</v>
      </c>
      <c r="G119" s="8">
        <v>2.3055555555555555E-2</v>
      </c>
      <c r="H119" s="8">
        <v>0.15780837820143701</v>
      </c>
      <c r="I119" s="8">
        <f t="array" ref="I119">INDEX('Default Errors'!$J$7:$J$27,MATCH(C119&amp;D119,'Default Errors'!$H$7:$H$27&amp;'Default Errors'!$I$7:$I$27,0))</f>
        <v>6.6252051388873606E-2</v>
      </c>
      <c r="J119" s="8">
        <f t="array" ref="J119">INDEX('Default Errors'!$K$7:$K$27,MATCH(C119&amp;D119,'Default Errors'!$H$7:$H$27&amp;'Default Errors'!$I$7:$I$27,0))</f>
        <v>6.7343418758699702E-2</v>
      </c>
      <c r="K119" s="9">
        <f t="shared" si="12"/>
        <v>2.3819395006377024</v>
      </c>
      <c r="L119" s="9">
        <f t="shared" si="13"/>
        <v>1.5433533298106763</v>
      </c>
      <c r="M119" s="9">
        <f t="shared" si="14"/>
        <v>2.3433377917281732</v>
      </c>
      <c r="N119" s="9">
        <f t="shared" si="15"/>
        <v>1.5307964566617513</v>
      </c>
      <c r="O119" s="12"/>
      <c r="P119" s="12"/>
      <c r="Q119" s="15"/>
    </row>
    <row r="120" spans="1:17" x14ac:dyDescent="0.25">
      <c r="A120" s="21">
        <v>104</v>
      </c>
      <c r="B120" s="1">
        <v>15000</v>
      </c>
      <c r="C120" s="1">
        <v>64</v>
      </c>
      <c r="D120" s="1">
        <v>2</v>
      </c>
      <c r="E120" s="1">
        <v>3</v>
      </c>
      <c r="F120" s="1">
        <v>3</v>
      </c>
      <c r="G120" s="8">
        <v>2.6747685185185183E-2</v>
      </c>
      <c r="H120" s="8">
        <v>0.15780837820143701</v>
      </c>
      <c r="I120" s="8">
        <f t="array" ref="I120">INDEX('Default Errors'!$J$7:$J$27,MATCH(C120&amp;D120,'Default Errors'!$H$7:$H$27&amp;'Default Errors'!$I$7:$I$27,0))</f>
        <v>6.6252051388873606E-2</v>
      </c>
      <c r="J120" s="8">
        <f t="array" ref="J120">INDEX('Default Errors'!$K$7:$K$27,MATCH(C120&amp;D120,'Default Errors'!$H$7:$H$27&amp;'Default Errors'!$I$7:$I$27,0))</f>
        <v>6.7343418758699702E-2</v>
      </c>
      <c r="K120" s="9">
        <f t="shared" si="12"/>
        <v>2.3819395006377024</v>
      </c>
      <c r="L120" s="9">
        <f t="shared" si="13"/>
        <v>1.5433533298106763</v>
      </c>
      <c r="M120" s="9">
        <f t="shared" si="14"/>
        <v>2.3433377917281732</v>
      </c>
      <c r="N120" s="9">
        <f t="shared" si="15"/>
        <v>1.5307964566617513</v>
      </c>
      <c r="O120" s="12"/>
      <c r="P120" s="12"/>
      <c r="Q120" s="15"/>
    </row>
    <row r="121" spans="1:17" x14ac:dyDescent="0.25">
      <c r="A121" s="21">
        <v>105</v>
      </c>
      <c r="B121" s="1">
        <v>15000</v>
      </c>
      <c r="C121" s="1">
        <v>64</v>
      </c>
      <c r="D121" s="1">
        <v>3</v>
      </c>
      <c r="E121" s="1">
        <v>3</v>
      </c>
      <c r="F121" s="1">
        <v>3</v>
      </c>
      <c r="G121" s="8">
        <v>2.1898148148148149E-2</v>
      </c>
      <c r="H121" s="8">
        <v>0.15780837820143701</v>
      </c>
      <c r="I121" s="8">
        <f t="array" ref="I121">INDEX('Default Errors'!$J$7:$J$27,MATCH(C121&amp;D121,'Default Errors'!$H$7:$H$27&amp;'Default Errors'!$I$7:$I$27,0))</f>
        <v>6.6252051388873606E-2</v>
      </c>
      <c r="J121" s="8">
        <f t="array" ref="J121">INDEX('Default Errors'!$K$7:$K$27,MATCH(C121&amp;D121,'Default Errors'!$H$7:$H$27&amp;'Default Errors'!$I$7:$I$27,0))</f>
        <v>6.7343418758699702E-2</v>
      </c>
      <c r="K121" s="9">
        <f t="shared" si="12"/>
        <v>2.3819395006377024</v>
      </c>
      <c r="L121" s="9">
        <f t="shared" si="13"/>
        <v>1.5433533298106763</v>
      </c>
      <c r="M121" s="9">
        <f t="shared" si="14"/>
        <v>2.3433377917281732</v>
      </c>
      <c r="N121" s="9">
        <f t="shared" si="15"/>
        <v>1.5307964566617513</v>
      </c>
      <c r="O121" s="12"/>
      <c r="P121" s="12"/>
      <c r="Q121" s="15"/>
    </row>
    <row r="122" spans="1:17" x14ac:dyDescent="0.25">
      <c r="A122" s="21">
        <v>106</v>
      </c>
      <c r="B122" s="1">
        <v>15000</v>
      </c>
      <c r="C122" s="1">
        <v>4</v>
      </c>
      <c r="D122" s="1">
        <v>1</v>
      </c>
      <c r="E122" s="1">
        <v>3</v>
      </c>
      <c r="F122" s="1">
        <v>5</v>
      </c>
      <c r="G122" s="8">
        <v>1.1574074074074073E-5</v>
      </c>
      <c r="H122" s="8">
        <v>8.1110372997426905E-4</v>
      </c>
      <c r="I122" s="8">
        <f t="array" ref="I122">INDEX('Default Errors'!$J$7:$J$27,MATCH(C122&amp;D122,'Default Errors'!$H$7:$H$27&amp;'Default Errors'!$I$7:$I$27,0))</f>
        <v>5.3403859472996501E-2</v>
      </c>
      <c r="J122" s="8">
        <f t="array" ref="J122">INDEX('Default Errors'!$K$7:$K$27,MATCH(C122&amp;D122,'Default Errors'!$H$7:$H$27&amp;'Default Errors'!$I$7:$I$27,0))</f>
        <v>1.35087180411301E-2</v>
      </c>
      <c r="K122" s="9">
        <f t="shared" si="12"/>
        <v>1.5188110709196985E-2</v>
      </c>
      <c r="L122" s="9">
        <f t="shared" si="13"/>
        <v>0.1232400531856303</v>
      </c>
      <c r="M122" s="9">
        <f t="shared" si="14"/>
        <v>6.0042983168698549E-2</v>
      </c>
      <c r="N122" s="9">
        <f t="shared" si="15"/>
        <v>0.24503669759588775</v>
      </c>
      <c r="O122" s="12"/>
      <c r="P122" s="12"/>
      <c r="Q122" s="15"/>
    </row>
    <row r="123" spans="1:17" x14ac:dyDescent="0.25">
      <c r="A123" s="21">
        <v>107</v>
      </c>
      <c r="B123" s="1">
        <v>15000</v>
      </c>
      <c r="C123" s="1">
        <v>4</v>
      </c>
      <c r="D123" s="1">
        <v>2</v>
      </c>
      <c r="E123" s="1">
        <v>3</v>
      </c>
      <c r="F123" s="1">
        <v>5</v>
      </c>
      <c r="G123" s="8">
        <v>1.1574074074074073E-5</v>
      </c>
      <c r="H123" s="8">
        <v>8.1110372997426905E-4</v>
      </c>
      <c r="I123" s="8">
        <f t="array" ref="I123">INDEX('Default Errors'!$J$7:$J$27,MATCH(C123&amp;D123,'Default Errors'!$H$7:$H$27&amp;'Default Errors'!$I$7:$I$27,0))</f>
        <v>5.3403859472996501E-2</v>
      </c>
      <c r="J123" s="8">
        <f t="array" ref="J123">INDEX('Default Errors'!$K$7:$K$27,MATCH(C123&amp;D123,'Default Errors'!$H$7:$H$27&amp;'Default Errors'!$I$7:$I$27,0))</f>
        <v>1.35087180411301E-2</v>
      </c>
      <c r="K123" s="9">
        <f t="shared" si="12"/>
        <v>1.5188110709196985E-2</v>
      </c>
      <c r="L123" s="9">
        <f t="shared" si="13"/>
        <v>0.1232400531856303</v>
      </c>
      <c r="M123" s="9">
        <f t="shared" si="14"/>
        <v>6.0042983168698549E-2</v>
      </c>
      <c r="N123" s="9">
        <f t="shared" si="15"/>
        <v>0.24503669759588775</v>
      </c>
      <c r="P123" s="12"/>
      <c r="Q123" s="15"/>
    </row>
    <row r="124" spans="1:17" x14ac:dyDescent="0.25">
      <c r="A124" s="21">
        <v>108</v>
      </c>
      <c r="B124" s="1">
        <v>15000</v>
      </c>
      <c r="C124" s="1">
        <v>4</v>
      </c>
      <c r="D124" s="1">
        <v>3</v>
      </c>
      <c r="E124" s="1">
        <v>3</v>
      </c>
      <c r="F124" s="1">
        <v>5</v>
      </c>
      <c r="G124" s="8">
        <v>1.1574074074074073E-5</v>
      </c>
      <c r="H124" s="8">
        <v>8.1110372997426905E-4</v>
      </c>
      <c r="I124" s="8">
        <f t="array" ref="I124">INDEX('Default Errors'!$J$7:$J$27,MATCH(C124&amp;D124,'Default Errors'!$H$7:$H$27&amp;'Default Errors'!$I$7:$I$27,0))</f>
        <v>5.3403859472996501E-2</v>
      </c>
      <c r="J124" s="8">
        <f t="array" ref="J124">INDEX('Default Errors'!$K$7:$K$27,MATCH(C124&amp;D124,'Default Errors'!$H$7:$H$27&amp;'Default Errors'!$I$7:$I$27,0))</f>
        <v>1.35087180411301E-2</v>
      </c>
      <c r="K124" s="9">
        <f t="shared" si="12"/>
        <v>1.5188110709196985E-2</v>
      </c>
      <c r="L124" s="9">
        <f t="shared" si="13"/>
        <v>0.1232400531856303</v>
      </c>
      <c r="M124" s="9">
        <f t="shared" si="14"/>
        <v>6.0042983168698549E-2</v>
      </c>
      <c r="N124" s="9">
        <f t="shared" si="15"/>
        <v>0.24503669759588775</v>
      </c>
      <c r="P124" s="12"/>
      <c r="Q124" s="15"/>
    </row>
    <row r="125" spans="1:17" x14ac:dyDescent="0.25">
      <c r="A125" s="21">
        <v>109</v>
      </c>
      <c r="B125" s="1">
        <v>15000</v>
      </c>
      <c r="C125" s="1">
        <v>8</v>
      </c>
      <c r="D125" s="1">
        <v>1</v>
      </c>
      <c r="E125" s="1">
        <v>3</v>
      </c>
      <c r="F125" s="1">
        <v>5</v>
      </c>
      <c r="G125" s="8">
        <v>8.1018518518518516E-5</v>
      </c>
      <c r="H125" s="8">
        <v>5.0976148148824197E-3</v>
      </c>
      <c r="I125" s="8">
        <f t="array" ref="I125">INDEX('Default Errors'!$J$7:$J$27,MATCH(C125&amp;D125,'Default Errors'!$H$7:$H$27&amp;'Default Errors'!$I$7:$I$27,0))</f>
        <v>6.0828541567298902E-2</v>
      </c>
      <c r="J125" s="8">
        <f t="array" ref="J125">INDEX('Default Errors'!$K$7:$K$27,MATCH(C125&amp;D125,'Default Errors'!$H$7:$H$27&amp;'Default Errors'!$I$7:$I$27,0))</f>
        <v>3.0317906985562901E-2</v>
      </c>
      <c r="K125" s="9">
        <f t="shared" si="12"/>
        <v>8.3803008974702595E-2</v>
      </c>
      <c r="L125" s="9">
        <f t="shared" si="13"/>
        <v>0.28948749364126697</v>
      </c>
      <c r="M125" s="9">
        <f t="shared" si="14"/>
        <v>0.16813874444927401</v>
      </c>
      <c r="N125" s="9">
        <f t="shared" si="15"/>
        <v>0.41004724660613684</v>
      </c>
      <c r="P125" s="12"/>
      <c r="Q125" s="15"/>
    </row>
    <row r="126" spans="1:17" x14ac:dyDescent="0.25">
      <c r="A126" s="21">
        <v>110</v>
      </c>
      <c r="B126" s="1">
        <v>15000</v>
      </c>
      <c r="C126" s="1">
        <v>8</v>
      </c>
      <c r="D126" s="1">
        <v>2</v>
      </c>
      <c r="E126" s="1">
        <v>3</v>
      </c>
      <c r="F126" s="1">
        <v>5</v>
      </c>
      <c r="G126" s="8">
        <v>8.1018518518518516E-5</v>
      </c>
      <c r="H126" s="8">
        <v>5.0976148148824197E-3</v>
      </c>
      <c r="I126" s="8">
        <f t="array" ref="I126">INDEX('Default Errors'!$J$7:$J$27,MATCH(C126&amp;D126,'Default Errors'!$H$7:$H$27&amp;'Default Errors'!$I$7:$I$27,0))</f>
        <v>6.0828541567298902E-2</v>
      </c>
      <c r="J126" s="8">
        <f t="array" ref="J126">INDEX('Default Errors'!$K$7:$K$27,MATCH(C126&amp;D126,'Default Errors'!$H$7:$H$27&amp;'Default Errors'!$I$7:$I$27,0))</f>
        <v>3.0317906985562901E-2</v>
      </c>
      <c r="K126" s="9">
        <f t="shared" si="12"/>
        <v>8.3803008974702595E-2</v>
      </c>
      <c r="L126" s="9">
        <f t="shared" si="13"/>
        <v>0.28948749364126697</v>
      </c>
      <c r="M126" s="9">
        <f t="shared" si="14"/>
        <v>0.16813874444927401</v>
      </c>
      <c r="N126" s="9">
        <f t="shared" si="15"/>
        <v>0.41004724660613684</v>
      </c>
      <c r="P126" s="12"/>
    </row>
    <row r="127" spans="1:17" x14ac:dyDescent="0.25">
      <c r="A127" s="21">
        <v>111</v>
      </c>
      <c r="B127" s="1">
        <v>15000</v>
      </c>
      <c r="C127" s="1">
        <v>8</v>
      </c>
      <c r="D127" s="1">
        <v>3</v>
      </c>
      <c r="E127" s="1">
        <v>3</v>
      </c>
      <c r="F127" s="1">
        <v>5</v>
      </c>
      <c r="G127" s="8">
        <v>8.1018518518518516E-5</v>
      </c>
      <c r="H127" s="8">
        <v>5.0976148148824197E-3</v>
      </c>
      <c r="I127" s="8">
        <f t="array" ref="I127">INDEX('Default Errors'!$J$7:$J$27,MATCH(C127&amp;D127,'Default Errors'!$H$7:$H$27&amp;'Default Errors'!$I$7:$I$27,0))</f>
        <v>6.0828541567298902E-2</v>
      </c>
      <c r="J127" s="8">
        <f t="array" ref="J127">INDEX('Default Errors'!$K$7:$K$27,MATCH(C127&amp;D127,'Default Errors'!$H$7:$H$27&amp;'Default Errors'!$I$7:$I$27,0))</f>
        <v>3.0317906985562901E-2</v>
      </c>
      <c r="K127" s="9">
        <f t="shared" si="12"/>
        <v>8.3803008974702595E-2</v>
      </c>
      <c r="L127" s="9">
        <f t="shared" si="13"/>
        <v>0.28948749364126697</v>
      </c>
      <c r="M127" s="9">
        <f t="shared" si="14"/>
        <v>0.16813874444927401</v>
      </c>
      <c r="N127" s="9">
        <f t="shared" si="15"/>
        <v>0.41004724660613684</v>
      </c>
      <c r="P127" s="12"/>
    </row>
    <row r="128" spans="1:17" x14ac:dyDescent="0.25">
      <c r="A128" s="21">
        <v>112</v>
      </c>
      <c r="B128" s="1">
        <v>15000</v>
      </c>
      <c r="C128" s="1">
        <v>16</v>
      </c>
      <c r="D128" s="1">
        <v>1</v>
      </c>
      <c r="E128" s="1">
        <v>3</v>
      </c>
      <c r="F128" s="1">
        <v>5</v>
      </c>
      <c r="G128" s="8">
        <v>4.0509259259259258E-4</v>
      </c>
      <c r="H128" s="8">
        <v>2.2863672711920201E-2</v>
      </c>
      <c r="I128" s="8">
        <f t="array" ref="I128">INDEX('Default Errors'!$J$7:$J$27,MATCH(C128&amp;D128,'Default Errors'!$H$7:$H$27&amp;'Default Errors'!$I$7:$I$27,0))</f>
        <v>6.6075900603069407E-2</v>
      </c>
      <c r="J128" s="8">
        <f t="array" ref="J128">INDEX('Default Errors'!$K$7:$K$27,MATCH(C128&amp;D128,'Default Errors'!$H$7:$H$27&amp;'Default Errors'!$I$7:$I$27,0))</f>
        <v>4.71924397561789E-2</v>
      </c>
      <c r="K128" s="9">
        <f t="shared" si="12"/>
        <v>0.34602135579303961</v>
      </c>
      <c r="L128" s="9">
        <f t="shared" si="13"/>
        <v>0.58823579948269011</v>
      </c>
      <c r="M128" s="9">
        <f t="shared" si="14"/>
        <v>0.48447744660047298</v>
      </c>
      <c r="N128" s="9">
        <f t="shared" si="15"/>
        <v>0.69604414127300362</v>
      </c>
      <c r="P128" s="12"/>
    </row>
    <row r="129" spans="1:16" x14ac:dyDescent="0.25">
      <c r="A129" s="21">
        <v>113</v>
      </c>
      <c r="B129" s="1">
        <v>15000</v>
      </c>
      <c r="C129" s="1">
        <v>16</v>
      </c>
      <c r="D129" s="1">
        <v>2</v>
      </c>
      <c r="E129" s="1">
        <v>3</v>
      </c>
      <c r="F129" s="1">
        <v>5</v>
      </c>
      <c r="G129" s="8">
        <v>4.1666666666666669E-4</v>
      </c>
      <c r="H129" s="8">
        <v>2.2863672711920201E-2</v>
      </c>
      <c r="I129" s="8">
        <f t="array" ref="I129">INDEX('Default Errors'!$J$7:$J$27,MATCH(C129&amp;D129,'Default Errors'!$H$7:$H$27&amp;'Default Errors'!$I$7:$I$27,0))</f>
        <v>6.6075900603069407E-2</v>
      </c>
      <c r="J129" s="8">
        <f t="array" ref="J129">INDEX('Default Errors'!$K$7:$K$27,MATCH(C129&amp;D129,'Default Errors'!$H$7:$H$27&amp;'Default Errors'!$I$7:$I$27,0))</f>
        <v>4.71924397561789E-2</v>
      </c>
      <c r="K129" s="9">
        <f t="shared" si="12"/>
        <v>0.34602135579303961</v>
      </c>
      <c r="L129" s="9">
        <f t="shared" si="13"/>
        <v>0.58823579948269011</v>
      </c>
      <c r="M129" s="9">
        <f t="shared" si="14"/>
        <v>0.48447744660047298</v>
      </c>
      <c r="N129" s="9">
        <f t="shared" si="15"/>
        <v>0.69604414127300362</v>
      </c>
      <c r="P129" s="12"/>
    </row>
    <row r="130" spans="1:16" x14ac:dyDescent="0.25">
      <c r="A130" s="21">
        <v>114</v>
      </c>
      <c r="B130" s="1">
        <v>15000</v>
      </c>
      <c r="C130" s="1">
        <v>16</v>
      </c>
      <c r="D130" s="1">
        <v>3</v>
      </c>
      <c r="E130" s="1">
        <v>3</v>
      </c>
      <c r="F130" s="1">
        <v>5</v>
      </c>
      <c r="G130" s="8">
        <v>4.0509259259259258E-4</v>
      </c>
      <c r="H130" s="8">
        <v>2.2863672711920201E-2</v>
      </c>
      <c r="I130" s="8">
        <f t="array" ref="I130">INDEX('Default Errors'!$J$7:$J$27,MATCH(C130&amp;D130,'Default Errors'!$H$7:$H$27&amp;'Default Errors'!$I$7:$I$27,0))</f>
        <v>6.6075900603069407E-2</v>
      </c>
      <c r="J130" s="8">
        <f t="array" ref="J130">INDEX('Default Errors'!$K$7:$K$27,MATCH(C130&amp;D130,'Default Errors'!$H$7:$H$27&amp;'Default Errors'!$I$7:$I$27,0))</f>
        <v>4.71924397561789E-2</v>
      </c>
      <c r="K130" s="9">
        <f t="shared" si="12"/>
        <v>0.34602135579303961</v>
      </c>
      <c r="L130" s="9">
        <f t="shared" si="13"/>
        <v>0.58823579948269011</v>
      </c>
      <c r="M130" s="9">
        <f t="shared" si="14"/>
        <v>0.48447744660047298</v>
      </c>
      <c r="N130" s="9">
        <f t="shared" si="15"/>
        <v>0.69604414127300362</v>
      </c>
      <c r="P130" s="12"/>
    </row>
    <row r="131" spans="1:16" x14ac:dyDescent="0.25">
      <c r="A131" s="21">
        <v>115</v>
      </c>
      <c r="B131" s="1">
        <v>15000</v>
      </c>
      <c r="C131" s="1">
        <v>32</v>
      </c>
      <c r="D131" s="1">
        <v>1</v>
      </c>
      <c r="E131" s="1">
        <v>3</v>
      </c>
      <c r="F131" s="1">
        <v>5</v>
      </c>
      <c r="G131" s="8">
        <v>2.3148148148148151E-3</v>
      </c>
      <c r="H131" s="8">
        <v>4.92300373752277E-2</v>
      </c>
      <c r="I131" s="8">
        <f t="array" ref="I131">INDEX('Default Errors'!$J$7:$J$27,MATCH(C131&amp;D131,'Default Errors'!$H$7:$H$27&amp;'Default Errors'!$I$7:$I$27,0))</f>
        <v>6.4467693182005903E-2</v>
      </c>
      <c r="J131" s="8">
        <f t="array" ref="J131">INDEX('Default Errors'!$K$7:$K$27,MATCH(C131&amp;D131,'Default Errors'!$H$7:$H$27&amp;'Default Errors'!$I$7:$I$27,0))</f>
        <v>6.1261486472077201E-2</v>
      </c>
      <c r="K131" s="9">
        <f t="shared" si="12"/>
        <v>0.76363888554598836</v>
      </c>
      <c r="L131" s="9">
        <f t="shared" si="13"/>
        <v>0.87386434047052652</v>
      </c>
      <c r="M131" s="9">
        <f t="shared" si="14"/>
        <v>0.80360500879564201</v>
      </c>
      <c r="N131" s="9">
        <f t="shared" si="15"/>
        <v>0.8964401869593096</v>
      </c>
      <c r="P131" s="12"/>
    </row>
    <row r="132" spans="1:16" x14ac:dyDescent="0.25">
      <c r="A132" s="21">
        <v>116</v>
      </c>
      <c r="B132" s="1">
        <v>15000</v>
      </c>
      <c r="C132" s="1">
        <v>32</v>
      </c>
      <c r="D132" s="1">
        <v>2</v>
      </c>
      <c r="E132" s="1">
        <v>3</v>
      </c>
      <c r="F132" s="1">
        <v>5</v>
      </c>
      <c r="G132" s="8">
        <v>2.2916666666666667E-3</v>
      </c>
      <c r="H132" s="8">
        <v>4.92300373752277E-2</v>
      </c>
      <c r="I132" s="8">
        <f t="array" ref="I132">INDEX('Default Errors'!$J$7:$J$27,MATCH(C132&amp;D132,'Default Errors'!$H$7:$H$27&amp;'Default Errors'!$I$7:$I$27,0))</f>
        <v>6.4467693182005903E-2</v>
      </c>
      <c r="J132" s="8">
        <f t="array" ref="J132">INDEX('Default Errors'!$K$7:$K$27,MATCH(C132&amp;D132,'Default Errors'!$H$7:$H$27&amp;'Default Errors'!$I$7:$I$27,0))</f>
        <v>6.1261486472077201E-2</v>
      </c>
      <c r="K132" s="9">
        <f t="shared" si="12"/>
        <v>0.76363888554598836</v>
      </c>
      <c r="L132" s="9">
        <f t="shared" si="13"/>
        <v>0.87386434047052652</v>
      </c>
      <c r="M132" s="9">
        <f t="shared" si="14"/>
        <v>0.80360500879564201</v>
      </c>
      <c r="N132" s="9">
        <f t="shared" si="15"/>
        <v>0.8964401869593096</v>
      </c>
      <c r="P132" s="12"/>
    </row>
    <row r="133" spans="1:16" x14ac:dyDescent="0.25">
      <c r="A133" s="21">
        <v>117</v>
      </c>
      <c r="B133" s="1">
        <v>15000</v>
      </c>
      <c r="C133" s="1">
        <v>32</v>
      </c>
      <c r="D133" s="1">
        <v>3</v>
      </c>
      <c r="E133" s="1">
        <v>3</v>
      </c>
      <c r="F133" s="1">
        <v>5</v>
      </c>
      <c r="G133" s="8">
        <v>2.3032407407407407E-3</v>
      </c>
      <c r="H133" s="8">
        <v>4.92300373752277E-2</v>
      </c>
      <c r="I133" s="8">
        <f t="array" ref="I133">INDEX('Default Errors'!$J$7:$J$27,MATCH(C133&amp;D133,'Default Errors'!$H$7:$H$27&amp;'Default Errors'!$I$7:$I$27,0))</f>
        <v>6.4467693182005903E-2</v>
      </c>
      <c r="J133" s="8">
        <f t="array" ref="J133">INDEX('Default Errors'!$K$7:$K$27,MATCH(C133&amp;D133,'Default Errors'!$H$7:$H$27&amp;'Default Errors'!$I$7:$I$27,0))</f>
        <v>6.1261486472077201E-2</v>
      </c>
      <c r="K133" s="9">
        <f t="shared" si="12"/>
        <v>0.76363888554598836</v>
      </c>
      <c r="L133" s="9">
        <f t="shared" si="13"/>
        <v>0.87386434047052652</v>
      </c>
      <c r="M133" s="9">
        <f t="shared" si="14"/>
        <v>0.80360500879564201</v>
      </c>
      <c r="N133" s="9">
        <f t="shared" si="15"/>
        <v>0.8964401869593096</v>
      </c>
      <c r="P133" s="12"/>
    </row>
    <row r="134" spans="1:16" x14ac:dyDescent="0.25">
      <c r="A134" s="21">
        <v>118</v>
      </c>
      <c r="B134" s="1">
        <v>15000</v>
      </c>
      <c r="C134" s="1">
        <v>64</v>
      </c>
      <c r="D134" s="1">
        <v>1</v>
      </c>
      <c r="E134" s="1">
        <v>3</v>
      </c>
      <c r="F134" s="1">
        <v>5</v>
      </c>
      <c r="G134" s="8">
        <v>2.3020833333333334E-2</v>
      </c>
      <c r="H134" s="8">
        <v>5.7445183292203598E-2</v>
      </c>
      <c r="I134" s="8">
        <f t="array" ref="I134">INDEX('Default Errors'!$J$7:$J$27,MATCH(C134&amp;D134,'Default Errors'!$H$7:$H$27&amp;'Default Errors'!$I$7:$I$27,0))</f>
        <v>6.6252051388873606E-2</v>
      </c>
      <c r="J134" s="8">
        <f t="array" ref="J134">INDEX('Default Errors'!$K$7:$K$27,MATCH(C134&amp;D134,'Default Errors'!$H$7:$H$27&amp;'Default Errors'!$I$7:$I$27,0))</f>
        <v>6.7343418758699702E-2</v>
      </c>
      <c r="K134" s="9">
        <f t="shared" si="12"/>
        <v>0.86707025802148918</v>
      </c>
      <c r="L134" s="9">
        <f t="shared" si="13"/>
        <v>0.9311660743505904</v>
      </c>
      <c r="M134" s="9">
        <f t="shared" si="14"/>
        <v>0.85301851838020315</v>
      </c>
      <c r="N134" s="9">
        <f t="shared" si="15"/>
        <v>0.92359001639266503</v>
      </c>
      <c r="P134" s="12"/>
    </row>
    <row r="135" spans="1:16" x14ac:dyDescent="0.25">
      <c r="A135" s="21">
        <v>119</v>
      </c>
      <c r="B135" s="1">
        <v>15000</v>
      </c>
      <c r="C135" s="1">
        <v>64</v>
      </c>
      <c r="D135" s="1">
        <v>2</v>
      </c>
      <c r="E135" s="1">
        <v>3</v>
      </c>
      <c r="F135" s="1">
        <v>5</v>
      </c>
      <c r="G135" s="8">
        <v>1.996527777777778E-2</v>
      </c>
      <c r="H135" s="8">
        <v>5.7445183292203598E-2</v>
      </c>
      <c r="I135" s="8">
        <f t="array" ref="I135">INDEX('Default Errors'!$J$7:$J$27,MATCH(C135&amp;D135,'Default Errors'!$H$7:$H$27&amp;'Default Errors'!$I$7:$I$27,0))</f>
        <v>6.6252051388873606E-2</v>
      </c>
      <c r="J135" s="8">
        <f t="array" ref="J135">INDEX('Default Errors'!$K$7:$K$27,MATCH(C135&amp;D135,'Default Errors'!$H$7:$H$27&amp;'Default Errors'!$I$7:$I$27,0))</f>
        <v>6.7343418758699702E-2</v>
      </c>
      <c r="K135" s="9">
        <f t="shared" si="12"/>
        <v>0.86707025802148918</v>
      </c>
      <c r="L135" s="9">
        <f t="shared" si="13"/>
        <v>0.9311660743505904</v>
      </c>
      <c r="M135" s="9">
        <f t="shared" si="14"/>
        <v>0.85301851838020315</v>
      </c>
      <c r="N135" s="9">
        <f t="shared" si="15"/>
        <v>0.92359001639266503</v>
      </c>
      <c r="P135" s="12"/>
    </row>
    <row r="136" spans="1:16" x14ac:dyDescent="0.25">
      <c r="A136" s="21">
        <v>120</v>
      </c>
      <c r="B136" s="1">
        <v>15000</v>
      </c>
      <c r="C136" s="1">
        <v>64</v>
      </c>
      <c r="D136" s="1">
        <v>3</v>
      </c>
      <c r="E136" s="1">
        <v>3</v>
      </c>
      <c r="F136" s="1">
        <v>5</v>
      </c>
      <c r="G136" s="8">
        <v>1.9837962962962963E-2</v>
      </c>
      <c r="H136" s="8">
        <v>5.7445183292203598E-2</v>
      </c>
      <c r="I136" s="8">
        <f t="array" ref="I136">INDEX('Default Errors'!$J$7:$J$27,MATCH(C136&amp;D136,'Default Errors'!$H$7:$H$27&amp;'Default Errors'!$I$7:$I$27,0))</f>
        <v>6.6252051388873606E-2</v>
      </c>
      <c r="J136" s="8">
        <f t="array" ref="J136">INDEX('Default Errors'!$K$7:$K$27,MATCH(C136&amp;D136,'Default Errors'!$H$7:$H$27&amp;'Default Errors'!$I$7:$I$27,0))</f>
        <v>6.7343418758699702E-2</v>
      </c>
      <c r="K136" s="9">
        <f t="shared" si="12"/>
        <v>0.86707025802148918</v>
      </c>
      <c r="L136" s="9">
        <f t="shared" si="13"/>
        <v>0.9311660743505904</v>
      </c>
      <c r="M136" s="9">
        <f t="shared" si="14"/>
        <v>0.85301851838020315</v>
      </c>
      <c r="N136" s="9">
        <f t="shared" si="15"/>
        <v>0.92359001639266503</v>
      </c>
      <c r="P136" s="12"/>
    </row>
    <row r="138" spans="1:16" x14ac:dyDescent="0.25">
      <c r="A138" s="21">
        <v>121</v>
      </c>
      <c r="B138" s="1">
        <v>15000</v>
      </c>
      <c r="C138" s="1">
        <v>4</v>
      </c>
      <c r="D138" s="1">
        <v>1</v>
      </c>
      <c r="E138" s="1">
        <v>4</v>
      </c>
      <c r="F138" s="1">
        <v>3</v>
      </c>
      <c r="G138" s="8">
        <v>2.3148148148148147E-5</v>
      </c>
      <c r="H138" s="8">
        <v>1.9721149501358498E-3</v>
      </c>
      <c r="I138" s="8">
        <f t="array" ref="I138">INDEX('Default Errors'!$J$7:$J$27,MATCH(C138&amp;D138,'Default Errors'!$H$7:$H$27&amp;'Default Errors'!$I$7:$I$27,0))</f>
        <v>5.3403859472996501E-2</v>
      </c>
      <c r="J138" s="8">
        <f t="array" ref="J138">INDEX('Default Errors'!$K$7:$K$27,MATCH(C138&amp;D138,'Default Errors'!$H$7:$H$27&amp;'Default Errors'!$I$7:$I$27,0))</f>
        <v>1.35087180411301E-2</v>
      </c>
      <c r="K138" s="9">
        <f>H138/I138</f>
        <v>3.6928322589363488E-2</v>
      </c>
      <c r="L138" s="9">
        <f>SQRT(K138)</f>
        <v>0.1921674337377785</v>
      </c>
      <c r="M138" s="9">
        <f>H138/J138</f>
        <v>0.14598831244618002</v>
      </c>
      <c r="N138" s="9">
        <f>SQRT(M138)</f>
        <v>0.38208416932160383</v>
      </c>
      <c r="P138" s="12"/>
    </row>
    <row r="139" spans="1:16" x14ac:dyDescent="0.25">
      <c r="A139" s="21">
        <v>122</v>
      </c>
      <c r="B139" s="1">
        <v>15000</v>
      </c>
      <c r="C139" s="1">
        <v>4</v>
      </c>
      <c r="D139" s="1">
        <v>2</v>
      </c>
      <c r="E139" s="1">
        <v>4</v>
      </c>
      <c r="F139" s="1">
        <v>3</v>
      </c>
      <c r="G139" s="8">
        <v>1.1574074074074073E-5</v>
      </c>
      <c r="H139" s="8">
        <v>1.9721149501358498E-3</v>
      </c>
      <c r="I139" s="8">
        <f t="array" ref="I139">INDEX('Default Errors'!$J$7:$J$27,MATCH(C139&amp;D139,'Default Errors'!$H$7:$H$27&amp;'Default Errors'!$I$7:$I$27,0))</f>
        <v>5.3403859472996501E-2</v>
      </c>
      <c r="J139" s="8">
        <f t="array" ref="J139">INDEX('Default Errors'!$K$7:$K$27,MATCH(C139&amp;D139,'Default Errors'!$H$7:$H$27&amp;'Default Errors'!$I$7:$I$27,0))</f>
        <v>1.35087180411301E-2</v>
      </c>
      <c r="K139" s="9">
        <f t="shared" ref="K139:K167" si="16">H139/I139</f>
        <v>3.6928322589363488E-2</v>
      </c>
      <c r="L139" s="9">
        <f t="shared" ref="L139:L167" si="17">SQRT(K139)</f>
        <v>0.1921674337377785</v>
      </c>
      <c r="M139" s="9">
        <f t="shared" ref="M139:M167" si="18">H139/J139</f>
        <v>0.14598831244618002</v>
      </c>
      <c r="N139" s="9">
        <f t="shared" ref="N139:N167" si="19">SQRT(M139)</f>
        <v>0.38208416932160383</v>
      </c>
      <c r="P139" s="12"/>
    </row>
    <row r="140" spans="1:16" x14ac:dyDescent="0.25">
      <c r="A140" s="21">
        <v>123</v>
      </c>
      <c r="B140" s="1">
        <v>15000</v>
      </c>
      <c r="C140" s="1">
        <v>4</v>
      </c>
      <c r="D140" s="1">
        <v>3</v>
      </c>
      <c r="E140" s="1">
        <v>4</v>
      </c>
      <c r="F140" s="1">
        <v>3</v>
      </c>
      <c r="G140" s="8">
        <v>2.3148148148148147E-5</v>
      </c>
      <c r="H140" s="8">
        <v>1.9721149501358498E-3</v>
      </c>
      <c r="I140" s="8">
        <f t="array" ref="I140">INDEX('Default Errors'!$J$7:$J$27,MATCH(C140&amp;D140,'Default Errors'!$H$7:$H$27&amp;'Default Errors'!$I$7:$I$27,0))</f>
        <v>5.3403859472996501E-2</v>
      </c>
      <c r="J140" s="8">
        <f t="array" ref="J140">INDEX('Default Errors'!$K$7:$K$27,MATCH(C140&amp;D140,'Default Errors'!$H$7:$H$27&amp;'Default Errors'!$I$7:$I$27,0))</f>
        <v>1.35087180411301E-2</v>
      </c>
      <c r="K140" s="9">
        <f t="shared" si="16"/>
        <v>3.6928322589363488E-2</v>
      </c>
      <c r="L140" s="9">
        <f t="shared" si="17"/>
        <v>0.1921674337377785</v>
      </c>
      <c r="M140" s="9">
        <f t="shared" si="18"/>
        <v>0.14598831244618002</v>
      </c>
      <c r="N140" s="9">
        <f t="shared" si="19"/>
        <v>0.38208416932160383</v>
      </c>
      <c r="P140" s="12"/>
    </row>
    <row r="141" spans="1:16" x14ac:dyDescent="0.25">
      <c r="A141" s="21">
        <v>124</v>
      </c>
      <c r="B141" s="1">
        <v>15000</v>
      </c>
      <c r="C141" s="1">
        <v>8</v>
      </c>
      <c r="D141" s="1">
        <v>1</v>
      </c>
      <c r="E141" s="1">
        <v>4</v>
      </c>
      <c r="F141" s="1">
        <v>3</v>
      </c>
      <c r="G141" s="8">
        <v>9.2592592592592588E-5</v>
      </c>
      <c r="H141" s="8">
        <v>8.7699815841682099E-3</v>
      </c>
      <c r="I141" s="8">
        <f t="array" ref="I141">INDEX('Default Errors'!$J$7:$J$27,MATCH(C141&amp;D141,'Default Errors'!$H$7:$H$27&amp;'Default Errors'!$I$7:$I$27,0))</f>
        <v>6.0828541567298902E-2</v>
      </c>
      <c r="J141" s="8">
        <f t="array" ref="J141">INDEX('Default Errors'!$K$7:$K$27,MATCH(C141&amp;D141,'Default Errors'!$H$7:$H$27&amp;'Default Errors'!$I$7:$I$27,0))</f>
        <v>3.0317906985562901E-2</v>
      </c>
      <c r="K141" s="9">
        <f t="shared" si="16"/>
        <v>0.14417543735559338</v>
      </c>
      <c r="L141" s="9">
        <f t="shared" si="17"/>
        <v>0.37970440786958659</v>
      </c>
      <c r="M141" s="9">
        <f t="shared" si="18"/>
        <v>0.28926738209020803</v>
      </c>
      <c r="N141" s="9">
        <f t="shared" si="19"/>
        <v>0.53783583191361284</v>
      </c>
      <c r="P141" s="12"/>
    </row>
    <row r="142" spans="1:16" x14ac:dyDescent="0.25">
      <c r="A142" s="21">
        <v>125</v>
      </c>
      <c r="B142" s="1">
        <v>15000</v>
      </c>
      <c r="C142" s="1">
        <v>8</v>
      </c>
      <c r="D142" s="1">
        <v>2</v>
      </c>
      <c r="E142" s="1">
        <v>4</v>
      </c>
      <c r="F142" s="1">
        <v>3</v>
      </c>
      <c r="G142" s="8">
        <v>9.2592592592592588E-5</v>
      </c>
      <c r="H142" s="8">
        <v>8.7699815841682099E-3</v>
      </c>
      <c r="I142" s="8">
        <f t="array" ref="I142">INDEX('Default Errors'!$J$7:$J$27,MATCH(C142&amp;D142,'Default Errors'!$H$7:$H$27&amp;'Default Errors'!$I$7:$I$27,0))</f>
        <v>6.0828541567298902E-2</v>
      </c>
      <c r="J142" s="8">
        <f t="array" ref="J142">INDEX('Default Errors'!$K$7:$K$27,MATCH(C142&amp;D142,'Default Errors'!$H$7:$H$27&amp;'Default Errors'!$I$7:$I$27,0))</f>
        <v>3.0317906985562901E-2</v>
      </c>
      <c r="K142" s="9">
        <f t="shared" si="16"/>
        <v>0.14417543735559338</v>
      </c>
      <c r="L142" s="9">
        <f t="shared" si="17"/>
        <v>0.37970440786958659</v>
      </c>
      <c r="M142" s="9">
        <f t="shared" si="18"/>
        <v>0.28926738209020803</v>
      </c>
      <c r="N142" s="9">
        <f t="shared" si="19"/>
        <v>0.53783583191361284</v>
      </c>
      <c r="P142" s="12"/>
    </row>
    <row r="143" spans="1:16" x14ac:dyDescent="0.25">
      <c r="A143" s="21">
        <v>126</v>
      </c>
      <c r="B143" s="1">
        <v>15000</v>
      </c>
      <c r="C143" s="1">
        <v>8</v>
      </c>
      <c r="D143" s="1">
        <v>3</v>
      </c>
      <c r="E143" s="1">
        <v>4</v>
      </c>
      <c r="F143" s="1">
        <v>3</v>
      </c>
      <c r="G143" s="8">
        <v>9.2592592592592588E-5</v>
      </c>
      <c r="H143" s="8">
        <v>8.7699815841682099E-3</v>
      </c>
      <c r="I143" s="8">
        <f t="array" ref="I143">INDEX('Default Errors'!$J$7:$J$27,MATCH(C143&amp;D143,'Default Errors'!$H$7:$H$27&amp;'Default Errors'!$I$7:$I$27,0))</f>
        <v>6.0828541567298902E-2</v>
      </c>
      <c r="J143" s="8">
        <f t="array" ref="J143">INDEX('Default Errors'!$K$7:$K$27,MATCH(C143&amp;D143,'Default Errors'!$H$7:$H$27&amp;'Default Errors'!$I$7:$I$27,0))</f>
        <v>3.0317906985562901E-2</v>
      </c>
      <c r="K143" s="9">
        <f t="shared" si="16"/>
        <v>0.14417543735559338</v>
      </c>
      <c r="L143" s="9">
        <f t="shared" si="17"/>
        <v>0.37970440786958659</v>
      </c>
      <c r="M143" s="9">
        <f t="shared" si="18"/>
        <v>0.28926738209020803</v>
      </c>
      <c r="N143" s="9">
        <f t="shared" si="19"/>
        <v>0.53783583191361284</v>
      </c>
      <c r="P143" s="12"/>
    </row>
    <row r="144" spans="1:16" x14ac:dyDescent="0.25">
      <c r="A144" s="21">
        <v>127</v>
      </c>
      <c r="B144" s="1">
        <v>15000</v>
      </c>
      <c r="C144" s="1">
        <v>16</v>
      </c>
      <c r="D144" s="1">
        <v>1</v>
      </c>
      <c r="E144" s="1">
        <v>4</v>
      </c>
      <c r="F144" s="1">
        <v>3</v>
      </c>
      <c r="G144" s="8">
        <v>4.7453703703703704E-4</v>
      </c>
      <c r="H144" s="8">
        <v>3.2281978153349697E-2</v>
      </c>
      <c r="I144" s="8">
        <f t="array" ref="I144">INDEX('Default Errors'!$J$7:$J$27,MATCH(C144&amp;D144,'Default Errors'!$H$7:$H$27&amp;'Default Errors'!$I$7:$I$27,0))</f>
        <v>6.6075900603069407E-2</v>
      </c>
      <c r="J144" s="8">
        <f t="array" ref="J144">INDEX('Default Errors'!$K$7:$K$27,MATCH(C144&amp;D144,'Default Errors'!$H$7:$H$27&amp;'Default Errors'!$I$7:$I$27,0))</f>
        <v>4.71924397561789E-2</v>
      </c>
      <c r="K144" s="9">
        <f t="shared" si="16"/>
        <v>0.48855903375837018</v>
      </c>
      <c r="L144" s="9">
        <f t="shared" si="17"/>
        <v>0.69896998058455284</v>
      </c>
      <c r="M144" s="9">
        <f t="shared" si="18"/>
        <v>0.68404978255278748</v>
      </c>
      <c r="N144" s="9">
        <f t="shared" si="19"/>
        <v>0.82707302129424309</v>
      </c>
      <c r="P144" s="12"/>
    </row>
    <row r="145" spans="1:16" x14ac:dyDescent="0.25">
      <c r="A145" s="21">
        <v>128</v>
      </c>
      <c r="B145" s="1">
        <v>15000</v>
      </c>
      <c r="C145" s="1">
        <v>16</v>
      </c>
      <c r="D145" s="1">
        <v>2</v>
      </c>
      <c r="E145" s="1">
        <v>4</v>
      </c>
      <c r="F145" s="1">
        <v>3</v>
      </c>
      <c r="G145" s="8">
        <v>4.9768518518518521E-4</v>
      </c>
      <c r="H145" s="8">
        <v>3.2281978153349697E-2</v>
      </c>
      <c r="I145" s="8">
        <f t="array" ref="I145">INDEX('Default Errors'!$J$7:$J$27,MATCH(C145&amp;D145,'Default Errors'!$H$7:$H$27&amp;'Default Errors'!$I$7:$I$27,0))</f>
        <v>6.6075900603069407E-2</v>
      </c>
      <c r="J145" s="8">
        <f t="array" ref="J145">INDEX('Default Errors'!$K$7:$K$27,MATCH(C145&amp;D145,'Default Errors'!$H$7:$H$27&amp;'Default Errors'!$I$7:$I$27,0))</f>
        <v>4.71924397561789E-2</v>
      </c>
      <c r="K145" s="9">
        <f t="shared" si="16"/>
        <v>0.48855903375837018</v>
      </c>
      <c r="L145" s="9">
        <f t="shared" si="17"/>
        <v>0.69896998058455284</v>
      </c>
      <c r="M145" s="9">
        <f t="shared" si="18"/>
        <v>0.68404978255278748</v>
      </c>
      <c r="N145" s="9">
        <f t="shared" si="19"/>
        <v>0.82707302129424309</v>
      </c>
      <c r="P145" s="12"/>
    </row>
    <row r="146" spans="1:16" x14ac:dyDescent="0.25">
      <c r="A146" s="21">
        <v>129</v>
      </c>
      <c r="B146" s="1">
        <v>15000</v>
      </c>
      <c r="C146" s="1">
        <v>16</v>
      </c>
      <c r="D146" s="1">
        <v>3</v>
      </c>
      <c r="E146" s="1">
        <v>4</v>
      </c>
      <c r="F146" s="1">
        <v>3</v>
      </c>
      <c r="G146" s="8">
        <v>4.8611111111111104E-4</v>
      </c>
      <c r="H146" s="8">
        <v>3.2281978153349697E-2</v>
      </c>
      <c r="I146" s="8">
        <f t="array" ref="I146">INDEX('Default Errors'!$J$7:$J$27,MATCH(C146&amp;D146,'Default Errors'!$H$7:$H$27&amp;'Default Errors'!$I$7:$I$27,0))</f>
        <v>6.6075900603069407E-2</v>
      </c>
      <c r="J146" s="8">
        <f t="array" ref="J146">INDEX('Default Errors'!$K$7:$K$27,MATCH(C146&amp;D146,'Default Errors'!$H$7:$H$27&amp;'Default Errors'!$I$7:$I$27,0))</f>
        <v>4.71924397561789E-2</v>
      </c>
      <c r="K146" s="9">
        <f t="shared" si="16"/>
        <v>0.48855903375837018</v>
      </c>
      <c r="L146" s="9">
        <f t="shared" si="17"/>
        <v>0.69896998058455284</v>
      </c>
      <c r="M146" s="9">
        <f t="shared" si="18"/>
        <v>0.68404978255278748</v>
      </c>
      <c r="N146" s="9">
        <f t="shared" si="19"/>
        <v>0.82707302129424309</v>
      </c>
      <c r="P146" s="12"/>
    </row>
    <row r="147" spans="1:16" x14ac:dyDescent="0.25">
      <c r="A147" s="21">
        <v>130</v>
      </c>
      <c r="B147" s="1">
        <v>15000</v>
      </c>
      <c r="C147" s="1">
        <v>32</v>
      </c>
      <c r="D147" s="1">
        <v>1</v>
      </c>
      <c r="E147" s="1">
        <v>4</v>
      </c>
      <c r="F147" s="1">
        <v>3</v>
      </c>
      <c r="G147" s="8">
        <v>2.8124999999999995E-3</v>
      </c>
      <c r="H147" s="8">
        <v>6.04552105862734E-2</v>
      </c>
      <c r="I147" s="8">
        <f t="array" ref="I147">INDEX('Default Errors'!$J$7:$J$27,MATCH(C147&amp;D147,'Default Errors'!$H$7:$H$27&amp;'Default Errors'!$I$7:$I$27,0))</f>
        <v>6.4467693182005903E-2</v>
      </c>
      <c r="J147" s="8">
        <f t="array" ref="J147">INDEX('Default Errors'!$K$7:$K$27,MATCH(C147&amp;D147,'Default Errors'!$H$7:$H$27&amp;'Default Errors'!$I$7:$I$27,0))</f>
        <v>6.1261486472077201E-2</v>
      </c>
      <c r="K147" s="9">
        <f t="shared" si="16"/>
        <v>0.93775979257696696</v>
      </c>
      <c r="L147" s="9">
        <f t="shared" si="17"/>
        <v>0.96837998356893296</v>
      </c>
      <c r="M147" s="9">
        <f t="shared" si="18"/>
        <v>0.98683878024782667</v>
      </c>
      <c r="N147" s="9">
        <f t="shared" si="19"/>
        <v>0.99339759424302343</v>
      </c>
      <c r="P147" s="12"/>
    </row>
    <row r="148" spans="1:16" x14ac:dyDescent="0.25">
      <c r="A148" s="21">
        <v>131</v>
      </c>
      <c r="B148" s="1">
        <v>15000</v>
      </c>
      <c r="C148" s="1">
        <v>32</v>
      </c>
      <c r="D148" s="1">
        <v>2</v>
      </c>
      <c r="E148" s="1">
        <v>4</v>
      </c>
      <c r="F148" s="1">
        <v>3</v>
      </c>
      <c r="G148" s="8">
        <v>2.9282407407407412E-3</v>
      </c>
      <c r="H148" s="8">
        <v>6.04552105862734E-2</v>
      </c>
      <c r="I148" s="8">
        <f t="array" ref="I148">INDEX('Default Errors'!$J$7:$J$27,MATCH(C148&amp;D148,'Default Errors'!$H$7:$H$27&amp;'Default Errors'!$I$7:$I$27,0))</f>
        <v>6.4467693182005903E-2</v>
      </c>
      <c r="J148" s="8">
        <f t="array" ref="J148">INDEX('Default Errors'!$K$7:$K$27,MATCH(C148&amp;D148,'Default Errors'!$H$7:$H$27&amp;'Default Errors'!$I$7:$I$27,0))</f>
        <v>6.1261486472077201E-2</v>
      </c>
      <c r="K148" s="9">
        <f t="shared" si="16"/>
        <v>0.93775979257696696</v>
      </c>
      <c r="L148" s="9">
        <f t="shared" si="17"/>
        <v>0.96837998356893296</v>
      </c>
      <c r="M148" s="9">
        <f t="shared" si="18"/>
        <v>0.98683878024782667</v>
      </c>
      <c r="N148" s="9">
        <f t="shared" si="19"/>
        <v>0.99339759424302343</v>
      </c>
      <c r="P148" s="12"/>
    </row>
    <row r="149" spans="1:16" x14ac:dyDescent="0.25">
      <c r="A149" s="21">
        <v>132</v>
      </c>
      <c r="B149" s="1">
        <v>15000</v>
      </c>
      <c r="C149" s="1">
        <v>32</v>
      </c>
      <c r="D149" s="1">
        <v>3</v>
      </c>
      <c r="E149" s="1">
        <v>4</v>
      </c>
      <c r="F149" s="1">
        <v>3</v>
      </c>
      <c r="G149" s="8">
        <v>2.8587962962962963E-3</v>
      </c>
      <c r="H149" s="8">
        <v>6.04552105862734E-2</v>
      </c>
      <c r="I149" s="8">
        <f t="array" ref="I149">INDEX('Default Errors'!$J$7:$J$27,MATCH(C149&amp;D149,'Default Errors'!$H$7:$H$27&amp;'Default Errors'!$I$7:$I$27,0))</f>
        <v>6.4467693182005903E-2</v>
      </c>
      <c r="J149" s="8">
        <f t="array" ref="J149">INDEX('Default Errors'!$K$7:$K$27,MATCH(C149&amp;D149,'Default Errors'!$H$7:$H$27&amp;'Default Errors'!$I$7:$I$27,0))</f>
        <v>6.1261486472077201E-2</v>
      </c>
      <c r="K149" s="9">
        <f t="shared" si="16"/>
        <v>0.93775979257696696</v>
      </c>
      <c r="L149" s="9">
        <f t="shared" si="17"/>
        <v>0.96837998356893296</v>
      </c>
      <c r="M149" s="9">
        <f t="shared" si="18"/>
        <v>0.98683878024782667</v>
      </c>
      <c r="N149" s="9">
        <f t="shared" si="19"/>
        <v>0.99339759424302343</v>
      </c>
      <c r="P149" s="12"/>
    </row>
    <row r="150" spans="1:16" x14ac:dyDescent="0.25">
      <c r="A150" s="21">
        <v>133</v>
      </c>
      <c r="B150" s="1">
        <v>15000</v>
      </c>
      <c r="C150" s="1">
        <v>64</v>
      </c>
      <c r="D150" s="1">
        <v>1</v>
      </c>
      <c r="E150" s="1">
        <v>4</v>
      </c>
      <c r="F150" s="1">
        <v>3</v>
      </c>
      <c r="G150" s="8">
        <v>4.6875E-2</v>
      </c>
      <c r="H150" s="8">
        <v>0.27064138239088398</v>
      </c>
      <c r="I150" s="8">
        <f t="array" ref="I150">INDEX('Default Errors'!$J$7:$J$27,MATCH(C150&amp;D150,'Default Errors'!$H$7:$H$27&amp;'Default Errors'!$I$7:$I$27,0))</f>
        <v>6.6252051388873606E-2</v>
      </c>
      <c r="J150" s="8">
        <f t="array" ref="J150">INDEX('Default Errors'!$K$7:$K$27,MATCH(C150&amp;D150,'Default Errors'!$H$7:$H$27&amp;'Default Errors'!$I$7:$I$27,0))</f>
        <v>6.7343418758699702E-2</v>
      </c>
      <c r="K150" s="9">
        <f t="shared" si="16"/>
        <v>4.0850264515180825</v>
      </c>
      <c r="L150" s="9">
        <f t="shared" si="17"/>
        <v>2.0211448368481864</v>
      </c>
      <c r="M150" s="9">
        <f t="shared" si="18"/>
        <v>4.0188245173686168</v>
      </c>
      <c r="N150" s="9">
        <f t="shared" si="19"/>
        <v>2.0047006054193273</v>
      </c>
      <c r="P150" s="12"/>
    </row>
    <row r="151" spans="1:16" x14ac:dyDescent="0.25">
      <c r="A151" s="21">
        <v>134</v>
      </c>
      <c r="B151" s="1">
        <v>15000</v>
      </c>
      <c r="C151" s="1">
        <v>64</v>
      </c>
      <c r="D151" s="1">
        <v>2</v>
      </c>
      <c r="E151" s="1">
        <v>4</v>
      </c>
      <c r="F151" s="1">
        <v>3</v>
      </c>
      <c r="G151" s="8">
        <v>4.7858796296296295E-2</v>
      </c>
      <c r="H151" s="8">
        <v>0.27064138239088398</v>
      </c>
      <c r="I151" s="8">
        <f t="array" ref="I151">INDEX('Default Errors'!$J$7:$J$27,MATCH(C151&amp;D151,'Default Errors'!$H$7:$H$27&amp;'Default Errors'!$I$7:$I$27,0))</f>
        <v>6.6252051388873606E-2</v>
      </c>
      <c r="J151" s="8">
        <f t="array" ref="J151">INDEX('Default Errors'!$K$7:$K$27,MATCH(C151&amp;D151,'Default Errors'!$H$7:$H$27&amp;'Default Errors'!$I$7:$I$27,0))</f>
        <v>6.7343418758699702E-2</v>
      </c>
      <c r="K151" s="9">
        <f t="shared" si="16"/>
        <v>4.0850264515180825</v>
      </c>
      <c r="L151" s="9">
        <f t="shared" si="17"/>
        <v>2.0211448368481864</v>
      </c>
      <c r="M151" s="9">
        <f t="shared" si="18"/>
        <v>4.0188245173686168</v>
      </c>
      <c r="N151" s="9">
        <f t="shared" si="19"/>
        <v>2.0047006054193273</v>
      </c>
      <c r="P151" s="12"/>
    </row>
    <row r="152" spans="1:16" x14ac:dyDescent="0.25">
      <c r="A152" s="21">
        <v>135</v>
      </c>
      <c r="B152" s="1">
        <v>15000</v>
      </c>
      <c r="C152" s="1">
        <v>64</v>
      </c>
      <c r="D152" s="1">
        <v>3</v>
      </c>
      <c r="E152" s="1">
        <v>4</v>
      </c>
      <c r="F152" s="1">
        <v>3</v>
      </c>
      <c r="G152" s="8">
        <v>4.6481481481481485E-2</v>
      </c>
      <c r="H152" s="8">
        <v>0.27064138239088398</v>
      </c>
      <c r="I152" s="8">
        <f t="array" ref="I152">INDEX('Default Errors'!$J$7:$J$27,MATCH(C152&amp;D152,'Default Errors'!$H$7:$H$27&amp;'Default Errors'!$I$7:$I$27,0))</f>
        <v>6.6252051388873606E-2</v>
      </c>
      <c r="J152" s="8">
        <f t="array" ref="J152">INDEX('Default Errors'!$K$7:$K$27,MATCH(C152&amp;D152,'Default Errors'!$H$7:$H$27&amp;'Default Errors'!$I$7:$I$27,0))</f>
        <v>6.7343418758699702E-2</v>
      </c>
      <c r="K152" s="9">
        <f t="shared" si="16"/>
        <v>4.0850264515180825</v>
      </c>
      <c r="L152" s="9">
        <f t="shared" si="17"/>
        <v>2.0211448368481864</v>
      </c>
      <c r="M152" s="9">
        <f t="shared" si="18"/>
        <v>4.0188245173686168</v>
      </c>
      <c r="N152" s="9">
        <f t="shared" si="19"/>
        <v>2.0047006054193273</v>
      </c>
      <c r="P152" s="12"/>
    </row>
    <row r="153" spans="1:16" x14ac:dyDescent="0.25">
      <c r="A153" s="21">
        <v>136</v>
      </c>
      <c r="B153" s="1">
        <v>15000</v>
      </c>
      <c r="C153" s="1">
        <v>4</v>
      </c>
      <c r="D153" s="1">
        <v>1</v>
      </c>
      <c r="E153" s="1">
        <v>4</v>
      </c>
      <c r="F153" s="1">
        <v>5</v>
      </c>
      <c r="G153" s="8">
        <v>2.3148148148148147E-5</v>
      </c>
      <c r="H153" s="8">
        <v>1.42269010402052E-3</v>
      </c>
      <c r="I153" s="8">
        <f t="array" ref="I153">INDEX('Default Errors'!$J$7:$J$27,MATCH(C153&amp;D153,'Default Errors'!$H$7:$H$27&amp;'Default Errors'!$I$7:$I$27,0))</f>
        <v>5.3403859472996501E-2</v>
      </c>
      <c r="J153" s="8">
        <f t="array" ref="J153">INDEX('Default Errors'!$K$7:$K$27,MATCH(C153&amp;D153,'Default Errors'!$H$7:$H$27&amp;'Default Errors'!$I$7:$I$27,0))</f>
        <v>1.35087180411301E-2</v>
      </c>
      <c r="K153" s="9">
        <f t="shared" si="16"/>
        <v>2.6640211364122455E-2</v>
      </c>
      <c r="L153" s="9">
        <f t="shared" si="17"/>
        <v>0.16321829359518025</v>
      </c>
      <c r="M153" s="9">
        <f t="shared" si="18"/>
        <v>0.10531644081169243</v>
      </c>
      <c r="N153" s="9">
        <f t="shared" si="19"/>
        <v>0.32452494636266782</v>
      </c>
      <c r="P153" s="12"/>
    </row>
    <row r="154" spans="1:16" x14ac:dyDescent="0.25">
      <c r="A154" s="21">
        <v>137</v>
      </c>
      <c r="B154" s="1">
        <v>15000</v>
      </c>
      <c r="C154" s="1">
        <v>4</v>
      </c>
      <c r="D154" s="1">
        <v>2</v>
      </c>
      <c r="E154" s="1">
        <v>4</v>
      </c>
      <c r="F154" s="1">
        <v>5</v>
      </c>
      <c r="G154" s="8">
        <v>2.3148148148148147E-5</v>
      </c>
      <c r="H154" s="8">
        <v>1.42269010402052E-3</v>
      </c>
      <c r="I154" s="8">
        <f t="array" ref="I154">INDEX('Default Errors'!$J$7:$J$27,MATCH(C154&amp;D154,'Default Errors'!$H$7:$H$27&amp;'Default Errors'!$I$7:$I$27,0))</f>
        <v>5.3403859472996501E-2</v>
      </c>
      <c r="J154" s="8">
        <f t="array" ref="J154">INDEX('Default Errors'!$K$7:$K$27,MATCH(C154&amp;D154,'Default Errors'!$H$7:$H$27&amp;'Default Errors'!$I$7:$I$27,0))</f>
        <v>1.35087180411301E-2</v>
      </c>
      <c r="K154" s="9">
        <f t="shared" si="16"/>
        <v>2.6640211364122455E-2</v>
      </c>
      <c r="L154" s="9">
        <f t="shared" si="17"/>
        <v>0.16321829359518025</v>
      </c>
      <c r="M154" s="9">
        <f t="shared" si="18"/>
        <v>0.10531644081169243</v>
      </c>
      <c r="N154" s="9">
        <f t="shared" si="19"/>
        <v>0.32452494636266782</v>
      </c>
      <c r="P154" s="12"/>
    </row>
    <row r="155" spans="1:16" x14ac:dyDescent="0.25">
      <c r="A155" s="21">
        <v>138</v>
      </c>
      <c r="B155" s="1">
        <v>15000</v>
      </c>
      <c r="C155" s="1">
        <v>4</v>
      </c>
      <c r="D155" s="1">
        <v>3</v>
      </c>
      <c r="E155" s="1">
        <v>4</v>
      </c>
      <c r="F155" s="1">
        <v>5</v>
      </c>
      <c r="G155" s="8">
        <v>1.1574074074074073E-5</v>
      </c>
      <c r="H155" s="8">
        <v>1.42269010402052E-3</v>
      </c>
      <c r="I155" s="8">
        <f t="array" ref="I155">INDEX('Default Errors'!$J$7:$J$27,MATCH(C155&amp;D155,'Default Errors'!$H$7:$H$27&amp;'Default Errors'!$I$7:$I$27,0))</f>
        <v>5.3403859472996501E-2</v>
      </c>
      <c r="J155" s="8">
        <f t="array" ref="J155">INDEX('Default Errors'!$K$7:$K$27,MATCH(C155&amp;D155,'Default Errors'!$H$7:$H$27&amp;'Default Errors'!$I$7:$I$27,0))</f>
        <v>1.35087180411301E-2</v>
      </c>
      <c r="K155" s="9">
        <f t="shared" si="16"/>
        <v>2.6640211364122455E-2</v>
      </c>
      <c r="L155" s="9">
        <f t="shared" si="17"/>
        <v>0.16321829359518025</v>
      </c>
      <c r="M155" s="9">
        <f t="shared" si="18"/>
        <v>0.10531644081169243</v>
      </c>
      <c r="N155" s="9">
        <f t="shared" si="19"/>
        <v>0.32452494636266782</v>
      </c>
      <c r="P155" s="12"/>
    </row>
    <row r="156" spans="1:16" x14ac:dyDescent="0.25">
      <c r="A156" s="21">
        <v>139</v>
      </c>
      <c r="B156" s="1">
        <v>15000</v>
      </c>
      <c r="C156" s="1">
        <v>8</v>
      </c>
      <c r="D156" s="1">
        <v>1</v>
      </c>
      <c r="E156" s="1">
        <v>4</v>
      </c>
      <c r="F156" s="1">
        <v>5</v>
      </c>
      <c r="G156" s="8">
        <v>9.2592592592592588E-5</v>
      </c>
      <c r="H156" s="8">
        <v>6.37683999698081E-3</v>
      </c>
      <c r="I156" s="8">
        <f t="array" ref="I156">INDEX('Default Errors'!$J$7:$J$27,MATCH(C156&amp;D156,'Default Errors'!$H$7:$H$27&amp;'Default Errors'!$I$7:$I$27,0))</f>
        <v>6.0828541567298902E-2</v>
      </c>
      <c r="J156" s="8">
        <f t="array" ref="J156">INDEX('Default Errors'!$K$7:$K$27,MATCH(C156&amp;D156,'Default Errors'!$H$7:$H$27&amp;'Default Errors'!$I$7:$I$27,0))</f>
        <v>3.0317906985562901E-2</v>
      </c>
      <c r="K156" s="9">
        <f t="shared" si="16"/>
        <v>0.10483302464067239</v>
      </c>
      <c r="L156" s="9">
        <f t="shared" si="17"/>
        <v>0.32377928383494886</v>
      </c>
      <c r="M156" s="9">
        <f t="shared" si="18"/>
        <v>0.210332461275028</v>
      </c>
      <c r="N156" s="9">
        <f t="shared" si="19"/>
        <v>0.45862017102939118</v>
      </c>
      <c r="P156" s="12"/>
    </row>
    <row r="157" spans="1:16" x14ac:dyDescent="0.25">
      <c r="A157" s="21">
        <v>140</v>
      </c>
      <c r="B157" s="1">
        <v>15000</v>
      </c>
      <c r="C157" s="1">
        <v>8</v>
      </c>
      <c r="D157" s="1">
        <v>2</v>
      </c>
      <c r="E157" s="1">
        <v>4</v>
      </c>
      <c r="F157" s="1">
        <v>5</v>
      </c>
      <c r="G157" s="8">
        <v>9.2592592592592588E-5</v>
      </c>
      <c r="H157" s="8">
        <v>6.37683999698081E-3</v>
      </c>
      <c r="I157" s="8">
        <f t="array" ref="I157">INDEX('Default Errors'!$J$7:$J$27,MATCH(C157&amp;D157,'Default Errors'!$H$7:$H$27&amp;'Default Errors'!$I$7:$I$27,0))</f>
        <v>6.0828541567298902E-2</v>
      </c>
      <c r="J157" s="8">
        <f t="array" ref="J157">INDEX('Default Errors'!$K$7:$K$27,MATCH(C157&amp;D157,'Default Errors'!$H$7:$H$27&amp;'Default Errors'!$I$7:$I$27,0))</f>
        <v>3.0317906985562901E-2</v>
      </c>
      <c r="K157" s="9">
        <f t="shared" si="16"/>
        <v>0.10483302464067239</v>
      </c>
      <c r="L157" s="9">
        <f t="shared" si="17"/>
        <v>0.32377928383494886</v>
      </c>
      <c r="M157" s="9">
        <f t="shared" si="18"/>
        <v>0.210332461275028</v>
      </c>
      <c r="N157" s="9">
        <f t="shared" si="19"/>
        <v>0.45862017102939118</v>
      </c>
      <c r="P157" s="12"/>
    </row>
    <row r="158" spans="1:16" x14ac:dyDescent="0.25">
      <c r="A158" s="21">
        <v>141</v>
      </c>
      <c r="B158" s="1">
        <v>15000</v>
      </c>
      <c r="C158" s="1">
        <v>8</v>
      </c>
      <c r="D158" s="1">
        <v>3</v>
      </c>
      <c r="E158" s="1">
        <v>4</v>
      </c>
      <c r="F158" s="1">
        <v>5</v>
      </c>
      <c r="G158" s="8">
        <v>9.2592592592592588E-5</v>
      </c>
      <c r="H158" s="8">
        <v>6.37683999698081E-3</v>
      </c>
      <c r="I158" s="8">
        <f t="array" ref="I158">INDEX('Default Errors'!$J$7:$J$27,MATCH(C158&amp;D158,'Default Errors'!$H$7:$H$27&amp;'Default Errors'!$I$7:$I$27,0))</f>
        <v>6.0828541567298902E-2</v>
      </c>
      <c r="J158" s="8">
        <f t="array" ref="J158">INDEX('Default Errors'!$K$7:$K$27,MATCH(C158&amp;D158,'Default Errors'!$H$7:$H$27&amp;'Default Errors'!$I$7:$I$27,0))</f>
        <v>3.0317906985562901E-2</v>
      </c>
      <c r="K158" s="9">
        <f t="shared" si="16"/>
        <v>0.10483302464067239</v>
      </c>
      <c r="L158" s="9">
        <f t="shared" si="17"/>
        <v>0.32377928383494886</v>
      </c>
      <c r="M158" s="9">
        <f t="shared" si="18"/>
        <v>0.210332461275028</v>
      </c>
      <c r="N158" s="9">
        <f t="shared" si="19"/>
        <v>0.45862017102939118</v>
      </c>
      <c r="P158" s="12"/>
    </row>
    <row r="159" spans="1:16" x14ac:dyDescent="0.25">
      <c r="A159" s="21">
        <v>142</v>
      </c>
      <c r="B159" s="1">
        <v>15000</v>
      </c>
      <c r="C159" s="1">
        <v>16</v>
      </c>
      <c r="D159" s="1">
        <v>1</v>
      </c>
      <c r="E159" s="1">
        <v>4</v>
      </c>
      <c r="F159" s="1">
        <v>5</v>
      </c>
      <c r="G159" s="8">
        <v>4.8611111111111104E-4</v>
      </c>
      <c r="H159" s="8">
        <v>2.44484235980717E-2</v>
      </c>
      <c r="I159" s="8">
        <f t="array" ref="I159">INDEX('Default Errors'!$J$7:$J$27,MATCH(C159&amp;D159,'Default Errors'!$H$7:$H$27&amp;'Default Errors'!$I$7:$I$27,0))</f>
        <v>6.6075900603069407E-2</v>
      </c>
      <c r="J159" s="8">
        <f t="array" ref="J159">INDEX('Default Errors'!$K$7:$K$27,MATCH(C159&amp;D159,'Default Errors'!$H$7:$H$27&amp;'Default Errors'!$I$7:$I$27,0))</f>
        <v>4.71924397561789E-2</v>
      </c>
      <c r="K159" s="9">
        <f t="shared" si="16"/>
        <v>0.37000515127199046</v>
      </c>
      <c r="L159" s="9">
        <f t="shared" si="17"/>
        <v>0.60828048733457696</v>
      </c>
      <c r="M159" s="9">
        <f t="shared" si="18"/>
        <v>0.51805805600187627</v>
      </c>
      <c r="N159" s="9">
        <f t="shared" si="19"/>
        <v>0.71976249971909223</v>
      </c>
      <c r="P159" s="12"/>
    </row>
    <row r="160" spans="1:16" x14ac:dyDescent="0.25">
      <c r="A160" s="21">
        <v>143</v>
      </c>
      <c r="B160" s="1">
        <v>15000</v>
      </c>
      <c r="C160" s="1">
        <v>16</v>
      </c>
      <c r="D160" s="1">
        <v>2</v>
      </c>
      <c r="E160" s="1">
        <v>4</v>
      </c>
      <c r="F160" s="1">
        <v>5</v>
      </c>
      <c r="G160" s="8">
        <v>4.8611111111111104E-4</v>
      </c>
      <c r="H160" s="8">
        <v>2.44484235980717E-2</v>
      </c>
      <c r="I160" s="8">
        <f t="array" ref="I160">INDEX('Default Errors'!$J$7:$J$27,MATCH(C160&amp;D160,'Default Errors'!$H$7:$H$27&amp;'Default Errors'!$I$7:$I$27,0))</f>
        <v>6.6075900603069407E-2</v>
      </c>
      <c r="J160" s="8">
        <f t="array" ref="J160">INDEX('Default Errors'!$K$7:$K$27,MATCH(C160&amp;D160,'Default Errors'!$H$7:$H$27&amp;'Default Errors'!$I$7:$I$27,0))</f>
        <v>4.71924397561789E-2</v>
      </c>
      <c r="K160" s="9">
        <f t="shared" si="16"/>
        <v>0.37000515127199046</v>
      </c>
      <c r="L160" s="9">
        <f t="shared" si="17"/>
        <v>0.60828048733457696</v>
      </c>
      <c r="M160" s="9">
        <f t="shared" si="18"/>
        <v>0.51805805600187627</v>
      </c>
      <c r="N160" s="9">
        <f t="shared" si="19"/>
        <v>0.71976249971909223</v>
      </c>
      <c r="P160" s="12"/>
    </row>
    <row r="161" spans="1:16" x14ac:dyDescent="0.25">
      <c r="A161" s="21">
        <v>144</v>
      </c>
      <c r="B161" s="1">
        <v>15000</v>
      </c>
      <c r="C161" s="1">
        <v>16</v>
      </c>
      <c r="D161" s="1">
        <v>3</v>
      </c>
      <c r="E161" s="1">
        <v>4</v>
      </c>
      <c r="F161" s="1">
        <v>5</v>
      </c>
      <c r="G161" s="8">
        <v>5.0925925925925921E-4</v>
      </c>
      <c r="H161" s="8">
        <v>2.44484235980717E-2</v>
      </c>
      <c r="I161" s="8">
        <f t="array" ref="I161">INDEX('Default Errors'!$J$7:$J$27,MATCH(C161&amp;D161,'Default Errors'!$H$7:$H$27&amp;'Default Errors'!$I$7:$I$27,0))</f>
        <v>6.6075900603069407E-2</v>
      </c>
      <c r="J161" s="8">
        <f t="array" ref="J161">INDEX('Default Errors'!$K$7:$K$27,MATCH(C161&amp;D161,'Default Errors'!$H$7:$H$27&amp;'Default Errors'!$I$7:$I$27,0))</f>
        <v>4.71924397561789E-2</v>
      </c>
      <c r="K161" s="9">
        <f t="shared" si="16"/>
        <v>0.37000515127199046</v>
      </c>
      <c r="L161" s="9">
        <f t="shared" si="17"/>
        <v>0.60828048733457696</v>
      </c>
      <c r="M161" s="9">
        <f t="shared" si="18"/>
        <v>0.51805805600187627</v>
      </c>
      <c r="N161" s="9">
        <f t="shared" si="19"/>
        <v>0.71976249971909223</v>
      </c>
      <c r="P161" s="12"/>
    </row>
    <row r="162" spans="1:16" x14ac:dyDescent="0.25">
      <c r="A162" s="21">
        <v>145</v>
      </c>
      <c r="B162" s="1">
        <v>15000</v>
      </c>
      <c r="C162" s="1">
        <v>32</v>
      </c>
      <c r="D162" s="1">
        <v>1</v>
      </c>
      <c r="E162" s="1">
        <v>4</v>
      </c>
      <c r="F162" s="1">
        <v>5</v>
      </c>
      <c r="G162" s="8">
        <v>2.7430555555555559E-3</v>
      </c>
      <c r="H162" s="8">
        <v>4.7455395406572301E-2</v>
      </c>
      <c r="I162" s="8">
        <f t="array" ref="I162">INDEX('Default Errors'!$J$7:$J$27,MATCH(C162&amp;D162,'Default Errors'!$H$7:$H$27&amp;'Default Errors'!$I$7:$I$27,0))</f>
        <v>6.4467693182005903E-2</v>
      </c>
      <c r="J162" s="8">
        <f t="array" ref="J162">INDEX('Default Errors'!$K$7:$K$27,MATCH(C162&amp;D162,'Default Errors'!$H$7:$H$27&amp;'Default Errors'!$I$7:$I$27,0))</f>
        <v>6.1261486472077201E-2</v>
      </c>
      <c r="K162" s="9">
        <f t="shared" si="16"/>
        <v>0.73611126851701836</v>
      </c>
      <c r="L162" s="9">
        <f t="shared" si="17"/>
        <v>0.85796927014725788</v>
      </c>
      <c r="M162" s="9">
        <f t="shared" si="18"/>
        <v>0.77463669491928389</v>
      </c>
      <c r="N162" s="9">
        <f t="shared" si="19"/>
        <v>0.88013447547479007</v>
      </c>
      <c r="P162" s="12"/>
    </row>
    <row r="163" spans="1:16" x14ac:dyDescent="0.25">
      <c r="A163" s="21">
        <v>146</v>
      </c>
      <c r="B163" s="1">
        <v>15000</v>
      </c>
      <c r="C163" s="1">
        <v>32</v>
      </c>
      <c r="D163" s="1">
        <v>2</v>
      </c>
      <c r="E163" s="1">
        <v>4</v>
      </c>
      <c r="F163" s="1">
        <v>5</v>
      </c>
      <c r="G163" s="8">
        <v>2.8009259259259259E-3</v>
      </c>
      <c r="H163" s="8">
        <v>4.7455395406572301E-2</v>
      </c>
      <c r="I163" s="8">
        <f t="array" ref="I163">INDEX('Default Errors'!$J$7:$J$27,MATCH(C163&amp;D163,'Default Errors'!$H$7:$H$27&amp;'Default Errors'!$I$7:$I$27,0))</f>
        <v>6.4467693182005903E-2</v>
      </c>
      <c r="J163" s="8">
        <f t="array" ref="J163">INDEX('Default Errors'!$K$7:$K$27,MATCH(C163&amp;D163,'Default Errors'!$H$7:$H$27&amp;'Default Errors'!$I$7:$I$27,0))</f>
        <v>6.1261486472077201E-2</v>
      </c>
      <c r="K163" s="9">
        <f t="shared" si="16"/>
        <v>0.73611126851701836</v>
      </c>
      <c r="L163" s="9">
        <f t="shared" si="17"/>
        <v>0.85796927014725788</v>
      </c>
      <c r="M163" s="9">
        <f t="shared" si="18"/>
        <v>0.77463669491928389</v>
      </c>
      <c r="N163" s="9">
        <f t="shared" si="19"/>
        <v>0.88013447547479007</v>
      </c>
      <c r="P163" s="12"/>
    </row>
    <row r="164" spans="1:16" x14ac:dyDescent="0.25">
      <c r="A164" s="21">
        <v>147</v>
      </c>
      <c r="B164" s="1">
        <v>15000</v>
      </c>
      <c r="C164" s="1">
        <v>32</v>
      </c>
      <c r="D164" s="1">
        <v>3</v>
      </c>
      <c r="E164" s="1">
        <v>4</v>
      </c>
      <c r="F164" s="1">
        <v>5</v>
      </c>
      <c r="G164" s="8">
        <v>3.8425925925925923E-3</v>
      </c>
      <c r="H164" s="8">
        <v>4.7455395406572301E-2</v>
      </c>
      <c r="I164" s="8">
        <f t="array" ref="I164">INDEX('Default Errors'!$J$7:$J$27,MATCH(C164&amp;D164,'Default Errors'!$H$7:$H$27&amp;'Default Errors'!$I$7:$I$27,0))</f>
        <v>6.4467693182005903E-2</v>
      </c>
      <c r="J164" s="8">
        <f t="array" ref="J164">INDEX('Default Errors'!$K$7:$K$27,MATCH(C164&amp;D164,'Default Errors'!$H$7:$H$27&amp;'Default Errors'!$I$7:$I$27,0))</f>
        <v>6.1261486472077201E-2</v>
      </c>
      <c r="K164" s="9">
        <f t="shared" si="16"/>
        <v>0.73611126851701836</v>
      </c>
      <c r="L164" s="9">
        <f t="shared" si="17"/>
        <v>0.85796927014725788</v>
      </c>
      <c r="M164" s="9">
        <f t="shared" si="18"/>
        <v>0.77463669491928389</v>
      </c>
      <c r="N164" s="9">
        <f t="shared" si="19"/>
        <v>0.88013447547479007</v>
      </c>
      <c r="P164" s="12"/>
    </row>
    <row r="165" spans="1:16" x14ac:dyDescent="0.25">
      <c r="A165" s="21">
        <v>148</v>
      </c>
      <c r="B165" s="1">
        <v>15000</v>
      </c>
      <c r="C165" s="1">
        <v>64</v>
      </c>
      <c r="D165" s="1">
        <v>1</v>
      </c>
      <c r="E165" s="1">
        <v>4</v>
      </c>
      <c r="F165" s="1">
        <v>5</v>
      </c>
      <c r="G165" s="8">
        <v>4.7893518518518523E-2</v>
      </c>
      <c r="H165" s="8">
        <v>6.2684328118846902E-2</v>
      </c>
      <c r="I165" s="8">
        <f t="array" ref="I165">INDEX('Default Errors'!$J$7:$J$27,MATCH(C165&amp;D165,'Default Errors'!$H$7:$H$27&amp;'Default Errors'!$I$7:$I$27,0))</f>
        <v>6.6252051388873606E-2</v>
      </c>
      <c r="J165" s="8">
        <f t="array" ref="J165">INDEX('Default Errors'!$K$7:$K$27,MATCH(C165&amp;D165,'Default Errors'!$H$7:$H$27&amp;'Default Errors'!$I$7:$I$27,0))</f>
        <v>6.7343418758699702E-2</v>
      </c>
      <c r="K165" s="9">
        <f t="shared" si="16"/>
        <v>0.94614924073693107</v>
      </c>
      <c r="L165" s="9">
        <f t="shared" si="17"/>
        <v>0.97270203080744677</v>
      </c>
      <c r="M165" s="9">
        <f t="shared" si="18"/>
        <v>0.93081594718933214</v>
      </c>
      <c r="N165" s="9">
        <f t="shared" si="19"/>
        <v>0.9647880322585537</v>
      </c>
      <c r="P165" s="12"/>
    </row>
    <row r="166" spans="1:16" x14ac:dyDescent="0.25">
      <c r="A166" s="21">
        <v>149</v>
      </c>
      <c r="B166" s="1">
        <v>15000</v>
      </c>
      <c r="C166" s="1">
        <v>64</v>
      </c>
      <c r="D166" s="1">
        <v>2</v>
      </c>
      <c r="E166" s="1">
        <v>4</v>
      </c>
      <c r="F166" s="1">
        <v>5</v>
      </c>
      <c r="G166" s="8">
        <v>4.5196759259259256E-2</v>
      </c>
      <c r="H166" s="8">
        <v>6.2684328118846902E-2</v>
      </c>
      <c r="I166" s="8">
        <f t="array" ref="I166">INDEX('Default Errors'!$J$7:$J$27,MATCH(C166&amp;D166,'Default Errors'!$H$7:$H$27&amp;'Default Errors'!$I$7:$I$27,0))</f>
        <v>6.6252051388873606E-2</v>
      </c>
      <c r="J166" s="8">
        <f t="array" ref="J166">INDEX('Default Errors'!$K$7:$K$27,MATCH(C166&amp;D166,'Default Errors'!$H$7:$H$27&amp;'Default Errors'!$I$7:$I$27,0))</f>
        <v>6.7343418758699702E-2</v>
      </c>
      <c r="K166" s="9">
        <f t="shared" si="16"/>
        <v>0.94614924073693107</v>
      </c>
      <c r="L166" s="9">
        <f t="shared" si="17"/>
        <v>0.97270203080744677</v>
      </c>
      <c r="M166" s="9">
        <f t="shared" si="18"/>
        <v>0.93081594718933214</v>
      </c>
      <c r="N166" s="9">
        <f t="shared" si="19"/>
        <v>0.9647880322585537</v>
      </c>
      <c r="P166" s="12"/>
    </row>
    <row r="167" spans="1:16" x14ac:dyDescent="0.25">
      <c r="A167" s="21">
        <v>150</v>
      </c>
      <c r="B167" s="1">
        <v>15000</v>
      </c>
      <c r="C167" s="1">
        <v>64</v>
      </c>
      <c r="D167" s="1">
        <v>3</v>
      </c>
      <c r="E167" s="1">
        <v>4</v>
      </c>
      <c r="F167" s="1">
        <v>5</v>
      </c>
      <c r="G167" s="8">
        <v>4.5937499999999999E-2</v>
      </c>
      <c r="H167" s="8">
        <v>6.2684328118846902E-2</v>
      </c>
      <c r="I167" s="8">
        <f t="array" ref="I167">INDEX('Default Errors'!$J$7:$J$27,MATCH(C167&amp;D167,'Default Errors'!$H$7:$H$27&amp;'Default Errors'!$I$7:$I$27,0))</f>
        <v>6.6252051388873606E-2</v>
      </c>
      <c r="J167" s="8">
        <f t="array" ref="J167">INDEX('Default Errors'!$K$7:$K$27,MATCH(C167&amp;D167,'Default Errors'!$H$7:$H$27&amp;'Default Errors'!$I$7:$I$27,0))</f>
        <v>6.7343418758699702E-2</v>
      </c>
      <c r="K167" s="9">
        <f t="shared" si="16"/>
        <v>0.94614924073693107</v>
      </c>
      <c r="L167" s="9">
        <f t="shared" si="17"/>
        <v>0.97270203080744677</v>
      </c>
      <c r="M167" s="9">
        <f t="shared" si="18"/>
        <v>0.93081594718933214</v>
      </c>
      <c r="N167" s="9">
        <f t="shared" si="19"/>
        <v>0.9647880322585537</v>
      </c>
      <c r="P167" s="12"/>
    </row>
    <row r="169" spans="1:16" x14ac:dyDescent="0.25">
      <c r="A169" s="21">
        <v>151</v>
      </c>
      <c r="B169" s="1">
        <v>15000</v>
      </c>
      <c r="C169" s="1">
        <v>4</v>
      </c>
      <c r="D169" s="1">
        <v>1</v>
      </c>
      <c r="E169" s="1">
        <v>5</v>
      </c>
      <c r="F169" s="1">
        <v>3</v>
      </c>
      <c r="G169" s="8">
        <v>2.3148148148148147E-5</v>
      </c>
      <c r="H169" s="8">
        <v>2.99032563827894E-3</v>
      </c>
      <c r="I169" s="8">
        <f t="array" ref="I169">INDEX('Default Errors'!$J$7:$J$27,MATCH(C169&amp;D169,'Default Errors'!$H$7:$H$27&amp;'Default Errors'!$I$7:$I$27,0))</f>
        <v>5.3403859472996501E-2</v>
      </c>
      <c r="J169" s="8">
        <f t="array" ref="J169">INDEX('Default Errors'!$K$7:$K$27,MATCH(C169&amp;D169,'Default Errors'!$H$7:$H$27&amp;'Default Errors'!$I$7:$I$27,0))</f>
        <v>1.35087180411301E-2</v>
      </c>
      <c r="K169" s="9">
        <f>H169/I169</f>
        <v>5.5994560464136284E-2</v>
      </c>
      <c r="L169" s="9">
        <f>SQRT(K169)</f>
        <v>0.23663169792767891</v>
      </c>
      <c r="M169" s="9">
        <f>H169/J169</f>
        <v>0.22136265108015962</v>
      </c>
      <c r="N169" s="9">
        <f>SQRT(M169)</f>
        <v>0.47049192456423694</v>
      </c>
      <c r="P169" s="12"/>
    </row>
    <row r="170" spans="1:16" x14ac:dyDescent="0.25">
      <c r="A170" s="21">
        <v>152</v>
      </c>
      <c r="B170" s="1">
        <v>15000</v>
      </c>
      <c r="C170" s="1">
        <v>4</v>
      </c>
      <c r="D170" s="1">
        <v>2</v>
      </c>
      <c r="E170" s="1">
        <v>5</v>
      </c>
      <c r="F170" s="1">
        <v>3</v>
      </c>
      <c r="G170" s="8">
        <v>2.3148148148148147E-5</v>
      </c>
      <c r="H170" s="8">
        <v>2.99032563827894E-3</v>
      </c>
      <c r="I170" s="8">
        <f t="array" ref="I170">INDEX('Default Errors'!$J$7:$J$27,MATCH(C170&amp;D170,'Default Errors'!$H$7:$H$27&amp;'Default Errors'!$I$7:$I$27,0))</f>
        <v>5.3403859472996501E-2</v>
      </c>
      <c r="J170" s="8">
        <f t="array" ref="J170">INDEX('Default Errors'!$K$7:$K$27,MATCH(C170&amp;D170,'Default Errors'!$H$7:$H$27&amp;'Default Errors'!$I$7:$I$27,0))</f>
        <v>1.35087180411301E-2</v>
      </c>
      <c r="K170" s="9">
        <f t="shared" ref="K170:K198" si="20">H170/I170</f>
        <v>5.5994560464136284E-2</v>
      </c>
      <c r="L170" s="9">
        <f t="shared" ref="L170:L198" si="21">SQRT(K170)</f>
        <v>0.23663169792767891</v>
      </c>
      <c r="M170" s="9">
        <f t="shared" ref="M170:M198" si="22">H170/J170</f>
        <v>0.22136265108015962</v>
      </c>
      <c r="N170" s="9">
        <f t="shared" ref="N170:N198" si="23">SQRT(M170)</f>
        <v>0.47049192456423694</v>
      </c>
      <c r="P170" s="12"/>
    </row>
    <row r="171" spans="1:16" x14ac:dyDescent="0.25">
      <c r="A171" s="21">
        <v>153</v>
      </c>
      <c r="B171" s="1">
        <v>15000</v>
      </c>
      <c r="C171" s="1">
        <v>4</v>
      </c>
      <c r="D171" s="1">
        <v>3</v>
      </c>
      <c r="E171" s="1">
        <v>5</v>
      </c>
      <c r="F171" s="1">
        <v>3</v>
      </c>
      <c r="G171" s="8">
        <v>2.3148148148148147E-5</v>
      </c>
      <c r="H171" s="8">
        <v>2.99032563827894E-3</v>
      </c>
      <c r="I171" s="8">
        <f t="array" ref="I171">INDEX('Default Errors'!$J$7:$J$27,MATCH(C171&amp;D171,'Default Errors'!$H$7:$H$27&amp;'Default Errors'!$I$7:$I$27,0))</f>
        <v>5.3403859472996501E-2</v>
      </c>
      <c r="J171" s="8">
        <f t="array" ref="J171">INDEX('Default Errors'!$K$7:$K$27,MATCH(C171&amp;D171,'Default Errors'!$H$7:$H$27&amp;'Default Errors'!$I$7:$I$27,0))</f>
        <v>1.35087180411301E-2</v>
      </c>
      <c r="K171" s="9">
        <f t="shared" si="20"/>
        <v>5.5994560464136284E-2</v>
      </c>
      <c r="L171" s="9">
        <f t="shared" si="21"/>
        <v>0.23663169792767891</v>
      </c>
      <c r="M171" s="9">
        <f t="shared" si="22"/>
        <v>0.22136265108015962</v>
      </c>
      <c r="N171" s="9">
        <f t="shared" si="23"/>
        <v>0.47049192456423694</v>
      </c>
      <c r="P171" s="12"/>
    </row>
    <row r="172" spans="1:16" x14ac:dyDescent="0.25">
      <c r="A172" s="21">
        <v>154</v>
      </c>
      <c r="B172" s="1">
        <v>15000</v>
      </c>
      <c r="C172" s="1">
        <v>8</v>
      </c>
      <c r="D172" s="1">
        <v>1</v>
      </c>
      <c r="E172" s="1">
        <v>5</v>
      </c>
      <c r="F172" s="1">
        <v>3</v>
      </c>
      <c r="G172" s="8">
        <v>1.0416666666666667E-4</v>
      </c>
      <c r="H172" s="8">
        <v>1.1291729620848699E-2</v>
      </c>
      <c r="I172" s="8">
        <f t="array" ref="I172">INDEX('Default Errors'!$J$7:$J$27,MATCH(C172&amp;D172,'Default Errors'!$H$7:$H$27&amp;'Default Errors'!$I$7:$I$27,0))</f>
        <v>6.0828541567298902E-2</v>
      </c>
      <c r="J172" s="8">
        <f t="array" ref="J172">INDEX('Default Errors'!$K$7:$K$27,MATCH(C172&amp;D172,'Default Errors'!$H$7:$H$27&amp;'Default Errors'!$I$7:$I$27,0))</f>
        <v>3.0317906985562901E-2</v>
      </c>
      <c r="K172" s="9">
        <f t="shared" si="20"/>
        <v>0.1856320952287811</v>
      </c>
      <c r="L172" s="9">
        <f t="shared" si="21"/>
        <v>0.43085043255030059</v>
      </c>
      <c r="M172" s="9">
        <f t="shared" si="22"/>
        <v>0.37244423324557707</v>
      </c>
      <c r="N172" s="9">
        <f t="shared" si="23"/>
        <v>0.61028209317132764</v>
      </c>
      <c r="P172" s="12"/>
    </row>
    <row r="173" spans="1:16" x14ac:dyDescent="0.25">
      <c r="A173" s="21">
        <v>155</v>
      </c>
      <c r="B173" s="1">
        <v>15000</v>
      </c>
      <c r="C173" s="1">
        <v>8</v>
      </c>
      <c r="D173" s="1">
        <v>2</v>
      </c>
      <c r="E173" s="1">
        <v>5</v>
      </c>
      <c r="F173" s="1">
        <v>3</v>
      </c>
      <c r="G173" s="8">
        <v>1.0416666666666667E-4</v>
      </c>
      <c r="H173" s="8">
        <v>1.1291729620848699E-2</v>
      </c>
      <c r="I173" s="8">
        <f t="array" ref="I173">INDEX('Default Errors'!$J$7:$J$27,MATCH(C173&amp;D173,'Default Errors'!$H$7:$H$27&amp;'Default Errors'!$I$7:$I$27,0))</f>
        <v>6.0828541567298902E-2</v>
      </c>
      <c r="J173" s="8">
        <f t="array" ref="J173">INDEX('Default Errors'!$K$7:$K$27,MATCH(C173&amp;D173,'Default Errors'!$H$7:$H$27&amp;'Default Errors'!$I$7:$I$27,0))</f>
        <v>3.0317906985562901E-2</v>
      </c>
      <c r="K173" s="9">
        <f t="shared" si="20"/>
        <v>0.1856320952287811</v>
      </c>
      <c r="L173" s="9">
        <f t="shared" si="21"/>
        <v>0.43085043255030059</v>
      </c>
      <c r="M173" s="9">
        <f t="shared" si="22"/>
        <v>0.37244423324557707</v>
      </c>
      <c r="N173" s="9">
        <f t="shared" si="23"/>
        <v>0.61028209317132764</v>
      </c>
      <c r="P173" s="12"/>
    </row>
    <row r="174" spans="1:16" x14ac:dyDescent="0.25">
      <c r="A174" s="21">
        <v>156</v>
      </c>
      <c r="B174" s="1">
        <v>15000</v>
      </c>
      <c r="C174" s="1">
        <v>8</v>
      </c>
      <c r="D174" s="1">
        <v>3</v>
      </c>
      <c r="E174" s="1">
        <v>5</v>
      </c>
      <c r="F174" s="1">
        <v>3</v>
      </c>
      <c r="G174" s="8">
        <v>1.0416666666666667E-4</v>
      </c>
      <c r="H174" s="8">
        <v>1.1291729620848699E-2</v>
      </c>
      <c r="I174" s="8">
        <f t="array" ref="I174">INDEX('Default Errors'!$J$7:$J$27,MATCH(C174&amp;D174,'Default Errors'!$H$7:$H$27&amp;'Default Errors'!$I$7:$I$27,0))</f>
        <v>6.0828541567298902E-2</v>
      </c>
      <c r="J174" s="8">
        <f t="array" ref="J174">INDEX('Default Errors'!$K$7:$K$27,MATCH(C174&amp;D174,'Default Errors'!$H$7:$H$27&amp;'Default Errors'!$I$7:$I$27,0))</f>
        <v>3.0317906985562901E-2</v>
      </c>
      <c r="K174" s="9">
        <f t="shared" si="20"/>
        <v>0.1856320952287811</v>
      </c>
      <c r="L174" s="9">
        <f t="shared" si="21"/>
        <v>0.43085043255030059</v>
      </c>
      <c r="M174" s="9">
        <f t="shared" si="22"/>
        <v>0.37244423324557707</v>
      </c>
      <c r="N174" s="9">
        <f t="shared" si="23"/>
        <v>0.61028209317132764</v>
      </c>
      <c r="P174" s="12"/>
    </row>
    <row r="175" spans="1:16" x14ac:dyDescent="0.25">
      <c r="A175" s="21">
        <v>157</v>
      </c>
      <c r="B175" s="1">
        <v>15000</v>
      </c>
      <c r="C175" s="1">
        <v>16</v>
      </c>
      <c r="D175" s="1">
        <v>1</v>
      </c>
      <c r="E175" s="1">
        <v>5</v>
      </c>
      <c r="F175" s="1">
        <v>3</v>
      </c>
      <c r="G175" s="8">
        <v>5.6712962962962956E-4</v>
      </c>
      <c r="H175" s="8">
        <v>3.9249452547789297E-2</v>
      </c>
      <c r="I175" s="8">
        <f t="array" ref="I175">INDEX('Default Errors'!$J$7:$J$27,MATCH(C175&amp;D175,'Default Errors'!$H$7:$H$27&amp;'Default Errors'!$I$7:$I$27,0))</f>
        <v>6.6075900603069407E-2</v>
      </c>
      <c r="J175" s="8">
        <f t="array" ref="J175">INDEX('Default Errors'!$K$7:$K$27,MATCH(C175&amp;D175,'Default Errors'!$H$7:$H$27&amp;'Default Errors'!$I$7:$I$27,0))</f>
        <v>4.71924397561789E-2</v>
      </c>
      <c r="K175" s="9">
        <f t="shared" si="20"/>
        <v>0.59400556314121666</v>
      </c>
      <c r="L175" s="9">
        <f t="shared" si="21"/>
        <v>0.77071756379442702</v>
      </c>
      <c r="M175" s="9">
        <f t="shared" si="22"/>
        <v>0.83168941361312798</v>
      </c>
      <c r="N175" s="9">
        <f t="shared" si="23"/>
        <v>0.91197007276178088</v>
      </c>
      <c r="P175" s="12"/>
    </row>
    <row r="176" spans="1:16" x14ac:dyDescent="0.25">
      <c r="A176" s="21">
        <v>158</v>
      </c>
      <c r="B176" s="1">
        <v>15000</v>
      </c>
      <c r="C176" s="1">
        <v>16</v>
      </c>
      <c r="D176" s="1">
        <v>2</v>
      </c>
      <c r="E176" s="1">
        <v>5</v>
      </c>
      <c r="F176" s="1">
        <v>3</v>
      </c>
      <c r="G176" s="8">
        <v>5.7870370370370378E-4</v>
      </c>
      <c r="H176" s="8">
        <v>3.9249452547789297E-2</v>
      </c>
      <c r="I176" s="8">
        <f t="array" ref="I176">INDEX('Default Errors'!$J$7:$J$27,MATCH(C176&amp;D176,'Default Errors'!$H$7:$H$27&amp;'Default Errors'!$I$7:$I$27,0))</f>
        <v>6.6075900603069407E-2</v>
      </c>
      <c r="J176" s="8">
        <f t="array" ref="J176">INDEX('Default Errors'!$K$7:$K$27,MATCH(C176&amp;D176,'Default Errors'!$H$7:$H$27&amp;'Default Errors'!$I$7:$I$27,0))</f>
        <v>4.71924397561789E-2</v>
      </c>
      <c r="K176" s="9">
        <f t="shared" si="20"/>
        <v>0.59400556314121666</v>
      </c>
      <c r="L176" s="9">
        <f t="shared" si="21"/>
        <v>0.77071756379442702</v>
      </c>
      <c r="M176" s="9">
        <f t="shared" si="22"/>
        <v>0.83168941361312798</v>
      </c>
      <c r="N176" s="9">
        <f t="shared" si="23"/>
        <v>0.91197007276178088</v>
      </c>
      <c r="P176" s="12"/>
    </row>
    <row r="177" spans="1:16" x14ac:dyDescent="0.25">
      <c r="A177" s="21">
        <v>159</v>
      </c>
      <c r="B177" s="1">
        <v>15000</v>
      </c>
      <c r="C177" s="1">
        <v>16</v>
      </c>
      <c r="D177" s="1">
        <v>3</v>
      </c>
      <c r="E177" s="1">
        <v>5</v>
      </c>
      <c r="F177" s="1">
        <v>3</v>
      </c>
      <c r="G177" s="8">
        <v>5.7870370370370378E-4</v>
      </c>
      <c r="H177" s="8">
        <v>3.9249452547789297E-2</v>
      </c>
      <c r="I177" s="8">
        <f t="array" ref="I177">INDEX('Default Errors'!$J$7:$J$27,MATCH(C177&amp;D177,'Default Errors'!$H$7:$H$27&amp;'Default Errors'!$I$7:$I$27,0))</f>
        <v>6.6075900603069407E-2</v>
      </c>
      <c r="J177" s="8">
        <f t="array" ref="J177">INDEX('Default Errors'!$K$7:$K$27,MATCH(C177&amp;D177,'Default Errors'!$H$7:$H$27&amp;'Default Errors'!$I$7:$I$27,0))</f>
        <v>4.71924397561789E-2</v>
      </c>
      <c r="K177" s="9">
        <f t="shared" si="20"/>
        <v>0.59400556314121666</v>
      </c>
      <c r="L177" s="9">
        <f t="shared" si="21"/>
        <v>0.77071756379442702</v>
      </c>
      <c r="M177" s="9">
        <f t="shared" si="22"/>
        <v>0.83168941361312798</v>
      </c>
      <c r="N177" s="9">
        <f t="shared" si="23"/>
        <v>0.91197007276178088</v>
      </c>
      <c r="P177" s="12"/>
    </row>
    <row r="178" spans="1:16" x14ac:dyDescent="0.25">
      <c r="A178" s="21">
        <v>160</v>
      </c>
      <c r="B178" s="1">
        <v>15000</v>
      </c>
      <c r="C178" s="1">
        <v>32</v>
      </c>
      <c r="D178" s="1">
        <v>1</v>
      </c>
      <c r="E178" s="1">
        <v>5</v>
      </c>
      <c r="F178" s="1">
        <v>3</v>
      </c>
      <c r="G178" s="8">
        <v>3.530092592592592E-3</v>
      </c>
      <c r="H178" s="8">
        <v>8.36380379129915E-2</v>
      </c>
      <c r="I178" s="8">
        <f t="array" ref="I178">INDEX('Default Errors'!$J$7:$J$27,MATCH(C178&amp;D178,'Default Errors'!$H$7:$H$27&amp;'Default Errors'!$I$7:$I$27,0))</f>
        <v>6.4467693182005903E-2</v>
      </c>
      <c r="J178" s="8">
        <f t="array" ref="J178">INDEX('Default Errors'!$K$7:$K$27,MATCH(C178&amp;D178,'Default Errors'!$H$7:$H$27&amp;'Default Errors'!$I$7:$I$27,0))</f>
        <v>6.1261486472077201E-2</v>
      </c>
      <c r="K178" s="9">
        <f t="shared" si="20"/>
        <v>1.2973635907347214</v>
      </c>
      <c r="L178" s="9">
        <f t="shared" si="21"/>
        <v>1.1390186963938393</v>
      </c>
      <c r="M178" s="9">
        <f t="shared" si="22"/>
        <v>1.3652629527870412</v>
      </c>
      <c r="N178" s="9">
        <f t="shared" si="23"/>
        <v>1.1684446725399715</v>
      </c>
      <c r="P178" s="12"/>
    </row>
    <row r="179" spans="1:16" x14ac:dyDescent="0.25">
      <c r="A179" s="21">
        <v>161</v>
      </c>
      <c r="B179" s="1">
        <v>15000</v>
      </c>
      <c r="C179" s="1">
        <v>32</v>
      </c>
      <c r="D179" s="1">
        <v>2</v>
      </c>
      <c r="E179" s="1">
        <v>5</v>
      </c>
      <c r="F179" s="1">
        <v>3</v>
      </c>
      <c r="G179" s="8">
        <v>3.8194444444444443E-3</v>
      </c>
      <c r="H179" s="8">
        <v>8.36380379129915E-2</v>
      </c>
      <c r="I179" s="8">
        <f t="array" ref="I179">INDEX('Default Errors'!$J$7:$J$27,MATCH(C179&amp;D179,'Default Errors'!$H$7:$H$27&amp;'Default Errors'!$I$7:$I$27,0))</f>
        <v>6.4467693182005903E-2</v>
      </c>
      <c r="J179" s="8">
        <f t="array" ref="J179">INDEX('Default Errors'!$K$7:$K$27,MATCH(C179&amp;D179,'Default Errors'!$H$7:$H$27&amp;'Default Errors'!$I$7:$I$27,0))</f>
        <v>6.1261486472077201E-2</v>
      </c>
      <c r="K179" s="9">
        <f t="shared" si="20"/>
        <v>1.2973635907347214</v>
      </c>
      <c r="L179" s="9">
        <f t="shared" si="21"/>
        <v>1.1390186963938393</v>
      </c>
      <c r="M179" s="9">
        <f t="shared" si="22"/>
        <v>1.3652629527870412</v>
      </c>
      <c r="N179" s="9">
        <f t="shared" si="23"/>
        <v>1.1684446725399715</v>
      </c>
      <c r="P179" s="12"/>
    </row>
    <row r="180" spans="1:16" x14ac:dyDescent="0.25">
      <c r="A180" s="21">
        <v>162</v>
      </c>
      <c r="B180" s="1">
        <v>15000</v>
      </c>
      <c r="C180" s="1">
        <v>32</v>
      </c>
      <c r="D180" s="1">
        <v>3</v>
      </c>
      <c r="E180" s="1">
        <v>5</v>
      </c>
      <c r="F180" s="1">
        <v>3</v>
      </c>
      <c r="G180" s="8">
        <v>3.6689814814814814E-3</v>
      </c>
      <c r="H180" s="8">
        <v>8.36380379129915E-2</v>
      </c>
      <c r="I180" s="8">
        <f t="array" ref="I180">INDEX('Default Errors'!$J$7:$J$27,MATCH(C180&amp;D180,'Default Errors'!$H$7:$H$27&amp;'Default Errors'!$I$7:$I$27,0))</f>
        <v>6.4467693182005903E-2</v>
      </c>
      <c r="J180" s="8">
        <f t="array" ref="J180">INDEX('Default Errors'!$K$7:$K$27,MATCH(C180&amp;D180,'Default Errors'!$H$7:$H$27&amp;'Default Errors'!$I$7:$I$27,0))</f>
        <v>6.1261486472077201E-2</v>
      </c>
      <c r="K180" s="9">
        <f t="shared" si="20"/>
        <v>1.2973635907347214</v>
      </c>
      <c r="L180" s="9">
        <f t="shared" si="21"/>
        <v>1.1390186963938393</v>
      </c>
      <c r="M180" s="9">
        <f t="shared" si="22"/>
        <v>1.3652629527870412</v>
      </c>
      <c r="N180" s="9">
        <f t="shared" si="23"/>
        <v>1.1684446725399715</v>
      </c>
      <c r="P180" s="12"/>
    </row>
    <row r="181" spans="1:16" x14ac:dyDescent="0.25">
      <c r="A181" s="21">
        <v>163</v>
      </c>
      <c r="B181" s="1">
        <v>15000</v>
      </c>
      <c r="C181" s="1">
        <v>64</v>
      </c>
      <c r="D181" s="1">
        <v>1</v>
      </c>
      <c r="E181" s="1">
        <v>5</v>
      </c>
      <c r="F181" s="1">
        <v>3</v>
      </c>
      <c r="G181" s="8">
        <v>7.7881944444444448E-2</v>
      </c>
      <c r="H181" s="8">
        <v>0.30813660492866501</v>
      </c>
      <c r="I181" s="8">
        <f t="array" ref="I181">INDEX('Default Errors'!$J$7:$J$27,MATCH(C181&amp;D181,'Default Errors'!$H$7:$H$27&amp;'Default Errors'!$I$7:$I$27,0))</f>
        <v>6.6252051388873606E-2</v>
      </c>
      <c r="J181" s="8">
        <f t="array" ref="J181">INDEX('Default Errors'!$K$7:$K$27,MATCH(C181&amp;D181,'Default Errors'!$H$7:$H$27&amp;'Default Errors'!$I$7:$I$27,0))</f>
        <v>6.7343418758699702E-2</v>
      </c>
      <c r="K181" s="9">
        <f t="shared" si="20"/>
        <v>4.650974550508991</v>
      </c>
      <c r="L181" s="9">
        <f t="shared" si="21"/>
        <v>2.1566118219348125</v>
      </c>
      <c r="M181" s="9">
        <f t="shared" si="22"/>
        <v>4.5756008620940207</v>
      </c>
      <c r="N181" s="9">
        <f t="shared" si="23"/>
        <v>2.1390654179089568</v>
      </c>
      <c r="P181" s="12"/>
    </row>
    <row r="182" spans="1:16" x14ac:dyDescent="0.25">
      <c r="A182" s="21">
        <v>164</v>
      </c>
      <c r="B182" s="1">
        <v>15000</v>
      </c>
      <c r="C182" s="1">
        <v>64</v>
      </c>
      <c r="D182" s="1">
        <v>2</v>
      </c>
      <c r="E182" s="1">
        <v>5</v>
      </c>
      <c r="F182" s="1">
        <v>3</v>
      </c>
      <c r="G182" s="8">
        <v>7.7939814814814809E-2</v>
      </c>
      <c r="H182" s="8">
        <v>0.30813660492866501</v>
      </c>
      <c r="I182" s="8">
        <f t="array" ref="I182">INDEX('Default Errors'!$J$7:$J$27,MATCH(C182&amp;D182,'Default Errors'!$H$7:$H$27&amp;'Default Errors'!$I$7:$I$27,0))</f>
        <v>6.6252051388873606E-2</v>
      </c>
      <c r="J182" s="8">
        <f t="array" ref="J182">INDEX('Default Errors'!$K$7:$K$27,MATCH(C182&amp;D182,'Default Errors'!$H$7:$H$27&amp;'Default Errors'!$I$7:$I$27,0))</f>
        <v>6.7343418758699702E-2</v>
      </c>
      <c r="K182" s="9">
        <f t="shared" si="20"/>
        <v>4.650974550508991</v>
      </c>
      <c r="L182" s="9">
        <f t="shared" si="21"/>
        <v>2.1566118219348125</v>
      </c>
      <c r="M182" s="9">
        <f t="shared" si="22"/>
        <v>4.5756008620940207</v>
      </c>
      <c r="N182" s="9">
        <f t="shared" si="23"/>
        <v>2.1390654179089568</v>
      </c>
      <c r="P182" s="12"/>
    </row>
    <row r="183" spans="1:16" x14ac:dyDescent="0.25">
      <c r="A183" s="21">
        <v>165</v>
      </c>
      <c r="B183" s="1">
        <v>15000</v>
      </c>
      <c r="C183" s="1">
        <v>64</v>
      </c>
      <c r="D183" s="1">
        <v>3</v>
      </c>
      <c r="E183" s="1">
        <v>5</v>
      </c>
      <c r="F183" s="1">
        <v>3</v>
      </c>
      <c r="G183" s="8">
        <v>7.857638888888889E-2</v>
      </c>
      <c r="H183" s="8">
        <v>0.30813660492866501</v>
      </c>
      <c r="I183" s="8">
        <f t="array" ref="I183">INDEX('Default Errors'!$J$7:$J$27,MATCH(C183&amp;D183,'Default Errors'!$H$7:$H$27&amp;'Default Errors'!$I$7:$I$27,0))</f>
        <v>6.6252051388873606E-2</v>
      </c>
      <c r="J183" s="8">
        <f t="array" ref="J183">INDEX('Default Errors'!$K$7:$K$27,MATCH(C183&amp;D183,'Default Errors'!$H$7:$H$27&amp;'Default Errors'!$I$7:$I$27,0))</f>
        <v>6.7343418758699702E-2</v>
      </c>
      <c r="K183" s="9">
        <f t="shared" si="20"/>
        <v>4.650974550508991</v>
      </c>
      <c r="L183" s="9">
        <f t="shared" si="21"/>
        <v>2.1566118219348125</v>
      </c>
      <c r="M183" s="9">
        <f t="shared" si="22"/>
        <v>4.5756008620940207</v>
      </c>
      <c r="N183" s="9">
        <f t="shared" si="23"/>
        <v>2.1390654179089568</v>
      </c>
      <c r="P183" s="12"/>
    </row>
    <row r="184" spans="1:16" x14ac:dyDescent="0.25">
      <c r="A184" s="21">
        <v>166</v>
      </c>
      <c r="B184" s="1">
        <v>15000</v>
      </c>
      <c r="C184" s="1">
        <v>4</v>
      </c>
      <c r="D184" s="1">
        <v>1</v>
      </c>
      <c r="E184" s="1">
        <v>5</v>
      </c>
      <c r="F184" s="1">
        <v>5</v>
      </c>
      <c r="G184" s="8">
        <v>2.3148148148148147E-5</v>
      </c>
      <c r="H184" s="8">
        <v>2.0890431206798598E-3</v>
      </c>
      <c r="I184" s="8">
        <f t="array" ref="I184">INDEX('Default Errors'!$J$7:$J$27,MATCH(C184&amp;D184,'Default Errors'!$H$7:$H$27&amp;'Default Errors'!$I$7:$I$27,0))</f>
        <v>5.3403859472996501E-2</v>
      </c>
      <c r="J184" s="8">
        <f t="array" ref="J184">INDEX('Default Errors'!$K$7:$K$27,MATCH(C184&amp;D184,'Default Errors'!$H$7:$H$27&amp;'Default Errors'!$I$7:$I$27,0))</f>
        <v>1.35087180411301E-2</v>
      </c>
      <c r="K184" s="9">
        <f t="shared" si="20"/>
        <v>3.91178304582308E-2</v>
      </c>
      <c r="L184" s="9">
        <f t="shared" si="21"/>
        <v>0.19778228044552121</v>
      </c>
      <c r="M184" s="9">
        <f t="shared" si="22"/>
        <v>0.15464406869099895</v>
      </c>
      <c r="N184" s="9">
        <f t="shared" si="23"/>
        <v>0.3932481006832696</v>
      </c>
      <c r="P184" s="12"/>
    </row>
    <row r="185" spans="1:16" x14ac:dyDescent="0.25">
      <c r="A185" s="21">
        <v>167</v>
      </c>
      <c r="B185" s="1">
        <v>15000</v>
      </c>
      <c r="C185" s="1">
        <v>4</v>
      </c>
      <c r="D185" s="1">
        <v>2</v>
      </c>
      <c r="E185" s="1">
        <v>5</v>
      </c>
      <c r="F185" s="1">
        <v>5</v>
      </c>
      <c r="G185" s="8">
        <v>2.3148148148148147E-5</v>
      </c>
      <c r="H185" s="8">
        <v>2.0890431206798598E-3</v>
      </c>
      <c r="I185" s="8">
        <f t="array" ref="I185">INDEX('Default Errors'!$J$7:$J$27,MATCH(C185&amp;D185,'Default Errors'!$H$7:$H$27&amp;'Default Errors'!$I$7:$I$27,0))</f>
        <v>5.3403859472996501E-2</v>
      </c>
      <c r="J185" s="8">
        <f t="array" ref="J185">INDEX('Default Errors'!$K$7:$K$27,MATCH(C185&amp;D185,'Default Errors'!$H$7:$H$27&amp;'Default Errors'!$I$7:$I$27,0))</f>
        <v>1.35087180411301E-2</v>
      </c>
      <c r="K185" s="9">
        <f t="shared" si="20"/>
        <v>3.91178304582308E-2</v>
      </c>
      <c r="L185" s="9">
        <f t="shared" si="21"/>
        <v>0.19778228044552121</v>
      </c>
      <c r="M185" s="9">
        <f t="shared" si="22"/>
        <v>0.15464406869099895</v>
      </c>
      <c r="N185" s="9">
        <f t="shared" si="23"/>
        <v>0.3932481006832696</v>
      </c>
      <c r="P185" s="12"/>
    </row>
    <row r="186" spans="1:16" x14ac:dyDescent="0.25">
      <c r="A186" s="21">
        <v>168</v>
      </c>
      <c r="B186" s="1">
        <v>15000</v>
      </c>
      <c r="C186" s="1">
        <v>4</v>
      </c>
      <c r="D186" s="1">
        <v>3</v>
      </c>
      <c r="E186" s="1">
        <v>5</v>
      </c>
      <c r="F186" s="1">
        <v>5</v>
      </c>
      <c r="G186" s="8">
        <v>2.3148148148148147E-5</v>
      </c>
      <c r="H186" s="8">
        <v>2.0890431206798598E-3</v>
      </c>
      <c r="I186" s="8">
        <f t="array" ref="I186">INDEX('Default Errors'!$J$7:$J$27,MATCH(C186&amp;D186,'Default Errors'!$H$7:$H$27&amp;'Default Errors'!$I$7:$I$27,0))</f>
        <v>5.3403859472996501E-2</v>
      </c>
      <c r="J186" s="8">
        <f t="array" ref="J186">INDEX('Default Errors'!$K$7:$K$27,MATCH(C186&amp;D186,'Default Errors'!$H$7:$H$27&amp;'Default Errors'!$I$7:$I$27,0))</f>
        <v>1.35087180411301E-2</v>
      </c>
      <c r="K186" s="9">
        <f t="shared" si="20"/>
        <v>3.91178304582308E-2</v>
      </c>
      <c r="L186" s="9">
        <f t="shared" si="21"/>
        <v>0.19778228044552121</v>
      </c>
      <c r="M186" s="9">
        <f t="shared" si="22"/>
        <v>0.15464406869099895</v>
      </c>
      <c r="N186" s="9">
        <f t="shared" si="23"/>
        <v>0.3932481006832696</v>
      </c>
      <c r="P186" s="12"/>
    </row>
    <row r="187" spans="1:16" x14ac:dyDescent="0.25">
      <c r="A187" s="21">
        <v>169</v>
      </c>
      <c r="B187" s="1">
        <v>15000</v>
      </c>
      <c r="C187" s="1">
        <v>8</v>
      </c>
      <c r="D187" s="1">
        <v>1</v>
      </c>
      <c r="E187" s="1">
        <v>5</v>
      </c>
      <c r="F187" s="1">
        <v>5</v>
      </c>
      <c r="G187" s="8">
        <v>1.0416666666666667E-4</v>
      </c>
      <c r="H187" s="8">
        <v>7.69069627961256E-3</v>
      </c>
      <c r="I187" s="8">
        <f t="array" ref="I187">INDEX('Default Errors'!$J$7:$J$27,MATCH(C187&amp;D187,'Default Errors'!$H$7:$H$27&amp;'Default Errors'!$I$7:$I$27,0))</f>
        <v>6.0828541567298902E-2</v>
      </c>
      <c r="J187" s="8">
        <f t="array" ref="J187">INDEX('Default Errors'!$K$7:$K$27,MATCH(C187&amp;D187,'Default Errors'!$H$7:$H$27&amp;'Default Errors'!$I$7:$I$27,0))</f>
        <v>3.0317906985562901E-2</v>
      </c>
      <c r="K187" s="9">
        <f t="shared" si="20"/>
        <v>0.12643236351645554</v>
      </c>
      <c r="L187" s="9">
        <f t="shared" si="21"/>
        <v>0.35557328853058623</v>
      </c>
      <c r="M187" s="9">
        <f t="shared" si="22"/>
        <v>0.25366844364536101</v>
      </c>
      <c r="N187" s="9">
        <f t="shared" si="23"/>
        <v>0.50365508400626813</v>
      </c>
      <c r="P187" s="12"/>
    </row>
    <row r="188" spans="1:16" x14ac:dyDescent="0.25">
      <c r="A188" s="21">
        <v>170</v>
      </c>
      <c r="B188" s="1">
        <v>15000</v>
      </c>
      <c r="C188" s="1">
        <v>8</v>
      </c>
      <c r="D188" s="1">
        <v>2</v>
      </c>
      <c r="E188" s="1">
        <v>5</v>
      </c>
      <c r="F188" s="1">
        <v>5</v>
      </c>
      <c r="G188" s="8">
        <v>1.0416666666666667E-4</v>
      </c>
      <c r="H188" s="8">
        <v>7.69069627961256E-3</v>
      </c>
      <c r="I188" s="8">
        <f t="array" ref="I188">INDEX('Default Errors'!$J$7:$J$27,MATCH(C188&amp;D188,'Default Errors'!$H$7:$H$27&amp;'Default Errors'!$I$7:$I$27,0))</f>
        <v>6.0828541567298902E-2</v>
      </c>
      <c r="J188" s="8">
        <f t="array" ref="J188">INDEX('Default Errors'!$K$7:$K$27,MATCH(C188&amp;D188,'Default Errors'!$H$7:$H$27&amp;'Default Errors'!$I$7:$I$27,0))</f>
        <v>3.0317906985562901E-2</v>
      </c>
      <c r="K188" s="9">
        <f t="shared" si="20"/>
        <v>0.12643236351645554</v>
      </c>
      <c r="L188" s="9">
        <f t="shared" si="21"/>
        <v>0.35557328853058623</v>
      </c>
      <c r="M188" s="9">
        <f t="shared" si="22"/>
        <v>0.25366844364536101</v>
      </c>
      <c r="N188" s="9">
        <f t="shared" si="23"/>
        <v>0.50365508400626813</v>
      </c>
      <c r="P188" s="12"/>
    </row>
    <row r="189" spans="1:16" x14ac:dyDescent="0.25">
      <c r="A189" s="21">
        <v>171</v>
      </c>
      <c r="B189" s="1">
        <v>15000</v>
      </c>
      <c r="C189" s="1">
        <v>8</v>
      </c>
      <c r="D189" s="1">
        <v>3</v>
      </c>
      <c r="E189" s="1">
        <v>5</v>
      </c>
      <c r="F189" s="1">
        <v>5</v>
      </c>
      <c r="G189" s="8">
        <v>1.0416666666666667E-4</v>
      </c>
      <c r="H189" s="8">
        <v>7.69069627961256E-3</v>
      </c>
      <c r="I189" s="8">
        <f t="array" ref="I189">INDEX('Default Errors'!$J$7:$J$27,MATCH(C189&amp;D189,'Default Errors'!$H$7:$H$27&amp;'Default Errors'!$I$7:$I$27,0))</f>
        <v>6.0828541567298902E-2</v>
      </c>
      <c r="J189" s="8">
        <f t="array" ref="J189">INDEX('Default Errors'!$K$7:$K$27,MATCH(C189&amp;D189,'Default Errors'!$H$7:$H$27&amp;'Default Errors'!$I$7:$I$27,0))</f>
        <v>3.0317906985562901E-2</v>
      </c>
      <c r="K189" s="9">
        <f t="shared" si="20"/>
        <v>0.12643236351645554</v>
      </c>
      <c r="L189" s="9">
        <f t="shared" si="21"/>
        <v>0.35557328853058623</v>
      </c>
      <c r="M189" s="9">
        <f t="shared" si="22"/>
        <v>0.25366844364536101</v>
      </c>
      <c r="N189" s="9">
        <f t="shared" si="23"/>
        <v>0.50365508400626813</v>
      </c>
      <c r="P189" s="12"/>
    </row>
    <row r="190" spans="1:16" x14ac:dyDescent="0.25">
      <c r="A190" s="21">
        <v>172</v>
      </c>
      <c r="B190" s="1">
        <v>15000</v>
      </c>
      <c r="C190" s="1">
        <v>16</v>
      </c>
      <c r="D190" s="1">
        <v>1</v>
      </c>
      <c r="E190" s="1">
        <v>5</v>
      </c>
      <c r="F190" s="1">
        <v>5</v>
      </c>
      <c r="G190" s="8">
        <v>5.3240740740740744E-4</v>
      </c>
      <c r="H190" s="8">
        <v>2.56986281460161E-2</v>
      </c>
      <c r="I190" s="8">
        <f t="array" ref="I190">INDEX('Default Errors'!$J$7:$J$27,MATCH(C190&amp;D190,'Default Errors'!$H$7:$H$27&amp;'Default Errors'!$I$7:$I$27,0))</f>
        <v>6.6075900603069407E-2</v>
      </c>
      <c r="J190" s="8">
        <f t="array" ref="J190">INDEX('Default Errors'!$K$7:$K$27,MATCH(C190&amp;D190,'Default Errors'!$H$7:$H$27&amp;'Default Errors'!$I$7:$I$27,0))</f>
        <v>4.71924397561789E-2</v>
      </c>
      <c r="K190" s="9">
        <f t="shared" si="20"/>
        <v>0.38892588540552298</v>
      </c>
      <c r="L190" s="9">
        <f t="shared" si="21"/>
        <v>0.62363922696180918</v>
      </c>
      <c r="M190" s="9">
        <f t="shared" si="22"/>
        <v>0.54454968377962243</v>
      </c>
      <c r="N190" s="9">
        <f t="shared" si="23"/>
        <v>0.73793609735506394</v>
      </c>
      <c r="P190" s="12"/>
    </row>
    <row r="191" spans="1:16" x14ac:dyDescent="0.25">
      <c r="A191" s="21">
        <v>173</v>
      </c>
      <c r="B191" s="1">
        <v>15000</v>
      </c>
      <c r="C191" s="1">
        <v>16</v>
      </c>
      <c r="D191" s="1">
        <v>2</v>
      </c>
      <c r="E191" s="1">
        <v>5</v>
      </c>
      <c r="F191" s="1">
        <v>5</v>
      </c>
      <c r="G191" s="8">
        <v>5.9027777777777778E-4</v>
      </c>
      <c r="H191" s="8">
        <v>2.56986281460161E-2</v>
      </c>
      <c r="I191" s="8">
        <f t="array" ref="I191">INDEX('Default Errors'!$J$7:$J$27,MATCH(C191&amp;D191,'Default Errors'!$H$7:$H$27&amp;'Default Errors'!$I$7:$I$27,0))</f>
        <v>6.6075900603069407E-2</v>
      </c>
      <c r="J191" s="8">
        <f t="array" ref="J191">INDEX('Default Errors'!$K$7:$K$27,MATCH(C191&amp;D191,'Default Errors'!$H$7:$H$27&amp;'Default Errors'!$I$7:$I$27,0))</f>
        <v>4.71924397561789E-2</v>
      </c>
      <c r="K191" s="9">
        <f t="shared" si="20"/>
        <v>0.38892588540552298</v>
      </c>
      <c r="L191" s="9">
        <f t="shared" si="21"/>
        <v>0.62363922696180918</v>
      </c>
      <c r="M191" s="9">
        <f t="shared" si="22"/>
        <v>0.54454968377962243</v>
      </c>
      <c r="N191" s="9">
        <f t="shared" si="23"/>
        <v>0.73793609735506394</v>
      </c>
      <c r="P191" s="12"/>
    </row>
    <row r="192" spans="1:16" x14ac:dyDescent="0.25">
      <c r="A192" s="21">
        <v>174</v>
      </c>
      <c r="B192" s="1">
        <v>15000</v>
      </c>
      <c r="C192" s="1">
        <v>16</v>
      </c>
      <c r="D192" s="1">
        <v>3</v>
      </c>
      <c r="E192" s="1">
        <v>5</v>
      </c>
      <c r="F192" s="1">
        <v>5</v>
      </c>
      <c r="G192" s="8">
        <v>5.5555555555555556E-4</v>
      </c>
      <c r="H192" s="8">
        <v>2.56986281460161E-2</v>
      </c>
      <c r="I192" s="8">
        <f t="array" ref="I192">INDEX('Default Errors'!$J$7:$J$27,MATCH(C192&amp;D192,'Default Errors'!$H$7:$H$27&amp;'Default Errors'!$I$7:$I$27,0))</f>
        <v>6.6075900603069407E-2</v>
      </c>
      <c r="J192" s="8">
        <f t="array" ref="J192">INDEX('Default Errors'!$K$7:$K$27,MATCH(C192&amp;D192,'Default Errors'!$H$7:$H$27&amp;'Default Errors'!$I$7:$I$27,0))</f>
        <v>4.71924397561789E-2</v>
      </c>
      <c r="K192" s="9">
        <f t="shared" si="20"/>
        <v>0.38892588540552298</v>
      </c>
      <c r="L192" s="9">
        <f t="shared" si="21"/>
        <v>0.62363922696180918</v>
      </c>
      <c r="M192" s="9">
        <f t="shared" si="22"/>
        <v>0.54454968377962243</v>
      </c>
      <c r="N192" s="9">
        <f t="shared" si="23"/>
        <v>0.73793609735506394</v>
      </c>
      <c r="P192" s="12"/>
    </row>
    <row r="193" spans="1:16" x14ac:dyDescent="0.25">
      <c r="A193" s="21">
        <v>175</v>
      </c>
      <c r="B193" s="1">
        <v>15000</v>
      </c>
      <c r="C193" s="1">
        <v>32</v>
      </c>
      <c r="D193" s="1">
        <v>1</v>
      </c>
      <c r="E193" s="1">
        <v>5</v>
      </c>
      <c r="F193" s="1">
        <v>5</v>
      </c>
      <c r="G193" s="8">
        <v>4.6064814814814814E-3</v>
      </c>
      <c r="H193" s="8">
        <v>4.7964093987945398E-2</v>
      </c>
      <c r="I193" s="8">
        <f t="array" ref="I193">INDEX('Default Errors'!$J$7:$J$27,MATCH(C193&amp;D193,'Default Errors'!$H$7:$H$27&amp;'Default Errors'!$I$7:$I$27,0))</f>
        <v>6.4467693182005903E-2</v>
      </c>
      <c r="J193" s="8">
        <f t="array" ref="J193">INDEX('Default Errors'!$K$7:$K$27,MATCH(C193&amp;D193,'Default Errors'!$H$7:$H$27&amp;'Default Errors'!$I$7:$I$27,0))</f>
        <v>6.1261486472077201E-2</v>
      </c>
      <c r="K193" s="9">
        <f t="shared" si="20"/>
        <v>0.74400202055520492</v>
      </c>
      <c r="L193" s="9">
        <f t="shared" si="21"/>
        <v>0.86255551737566716</v>
      </c>
      <c r="M193" s="9">
        <f t="shared" si="22"/>
        <v>0.78294042064760028</v>
      </c>
      <c r="N193" s="9">
        <f t="shared" si="23"/>
        <v>0.88483920609769562</v>
      </c>
      <c r="P193" s="12"/>
    </row>
    <row r="194" spans="1:16" x14ac:dyDescent="0.25">
      <c r="A194" s="21">
        <v>176</v>
      </c>
      <c r="B194" s="1">
        <v>15000</v>
      </c>
      <c r="C194" s="1">
        <v>32</v>
      </c>
      <c r="D194" s="1">
        <v>2</v>
      </c>
      <c r="E194" s="1">
        <v>5</v>
      </c>
      <c r="F194" s="1">
        <v>5</v>
      </c>
      <c r="G194" s="8">
        <v>3.4606481481481485E-3</v>
      </c>
      <c r="H194" s="8">
        <v>4.7964093987945398E-2</v>
      </c>
      <c r="I194" s="8">
        <f t="array" ref="I194">INDEX('Default Errors'!$J$7:$J$27,MATCH(C194&amp;D194,'Default Errors'!$H$7:$H$27&amp;'Default Errors'!$I$7:$I$27,0))</f>
        <v>6.4467693182005903E-2</v>
      </c>
      <c r="J194" s="8">
        <f t="array" ref="J194">INDEX('Default Errors'!$K$7:$K$27,MATCH(C194&amp;D194,'Default Errors'!$H$7:$H$27&amp;'Default Errors'!$I$7:$I$27,0))</f>
        <v>6.1261486472077201E-2</v>
      </c>
      <c r="K194" s="9">
        <f t="shared" si="20"/>
        <v>0.74400202055520492</v>
      </c>
      <c r="L194" s="9">
        <f t="shared" si="21"/>
        <v>0.86255551737566716</v>
      </c>
      <c r="M194" s="9">
        <f t="shared" si="22"/>
        <v>0.78294042064760028</v>
      </c>
      <c r="N194" s="9">
        <f t="shared" si="23"/>
        <v>0.88483920609769562</v>
      </c>
      <c r="P194" s="12"/>
    </row>
    <row r="195" spans="1:16" x14ac:dyDescent="0.25">
      <c r="A195" s="21">
        <v>177</v>
      </c>
      <c r="B195" s="1">
        <v>15000</v>
      </c>
      <c r="C195" s="1">
        <v>32</v>
      </c>
      <c r="D195" s="1">
        <v>3</v>
      </c>
      <c r="E195" s="1">
        <v>5</v>
      </c>
      <c r="F195" s="1">
        <v>5</v>
      </c>
      <c r="G195" s="8">
        <v>3.7037037037037034E-3</v>
      </c>
      <c r="H195" s="8">
        <v>4.7964093987945398E-2</v>
      </c>
      <c r="I195" s="8">
        <f t="array" ref="I195">INDEX('Default Errors'!$J$7:$J$27,MATCH(C195&amp;D195,'Default Errors'!$H$7:$H$27&amp;'Default Errors'!$I$7:$I$27,0))</f>
        <v>6.4467693182005903E-2</v>
      </c>
      <c r="J195" s="8">
        <f t="array" ref="J195">INDEX('Default Errors'!$K$7:$K$27,MATCH(C195&amp;D195,'Default Errors'!$H$7:$H$27&amp;'Default Errors'!$I$7:$I$27,0))</f>
        <v>6.1261486472077201E-2</v>
      </c>
      <c r="K195" s="9">
        <f t="shared" si="20"/>
        <v>0.74400202055520492</v>
      </c>
      <c r="L195" s="9">
        <f t="shared" si="21"/>
        <v>0.86255551737566716</v>
      </c>
      <c r="M195" s="9">
        <f t="shared" si="22"/>
        <v>0.78294042064760028</v>
      </c>
      <c r="N195" s="9">
        <f t="shared" si="23"/>
        <v>0.88483920609769562</v>
      </c>
      <c r="P195" s="12"/>
    </row>
    <row r="196" spans="1:16" x14ac:dyDescent="0.25">
      <c r="A196" s="21">
        <v>178</v>
      </c>
      <c r="B196" s="1">
        <v>15000</v>
      </c>
      <c r="C196" s="1">
        <v>64</v>
      </c>
      <c r="D196" s="1">
        <v>1</v>
      </c>
      <c r="E196" s="1">
        <v>5</v>
      </c>
      <c r="F196" s="1">
        <v>5</v>
      </c>
      <c r="G196" s="8">
        <v>0.1034375</v>
      </c>
      <c r="H196" s="8">
        <v>7.1042965845195205E-2</v>
      </c>
      <c r="I196" s="8">
        <f t="array" ref="I196">INDEX('Default Errors'!$J$7:$J$27,MATCH(C196&amp;D196,'Default Errors'!$H$7:$H$27&amp;'Default Errors'!$I$7:$I$27,0))</f>
        <v>6.6252051388873606E-2</v>
      </c>
      <c r="J196" s="8">
        <f t="array" ref="J196">INDEX('Default Errors'!$K$7:$K$27,MATCH(C196&amp;D196,'Default Errors'!$H$7:$H$27&amp;'Default Errors'!$I$7:$I$27,0))</f>
        <v>6.7343418758699702E-2</v>
      </c>
      <c r="K196" s="9">
        <f t="shared" si="20"/>
        <v>1.0723134507669929</v>
      </c>
      <c r="L196" s="9">
        <f t="shared" si="21"/>
        <v>1.0355256881251149</v>
      </c>
      <c r="M196" s="9">
        <f t="shared" si="22"/>
        <v>1.0549355401713636</v>
      </c>
      <c r="N196" s="9">
        <f t="shared" si="23"/>
        <v>1.0271005501757671</v>
      </c>
      <c r="P196" s="12"/>
    </row>
    <row r="197" spans="1:16" x14ac:dyDescent="0.25">
      <c r="A197" s="21">
        <v>179</v>
      </c>
      <c r="B197" s="1">
        <v>15000</v>
      </c>
      <c r="C197" s="1">
        <v>64</v>
      </c>
      <c r="D197" s="1">
        <v>2</v>
      </c>
      <c r="E197" s="1">
        <v>5</v>
      </c>
      <c r="F197" s="1">
        <v>5</v>
      </c>
      <c r="G197" s="8">
        <v>8.0787037037037032E-2</v>
      </c>
      <c r="H197" s="8">
        <v>7.1042965845195205E-2</v>
      </c>
      <c r="I197" s="8">
        <f t="array" ref="I197">INDEX('Default Errors'!$J$7:$J$27,MATCH(C197&amp;D197,'Default Errors'!$H$7:$H$27&amp;'Default Errors'!$I$7:$I$27,0))</f>
        <v>6.6252051388873606E-2</v>
      </c>
      <c r="J197" s="8">
        <f t="array" ref="J197">INDEX('Default Errors'!$K$7:$K$27,MATCH(C197&amp;D197,'Default Errors'!$H$7:$H$27&amp;'Default Errors'!$I$7:$I$27,0))</f>
        <v>6.7343418758699702E-2</v>
      </c>
      <c r="K197" s="9">
        <f t="shared" si="20"/>
        <v>1.0723134507669929</v>
      </c>
      <c r="L197" s="9">
        <f t="shared" si="21"/>
        <v>1.0355256881251149</v>
      </c>
      <c r="M197" s="9">
        <f t="shared" si="22"/>
        <v>1.0549355401713636</v>
      </c>
      <c r="N197" s="9">
        <f t="shared" si="23"/>
        <v>1.0271005501757671</v>
      </c>
      <c r="P197" s="12"/>
    </row>
    <row r="198" spans="1:16" x14ac:dyDescent="0.25">
      <c r="A198" s="21">
        <v>180</v>
      </c>
      <c r="B198" s="1">
        <v>15000</v>
      </c>
      <c r="C198" s="1">
        <v>64</v>
      </c>
      <c r="D198" s="1">
        <v>3</v>
      </c>
      <c r="E198" s="1">
        <v>5</v>
      </c>
      <c r="F198" s="1">
        <v>5</v>
      </c>
      <c r="G198" s="8">
        <v>7.9907407407407413E-2</v>
      </c>
      <c r="H198" s="8">
        <v>7.1042965845195205E-2</v>
      </c>
      <c r="I198" s="8">
        <f t="array" ref="I198">INDEX('Default Errors'!$J$7:$J$27,MATCH(C198&amp;D198,'Default Errors'!$H$7:$H$27&amp;'Default Errors'!$I$7:$I$27,0))</f>
        <v>6.6252051388873606E-2</v>
      </c>
      <c r="J198" s="8">
        <f t="array" ref="J198">INDEX('Default Errors'!$K$7:$K$27,MATCH(C198&amp;D198,'Default Errors'!$H$7:$H$27&amp;'Default Errors'!$I$7:$I$27,0))</f>
        <v>6.7343418758699702E-2</v>
      </c>
      <c r="K198" s="9">
        <f t="shared" si="20"/>
        <v>1.0723134507669929</v>
      </c>
      <c r="L198" s="9">
        <f t="shared" si="21"/>
        <v>1.0355256881251149</v>
      </c>
      <c r="M198" s="9">
        <f t="shared" si="22"/>
        <v>1.0549355401713636</v>
      </c>
      <c r="N198" s="9">
        <f t="shared" si="23"/>
        <v>1.0271005501757671</v>
      </c>
      <c r="P198" s="12"/>
    </row>
    <row r="200" spans="1:16" x14ac:dyDescent="0.25">
      <c r="A200" s="21">
        <v>181</v>
      </c>
      <c r="B200" s="1">
        <v>15000</v>
      </c>
      <c r="C200" s="1">
        <v>4</v>
      </c>
      <c r="D200" s="1">
        <v>1</v>
      </c>
      <c r="E200" s="1">
        <v>3</v>
      </c>
      <c r="F200" s="1">
        <v>7</v>
      </c>
      <c r="G200" s="8">
        <v>1.1574074074074073E-5</v>
      </c>
      <c r="H200" s="8">
        <v>6.7389146850804597E-4</v>
      </c>
      <c r="I200" s="8">
        <f t="array" ref="I200">INDEX('Default Errors'!$J$7:$J$27,MATCH(C200&amp;D200,'Default Errors'!$H$7:$H$27&amp;'Default Errors'!$I$7:$I$27,0))</f>
        <v>5.3403859472996501E-2</v>
      </c>
      <c r="J200" s="8">
        <f t="array" ref="J200">INDEX('Default Errors'!$K$7:$K$27,MATCH(C200&amp;D200,'Default Errors'!$H$7:$H$27&amp;'Default Errors'!$I$7:$I$27,0))</f>
        <v>1.35087180411301E-2</v>
      </c>
      <c r="K200" s="9">
        <f>H200/I200</f>
        <v>1.2618778402126482E-2</v>
      </c>
      <c r="L200" s="9">
        <f>SQRT(K200)</f>
        <v>0.11233333611233347</v>
      </c>
      <c r="M200" s="9">
        <f>H200/J200</f>
        <v>4.9885671346181278E-2</v>
      </c>
      <c r="N200" s="9">
        <f>SQRT(M200)</f>
        <v>0.22335100480226472</v>
      </c>
      <c r="P200" s="12"/>
    </row>
    <row r="201" spans="1:16" x14ac:dyDescent="0.25">
      <c r="A201" s="21">
        <v>182</v>
      </c>
      <c r="B201" s="1">
        <v>15000</v>
      </c>
      <c r="C201" s="1">
        <v>4</v>
      </c>
      <c r="D201" s="1">
        <v>2</v>
      </c>
      <c r="E201" s="1">
        <v>3</v>
      </c>
      <c r="F201" s="1">
        <v>7</v>
      </c>
      <c r="G201" s="8">
        <v>1.1574074074074073E-5</v>
      </c>
      <c r="H201" s="8">
        <v>6.7389146850804597E-4</v>
      </c>
      <c r="I201" s="8">
        <f t="array" ref="I201">INDEX('Default Errors'!$J$7:$J$27,MATCH(C201&amp;D201,'Default Errors'!$H$7:$H$27&amp;'Default Errors'!$I$7:$I$27,0))</f>
        <v>5.3403859472996501E-2</v>
      </c>
      <c r="J201" s="8">
        <f t="array" ref="J201">INDEX('Default Errors'!$K$7:$K$27,MATCH(C201&amp;D201,'Default Errors'!$H$7:$H$27&amp;'Default Errors'!$I$7:$I$27,0))</f>
        <v>1.35087180411301E-2</v>
      </c>
      <c r="K201" s="9">
        <f t="shared" ref="K201:K229" si="24">H201/I201</f>
        <v>1.2618778402126482E-2</v>
      </c>
      <c r="L201" s="9">
        <f t="shared" ref="L201:L229" si="25">SQRT(K201)</f>
        <v>0.11233333611233347</v>
      </c>
      <c r="M201" s="9">
        <f t="shared" ref="M201:M229" si="26">H201/J201</f>
        <v>4.9885671346181278E-2</v>
      </c>
      <c r="N201" s="9">
        <f t="shared" ref="N201:N229" si="27">SQRT(M201)</f>
        <v>0.22335100480226472</v>
      </c>
      <c r="P201" s="12"/>
    </row>
    <row r="202" spans="1:16" x14ac:dyDescent="0.25">
      <c r="A202" s="21">
        <v>183</v>
      </c>
      <c r="B202" s="1">
        <v>15000</v>
      </c>
      <c r="C202" s="1">
        <v>4</v>
      </c>
      <c r="D202" s="1">
        <v>3</v>
      </c>
      <c r="E202" s="1">
        <v>3</v>
      </c>
      <c r="F202" s="1">
        <v>7</v>
      </c>
      <c r="G202" s="8">
        <v>1.1574074074074073E-5</v>
      </c>
      <c r="H202" s="8">
        <v>6.7389146850804597E-4</v>
      </c>
      <c r="I202" s="8">
        <f t="array" ref="I202">INDEX('Default Errors'!$J$7:$J$27,MATCH(C202&amp;D202,'Default Errors'!$H$7:$H$27&amp;'Default Errors'!$I$7:$I$27,0))</f>
        <v>5.3403859472996501E-2</v>
      </c>
      <c r="J202" s="8">
        <f t="array" ref="J202">INDEX('Default Errors'!$K$7:$K$27,MATCH(C202&amp;D202,'Default Errors'!$H$7:$H$27&amp;'Default Errors'!$I$7:$I$27,0))</f>
        <v>1.35087180411301E-2</v>
      </c>
      <c r="K202" s="9">
        <f t="shared" si="24"/>
        <v>1.2618778402126482E-2</v>
      </c>
      <c r="L202" s="9">
        <f t="shared" si="25"/>
        <v>0.11233333611233347</v>
      </c>
      <c r="M202" s="9">
        <f t="shared" si="26"/>
        <v>4.9885671346181278E-2</v>
      </c>
      <c r="N202" s="9">
        <f t="shared" si="27"/>
        <v>0.22335100480226472</v>
      </c>
      <c r="P202" s="12"/>
    </row>
    <row r="203" spans="1:16" x14ac:dyDescent="0.25">
      <c r="A203" s="21">
        <v>184</v>
      </c>
      <c r="B203" s="1">
        <v>15000</v>
      </c>
      <c r="C203" s="1">
        <v>8</v>
      </c>
      <c r="D203" s="1">
        <v>1</v>
      </c>
      <c r="E203" s="1">
        <v>3</v>
      </c>
      <c r="F203" s="1">
        <v>7</v>
      </c>
      <c r="G203" s="8">
        <v>8.1018518518518516E-5</v>
      </c>
      <c r="H203" s="8">
        <v>5.0721088953750697E-3</v>
      </c>
      <c r="I203" s="8">
        <f t="array" ref="I203">INDEX('Default Errors'!$J$7:$J$27,MATCH(C203&amp;D203,'Default Errors'!$H$7:$H$27&amp;'Default Errors'!$I$7:$I$27,0))</f>
        <v>6.0828541567298902E-2</v>
      </c>
      <c r="J203" s="8">
        <f t="array" ref="J203">INDEX('Default Errors'!$K$7:$K$27,MATCH(C203&amp;D203,'Default Errors'!$H$7:$H$27&amp;'Default Errors'!$I$7:$I$27,0))</f>
        <v>3.0317906985562901E-2</v>
      </c>
      <c r="K203" s="9">
        <f t="shared" si="24"/>
        <v>8.3383700557137938E-2</v>
      </c>
      <c r="L203" s="9">
        <f t="shared" si="25"/>
        <v>0.28876236000756389</v>
      </c>
      <c r="M203" s="9">
        <f t="shared" si="26"/>
        <v>0.16729746211670746</v>
      </c>
      <c r="N203" s="9">
        <f t="shared" si="27"/>
        <v>0.40902012434195395</v>
      </c>
      <c r="P203" s="12"/>
    </row>
    <row r="204" spans="1:16" x14ac:dyDescent="0.25">
      <c r="A204" s="21">
        <v>185</v>
      </c>
      <c r="B204" s="1">
        <v>15000</v>
      </c>
      <c r="C204" s="1">
        <v>8</v>
      </c>
      <c r="D204" s="1">
        <v>2</v>
      </c>
      <c r="E204" s="1">
        <v>3</v>
      </c>
      <c r="F204" s="1">
        <v>7</v>
      </c>
      <c r="G204" s="8">
        <v>8.1018518518518516E-5</v>
      </c>
      <c r="H204" s="8">
        <v>5.0721088953750697E-3</v>
      </c>
      <c r="I204" s="8">
        <f t="array" ref="I204">INDEX('Default Errors'!$J$7:$J$27,MATCH(C204&amp;D204,'Default Errors'!$H$7:$H$27&amp;'Default Errors'!$I$7:$I$27,0))</f>
        <v>6.0828541567298902E-2</v>
      </c>
      <c r="J204" s="8">
        <f t="array" ref="J204">INDEX('Default Errors'!$K$7:$K$27,MATCH(C204&amp;D204,'Default Errors'!$H$7:$H$27&amp;'Default Errors'!$I$7:$I$27,0))</f>
        <v>3.0317906985562901E-2</v>
      </c>
      <c r="K204" s="9">
        <f t="shared" si="24"/>
        <v>8.3383700557137938E-2</v>
      </c>
      <c r="L204" s="9">
        <f t="shared" si="25"/>
        <v>0.28876236000756389</v>
      </c>
      <c r="M204" s="9">
        <f t="shared" si="26"/>
        <v>0.16729746211670746</v>
      </c>
      <c r="N204" s="9">
        <f t="shared" si="27"/>
        <v>0.40902012434195395</v>
      </c>
      <c r="P204" s="12"/>
    </row>
    <row r="205" spans="1:16" x14ac:dyDescent="0.25">
      <c r="A205" s="21">
        <v>186</v>
      </c>
      <c r="B205" s="1">
        <v>15000</v>
      </c>
      <c r="C205" s="1">
        <v>8</v>
      </c>
      <c r="D205" s="1">
        <v>3</v>
      </c>
      <c r="E205" s="1">
        <v>3</v>
      </c>
      <c r="F205" s="1">
        <v>7</v>
      </c>
      <c r="G205" s="8">
        <v>8.1018518518518516E-5</v>
      </c>
      <c r="H205" s="8">
        <v>5.0721088953750697E-3</v>
      </c>
      <c r="I205" s="8">
        <f t="array" ref="I205">INDEX('Default Errors'!$J$7:$J$27,MATCH(C205&amp;D205,'Default Errors'!$H$7:$H$27&amp;'Default Errors'!$I$7:$I$27,0))</f>
        <v>6.0828541567298902E-2</v>
      </c>
      <c r="J205" s="8">
        <f t="array" ref="J205">INDEX('Default Errors'!$K$7:$K$27,MATCH(C205&amp;D205,'Default Errors'!$H$7:$H$27&amp;'Default Errors'!$I$7:$I$27,0))</f>
        <v>3.0317906985562901E-2</v>
      </c>
      <c r="K205" s="9">
        <f t="shared" si="24"/>
        <v>8.3383700557137938E-2</v>
      </c>
      <c r="L205" s="9">
        <f t="shared" si="25"/>
        <v>0.28876236000756389</v>
      </c>
      <c r="M205" s="9">
        <f t="shared" si="26"/>
        <v>0.16729746211670746</v>
      </c>
      <c r="N205" s="9">
        <f t="shared" si="27"/>
        <v>0.40902012434195395</v>
      </c>
      <c r="P205" s="12"/>
    </row>
    <row r="206" spans="1:16" x14ac:dyDescent="0.25">
      <c r="A206" s="21">
        <v>187</v>
      </c>
      <c r="B206" s="1">
        <v>15000</v>
      </c>
      <c r="C206" s="1">
        <v>16</v>
      </c>
      <c r="D206" s="1">
        <v>1</v>
      </c>
      <c r="E206" s="1">
        <v>3</v>
      </c>
      <c r="F206" s="1">
        <v>7</v>
      </c>
      <c r="G206" s="8">
        <v>4.0509259259259258E-4</v>
      </c>
      <c r="H206" s="8">
        <v>2.2575699684003501E-2</v>
      </c>
      <c r="I206" s="8">
        <f t="array" ref="I206">INDEX('Default Errors'!$J$7:$J$27,MATCH(C206&amp;D206,'Default Errors'!$H$7:$H$27&amp;'Default Errors'!$I$7:$I$27,0))</f>
        <v>6.6075900603069407E-2</v>
      </c>
      <c r="J206" s="8">
        <f t="array" ref="J206">INDEX('Default Errors'!$K$7:$K$27,MATCH(C206&amp;D206,'Default Errors'!$H$7:$H$27&amp;'Default Errors'!$I$7:$I$27,0))</f>
        <v>4.71924397561789E-2</v>
      </c>
      <c r="K206" s="9">
        <f t="shared" si="24"/>
        <v>0.34166314008521886</v>
      </c>
      <c r="L206" s="9">
        <f t="shared" si="25"/>
        <v>0.58451958058325026</v>
      </c>
      <c r="M206" s="9">
        <f t="shared" si="26"/>
        <v>0.47837534572574558</v>
      </c>
      <c r="N206" s="9">
        <f t="shared" si="27"/>
        <v>0.69164683598332577</v>
      </c>
      <c r="P206" s="12"/>
    </row>
    <row r="207" spans="1:16" x14ac:dyDescent="0.25">
      <c r="A207" s="21">
        <v>188</v>
      </c>
      <c r="B207" s="1">
        <v>15000</v>
      </c>
      <c r="C207" s="1">
        <v>16</v>
      </c>
      <c r="D207" s="1">
        <v>2</v>
      </c>
      <c r="E207" s="1">
        <v>3</v>
      </c>
      <c r="F207" s="1">
        <v>7</v>
      </c>
      <c r="G207" s="8">
        <v>4.0509259259259258E-4</v>
      </c>
      <c r="H207" s="8">
        <v>2.2575699684003501E-2</v>
      </c>
      <c r="I207" s="8">
        <f t="array" ref="I207">INDEX('Default Errors'!$J$7:$J$27,MATCH(C207&amp;D207,'Default Errors'!$H$7:$H$27&amp;'Default Errors'!$I$7:$I$27,0))</f>
        <v>6.6075900603069407E-2</v>
      </c>
      <c r="J207" s="8">
        <f t="array" ref="J207">INDEX('Default Errors'!$K$7:$K$27,MATCH(C207&amp;D207,'Default Errors'!$H$7:$H$27&amp;'Default Errors'!$I$7:$I$27,0))</f>
        <v>4.71924397561789E-2</v>
      </c>
      <c r="K207" s="9">
        <f t="shared" si="24"/>
        <v>0.34166314008521886</v>
      </c>
      <c r="L207" s="9">
        <f t="shared" si="25"/>
        <v>0.58451958058325026</v>
      </c>
      <c r="M207" s="9">
        <f t="shared" si="26"/>
        <v>0.47837534572574558</v>
      </c>
      <c r="N207" s="9">
        <f t="shared" si="27"/>
        <v>0.69164683598332577</v>
      </c>
      <c r="P207" s="12"/>
    </row>
    <row r="208" spans="1:16" x14ac:dyDescent="0.25">
      <c r="A208" s="21">
        <v>189</v>
      </c>
      <c r="B208" s="1">
        <v>15000</v>
      </c>
      <c r="C208" s="1">
        <v>16</v>
      </c>
      <c r="D208" s="1">
        <v>3</v>
      </c>
      <c r="E208" s="1">
        <v>3</v>
      </c>
      <c r="F208" s="1">
        <v>7</v>
      </c>
      <c r="G208" s="8">
        <v>4.1666666666666669E-4</v>
      </c>
      <c r="H208" s="8">
        <v>2.2575699684003501E-2</v>
      </c>
      <c r="I208" s="8">
        <f t="array" ref="I208">INDEX('Default Errors'!$J$7:$J$27,MATCH(C208&amp;D208,'Default Errors'!$H$7:$H$27&amp;'Default Errors'!$I$7:$I$27,0))</f>
        <v>6.6075900603069407E-2</v>
      </c>
      <c r="J208" s="8">
        <f t="array" ref="J208">INDEX('Default Errors'!$K$7:$K$27,MATCH(C208&amp;D208,'Default Errors'!$H$7:$H$27&amp;'Default Errors'!$I$7:$I$27,0))</f>
        <v>4.71924397561789E-2</v>
      </c>
      <c r="K208" s="9">
        <f t="shared" si="24"/>
        <v>0.34166314008521886</v>
      </c>
      <c r="L208" s="9">
        <f t="shared" si="25"/>
        <v>0.58451958058325026</v>
      </c>
      <c r="M208" s="9">
        <f t="shared" si="26"/>
        <v>0.47837534572574558</v>
      </c>
      <c r="N208" s="9">
        <f t="shared" si="27"/>
        <v>0.69164683598332577</v>
      </c>
      <c r="P208" s="12"/>
    </row>
    <row r="209" spans="1:16" x14ac:dyDescent="0.25">
      <c r="A209" s="21">
        <v>190</v>
      </c>
      <c r="B209" s="1">
        <v>15000</v>
      </c>
      <c r="C209" s="1">
        <v>32</v>
      </c>
      <c r="D209" s="1">
        <v>1</v>
      </c>
      <c r="E209" s="1">
        <v>3</v>
      </c>
      <c r="F209" s="1">
        <v>7</v>
      </c>
      <c r="G209" s="8">
        <v>2.3148148148148151E-3</v>
      </c>
      <c r="H209" s="8">
        <v>5.0365032918989298E-2</v>
      </c>
      <c r="I209" s="8">
        <f t="array" ref="I209">INDEX('Default Errors'!$J$7:$J$27,MATCH(C209&amp;D209,'Default Errors'!$H$7:$H$27&amp;'Default Errors'!$I$7:$I$27,0))</f>
        <v>6.4467693182005903E-2</v>
      </c>
      <c r="J209" s="8">
        <f t="array" ref="J209">INDEX('Default Errors'!$K$7:$K$27,MATCH(C209&amp;D209,'Default Errors'!$H$7:$H$27&amp;'Default Errors'!$I$7:$I$27,0))</f>
        <v>6.1261486472077201E-2</v>
      </c>
      <c r="K209" s="9">
        <f t="shared" si="24"/>
        <v>0.78124453401486205</v>
      </c>
      <c r="L209" s="9">
        <f t="shared" si="25"/>
        <v>0.88388038444965056</v>
      </c>
      <c r="M209" s="9">
        <f t="shared" si="26"/>
        <v>0.82213207382660436</v>
      </c>
      <c r="N209" s="9">
        <f t="shared" si="27"/>
        <v>0.90671499040580794</v>
      </c>
      <c r="P209" s="12"/>
    </row>
    <row r="210" spans="1:16" x14ac:dyDescent="0.25">
      <c r="A210" s="21">
        <v>191</v>
      </c>
      <c r="B210" s="1">
        <v>15000</v>
      </c>
      <c r="C210" s="1">
        <v>32</v>
      </c>
      <c r="D210" s="1">
        <v>2</v>
      </c>
      <c r="E210" s="1">
        <v>3</v>
      </c>
      <c r="F210" s="1">
        <v>7</v>
      </c>
      <c r="G210" s="8">
        <v>2.3148148148148151E-3</v>
      </c>
      <c r="H210" s="8">
        <v>5.0365032918989298E-2</v>
      </c>
      <c r="I210" s="8">
        <f t="array" ref="I210">INDEX('Default Errors'!$J$7:$J$27,MATCH(C210&amp;D210,'Default Errors'!$H$7:$H$27&amp;'Default Errors'!$I$7:$I$27,0))</f>
        <v>6.4467693182005903E-2</v>
      </c>
      <c r="J210" s="8">
        <f t="array" ref="J210">INDEX('Default Errors'!$K$7:$K$27,MATCH(C210&amp;D210,'Default Errors'!$H$7:$H$27&amp;'Default Errors'!$I$7:$I$27,0))</f>
        <v>6.1261486472077201E-2</v>
      </c>
      <c r="K210" s="9">
        <f t="shared" si="24"/>
        <v>0.78124453401486205</v>
      </c>
      <c r="L210" s="9">
        <f t="shared" si="25"/>
        <v>0.88388038444965056</v>
      </c>
      <c r="M210" s="9">
        <f t="shared" si="26"/>
        <v>0.82213207382660436</v>
      </c>
      <c r="N210" s="9">
        <f t="shared" si="27"/>
        <v>0.90671499040580794</v>
      </c>
      <c r="P210" s="12"/>
    </row>
    <row r="211" spans="1:16" x14ac:dyDescent="0.25">
      <c r="A211" s="21">
        <v>192</v>
      </c>
      <c r="B211" s="1">
        <v>15000</v>
      </c>
      <c r="C211" s="1">
        <v>32</v>
      </c>
      <c r="D211" s="1">
        <v>3</v>
      </c>
      <c r="E211" s="1">
        <v>3</v>
      </c>
      <c r="F211" s="1">
        <v>7</v>
      </c>
      <c r="G211" s="8">
        <v>2.2453703703703702E-3</v>
      </c>
      <c r="H211" s="8">
        <v>5.0365032918989298E-2</v>
      </c>
      <c r="I211" s="8">
        <f t="array" ref="I211">INDEX('Default Errors'!$J$7:$J$27,MATCH(C211&amp;D211,'Default Errors'!$H$7:$H$27&amp;'Default Errors'!$I$7:$I$27,0))</f>
        <v>6.4467693182005903E-2</v>
      </c>
      <c r="J211" s="8">
        <f t="array" ref="J211">INDEX('Default Errors'!$K$7:$K$27,MATCH(C211&amp;D211,'Default Errors'!$H$7:$H$27&amp;'Default Errors'!$I$7:$I$27,0))</f>
        <v>6.1261486472077201E-2</v>
      </c>
      <c r="K211" s="9">
        <f t="shared" si="24"/>
        <v>0.78124453401486205</v>
      </c>
      <c r="L211" s="9">
        <f t="shared" si="25"/>
        <v>0.88388038444965056</v>
      </c>
      <c r="M211" s="9">
        <f t="shared" si="26"/>
        <v>0.82213207382660436</v>
      </c>
      <c r="N211" s="9">
        <f t="shared" si="27"/>
        <v>0.90671499040580794</v>
      </c>
      <c r="P211" s="12"/>
    </row>
    <row r="212" spans="1:16" x14ac:dyDescent="0.25">
      <c r="A212" s="21">
        <v>193</v>
      </c>
      <c r="B212" s="1">
        <v>15000</v>
      </c>
      <c r="C212" s="1">
        <v>64</v>
      </c>
      <c r="D212" s="1">
        <v>1</v>
      </c>
      <c r="E212" s="1">
        <v>3</v>
      </c>
      <c r="F212" s="1">
        <v>7</v>
      </c>
      <c r="G212" s="8">
        <v>2.0324074074074074E-2</v>
      </c>
      <c r="H212" s="8">
        <v>5.5880421850485799E-2</v>
      </c>
      <c r="I212" s="8">
        <f t="array" ref="I212">INDEX('Default Errors'!$J$7:$J$27,MATCH(C212&amp;D212,'Default Errors'!$H$7:$H$27&amp;'Default Errors'!$I$7:$I$27,0))</f>
        <v>6.6252051388873606E-2</v>
      </c>
      <c r="J212" s="8">
        <f t="array" ref="J212">INDEX('Default Errors'!$K$7:$K$27,MATCH(C212&amp;D212,'Default Errors'!$H$7:$H$27&amp;'Default Errors'!$I$7:$I$27,0))</f>
        <v>6.7343418758699702E-2</v>
      </c>
      <c r="K212" s="9">
        <f t="shared" si="24"/>
        <v>0.84345194871762685</v>
      </c>
      <c r="L212" s="9">
        <f t="shared" si="25"/>
        <v>0.91839640064496486</v>
      </c>
      <c r="M212" s="9">
        <f t="shared" si="26"/>
        <v>0.82978296737076385</v>
      </c>
      <c r="N212" s="9">
        <f t="shared" si="27"/>
        <v>0.91092423799719147</v>
      </c>
      <c r="P212" s="12"/>
    </row>
    <row r="213" spans="1:16" x14ac:dyDescent="0.25">
      <c r="A213" s="21">
        <v>194</v>
      </c>
      <c r="B213" s="1">
        <v>15000</v>
      </c>
      <c r="C213" s="1">
        <v>64</v>
      </c>
      <c r="D213" s="1">
        <v>2</v>
      </c>
      <c r="E213" s="1">
        <v>3</v>
      </c>
      <c r="F213" s="1">
        <v>7</v>
      </c>
      <c r="G213" s="8">
        <v>2.9780092592592594E-2</v>
      </c>
      <c r="H213" s="8">
        <v>5.5880421850485799E-2</v>
      </c>
      <c r="I213" s="8">
        <f t="array" ref="I213">INDEX('Default Errors'!$J$7:$J$27,MATCH(C213&amp;D213,'Default Errors'!$H$7:$H$27&amp;'Default Errors'!$I$7:$I$27,0))</f>
        <v>6.6252051388873606E-2</v>
      </c>
      <c r="J213" s="8">
        <f t="array" ref="J213">INDEX('Default Errors'!$K$7:$K$27,MATCH(C213&amp;D213,'Default Errors'!$H$7:$H$27&amp;'Default Errors'!$I$7:$I$27,0))</f>
        <v>6.7343418758699702E-2</v>
      </c>
      <c r="K213" s="9">
        <f t="shared" si="24"/>
        <v>0.84345194871762685</v>
      </c>
      <c r="L213" s="9">
        <f t="shared" si="25"/>
        <v>0.91839640064496486</v>
      </c>
      <c r="M213" s="9">
        <f t="shared" si="26"/>
        <v>0.82978296737076385</v>
      </c>
      <c r="N213" s="9">
        <f t="shared" si="27"/>
        <v>0.91092423799719147</v>
      </c>
      <c r="P213" s="12"/>
    </row>
    <row r="214" spans="1:16" x14ac:dyDescent="0.25">
      <c r="A214" s="21">
        <v>195</v>
      </c>
      <c r="B214" s="1">
        <v>15000</v>
      </c>
      <c r="C214" s="1">
        <v>64</v>
      </c>
      <c r="D214" s="1">
        <v>3</v>
      </c>
      <c r="E214" s="1">
        <v>3</v>
      </c>
      <c r="F214" s="1">
        <v>7</v>
      </c>
      <c r="G214" s="8">
        <v>2.361111111111111E-2</v>
      </c>
      <c r="H214" s="8">
        <v>5.5880421850485799E-2</v>
      </c>
      <c r="I214" s="8">
        <f t="array" ref="I214">INDEX('Default Errors'!$J$7:$J$27,MATCH(C214&amp;D214,'Default Errors'!$H$7:$H$27&amp;'Default Errors'!$I$7:$I$27,0))</f>
        <v>6.6252051388873606E-2</v>
      </c>
      <c r="J214" s="8">
        <f t="array" ref="J214">INDEX('Default Errors'!$K$7:$K$27,MATCH(C214&amp;D214,'Default Errors'!$H$7:$H$27&amp;'Default Errors'!$I$7:$I$27,0))</f>
        <v>6.7343418758699702E-2</v>
      </c>
      <c r="K214" s="9">
        <f t="shared" si="24"/>
        <v>0.84345194871762685</v>
      </c>
      <c r="L214" s="9">
        <f t="shared" si="25"/>
        <v>0.91839640064496486</v>
      </c>
      <c r="M214" s="9">
        <f t="shared" si="26"/>
        <v>0.82978296737076385</v>
      </c>
      <c r="N214" s="9">
        <f t="shared" si="27"/>
        <v>0.91092423799719147</v>
      </c>
      <c r="P214" s="12"/>
    </row>
    <row r="215" spans="1:16" x14ac:dyDescent="0.25">
      <c r="A215" s="21">
        <v>196</v>
      </c>
      <c r="B215" s="1">
        <v>15000</v>
      </c>
      <c r="C215" s="1">
        <v>4</v>
      </c>
      <c r="D215" s="1">
        <v>1</v>
      </c>
      <c r="E215" s="1">
        <v>3</v>
      </c>
      <c r="F215" s="1">
        <v>9</v>
      </c>
      <c r="G215" s="8">
        <v>1.1574074074074073E-5</v>
      </c>
      <c r="H215" s="8">
        <v>6.3936662060739798E-4</v>
      </c>
      <c r="I215" s="8">
        <f t="array" ref="I215">INDEX('Default Errors'!$J$7:$J$27,MATCH(C215&amp;D215,'Default Errors'!$H$7:$H$27&amp;'Default Errors'!$I$7:$I$27,0))</f>
        <v>5.3403859472996501E-2</v>
      </c>
      <c r="J215" s="8">
        <f t="array" ref="J215">INDEX('Default Errors'!$K$7:$K$27,MATCH(C215&amp;D215,'Default Errors'!$H$7:$H$27&amp;'Default Errors'!$I$7:$I$27,0))</f>
        <v>1.35087180411301E-2</v>
      </c>
      <c r="K215" s="9">
        <f t="shared" si="24"/>
        <v>1.1972292394535488E-2</v>
      </c>
      <c r="L215" s="9">
        <f t="shared" si="25"/>
        <v>0.10941797107667227</v>
      </c>
      <c r="M215" s="9">
        <f t="shared" si="26"/>
        <v>4.7329925656950822E-2</v>
      </c>
      <c r="N215" s="9">
        <f t="shared" si="27"/>
        <v>0.21755441998946107</v>
      </c>
      <c r="P215" s="12"/>
    </row>
    <row r="216" spans="1:16" x14ac:dyDescent="0.25">
      <c r="A216" s="21">
        <v>197</v>
      </c>
      <c r="B216" s="1">
        <v>15000</v>
      </c>
      <c r="C216" s="1">
        <v>4</v>
      </c>
      <c r="D216" s="1">
        <v>2</v>
      </c>
      <c r="E216" s="1">
        <v>3</v>
      </c>
      <c r="F216" s="1">
        <v>9</v>
      </c>
      <c r="G216" s="8">
        <v>1.1574074074074073E-5</v>
      </c>
      <c r="H216" s="8">
        <v>6.3936662060739798E-4</v>
      </c>
      <c r="I216" s="8">
        <f t="array" ref="I216">INDEX('Default Errors'!$J$7:$J$27,MATCH(C216&amp;D216,'Default Errors'!$H$7:$H$27&amp;'Default Errors'!$I$7:$I$27,0))</f>
        <v>5.3403859472996501E-2</v>
      </c>
      <c r="J216" s="8">
        <f t="array" ref="J216">INDEX('Default Errors'!$K$7:$K$27,MATCH(C216&amp;D216,'Default Errors'!$H$7:$H$27&amp;'Default Errors'!$I$7:$I$27,0))</f>
        <v>1.35087180411301E-2</v>
      </c>
      <c r="K216" s="9">
        <f t="shared" si="24"/>
        <v>1.1972292394535488E-2</v>
      </c>
      <c r="L216" s="9">
        <f t="shared" si="25"/>
        <v>0.10941797107667227</v>
      </c>
      <c r="M216" s="9">
        <f t="shared" si="26"/>
        <v>4.7329925656950822E-2</v>
      </c>
      <c r="N216" s="9">
        <f t="shared" si="27"/>
        <v>0.21755441998946107</v>
      </c>
      <c r="P216" s="12"/>
    </row>
    <row r="217" spans="1:16" x14ac:dyDescent="0.25">
      <c r="A217" s="21">
        <v>198</v>
      </c>
      <c r="B217" s="1">
        <v>15000</v>
      </c>
      <c r="C217" s="1">
        <v>4</v>
      </c>
      <c r="D217" s="1">
        <v>3</v>
      </c>
      <c r="E217" s="1">
        <v>3</v>
      </c>
      <c r="F217" s="1">
        <v>9</v>
      </c>
      <c r="G217" s="8">
        <v>1.1574074074074073E-5</v>
      </c>
      <c r="H217" s="8">
        <v>6.3936662060739798E-4</v>
      </c>
      <c r="I217" s="8">
        <f t="array" ref="I217">INDEX('Default Errors'!$J$7:$J$27,MATCH(C217&amp;D217,'Default Errors'!$H$7:$H$27&amp;'Default Errors'!$I$7:$I$27,0))</f>
        <v>5.3403859472996501E-2</v>
      </c>
      <c r="J217" s="8">
        <f t="array" ref="J217">INDEX('Default Errors'!$K$7:$K$27,MATCH(C217&amp;D217,'Default Errors'!$H$7:$H$27&amp;'Default Errors'!$I$7:$I$27,0))</f>
        <v>1.35087180411301E-2</v>
      </c>
      <c r="K217" s="9">
        <f t="shared" si="24"/>
        <v>1.1972292394535488E-2</v>
      </c>
      <c r="L217" s="9">
        <f t="shared" si="25"/>
        <v>0.10941797107667227</v>
      </c>
      <c r="M217" s="9">
        <f t="shared" si="26"/>
        <v>4.7329925656950822E-2</v>
      </c>
      <c r="N217" s="9">
        <f t="shared" si="27"/>
        <v>0.21755441998946107</v>
      </c>
      <c r="P217" s="12"/>
    </row>
    <row r="218" spans="1:16" x14ac:dyDescent="0.25">
      <c r="A218" s="21">
        <v>199</v>
      </c>
      <c r="B218" s="1">
        <v>15000</v>
      </c>
      <c r="C218" s="1">
        <v>8</v>
      </c>
      <c r="D218" s="1">
        <v>1</v>
      </c>
      <c r="E218" s="1">
        <v>3</v>
      </c>
      <c r="F218" s="1">
        <v>9</v>
      </c>
      <c r="G218" s="8">
        <v>8.1018518518518516E-5</v>
      </c>
      <c r="H218" s="8">
        <v>4.9664162535768804E-3</v>
      </c>
      <c r="I218" s="8">
        <f t="array" ref="I218">INDEX('Default Errors'!$J$7:$J$27,MATCH(C218&amp;D218,'Default Errors'!$H$7:$H$27&amp;'Default Errors'!$I$7:$I$27,0))</f>
        <v>6.0828541567298902E-2</v>
      </c>
      <c r="J218" s="8">
        <f t="array" ref="J218">INDEX('Default Errors'!$K$7:$K$27,MATCH(C218&amp;D218,'Default Errors'!$H$7:$H$27&amp;'Default Errors'!$I$7:$I$27,0))</f>
        <v>3.0317906985562901E-2</v>
      </c>
      <c r="K218" s="9">
        <f t="shared" si="24"/>
        <v>8.1646150402639256E-2</v>
      </c>
      <c r="L218" s="9">
        <f t="shared" si="25"/>
        <v>0.28573790508548086</v>
      </c>
      <c r="M218" s="9">
        <f t="shared" si="26"/>
        <v>0.16381131639271274</v>
      </c>
      <c r="N218" s="9">
        <f t="shared" si="27"/>
        <v>0.40473610710277969</v>
      </c>
      <c r="P218" s="12"/>
    </row>
    <row r="219" spans="1:16" x14ac:dyDescent="0.25">
      <c r="A219" s="21">
        <v>200</v>
      </c>
      <c r="B219" s="1">
        <v>15000</v>
      </c>
      <c r="C219" s="1">
        <v>8</v>
      </c>
      <c r="D219" s="1">
        <v>2</v>
      </c>
      <c r="E219" s="1">
        <v>3</v>
      </c>
      <c r="F219" s="1">
        <v>9</v>
      </c>
      <c r="G219" s="8">
        <v>8.1018518518518516E-5</v>
      </c>
      <c r="H219" s="8">
        <v>4.9664162535768804E-3</v>
      </c>
      <c r="I219" s="8">
        <f t="array" ref="I219">INDEX('Default Errors'!$J$7:$J$27,MATCH(C219&amp;D219,'Default Errors'!$H$7:$H$27&amp;'Default Errors'!$I$7:$I$27,0))</f>
        <v>6.0828541567298902E-2</v>
      </c>
      <c r="J219" s="8">
        <f t="array" ref="J219">INDEX('Default Errors'!$K$7:$K$27,MATCH(C219&amp;D219,'Default Errors'!$H$7:$H$27&amp;'Default Errors'!$I$7:$I$27,0))</f>
        <v>3.0317906985562901E-2</v>
      </c>
      <c r="K219" s="9">
        <f t="shared" si="24"/>
        <v>8.1646150402639256E-2</v>
      </c>
      <c r="L219" s="9">
        <f t="shared" si="25"/>
        <v>0.28573790508548086</v>
      </c>
      <c r="M219" s="9">
        <f t="shared" si="26"/>
        <v>0.16381131639271274</v>
      </c>
      <c r="N219" s="9">
        <f t="shared" si="27"/>
        <v>0.40473610710277969</v>
      </c>
      <c r="P219" s="12"/>
    </row>
    <row r="220" spans="1:16" x14ac:dyDescent="0.25">
      <c r="A220" s="21">
        <v>201</v>
      </c>
      <c r="B220" s="1">
        <v>15000</v>
      </c>
      <c r="C220" s="1">
        <v>8</v>
      </c>
      <c r="D220" s="1">
        <v>3</v>
      </c>
      <c r="E220" s="1">
        <v>3</v>
      </c>
      <c r="F220" s="1">
        <v>9</v>
      </c>
      <c r="G220" s="8">
        <v>8.1018518518518516E-5</v>
      </c>
      <c r="H220" s="8">
        <v>4.9664162535768804E-3</v>
      </c>
      <c r="I220" s="8">
        <f t="array" ref="I220">INDEX('Default Errors'!$J$7:$J$27,MATCH(C220&amp;D220,'Default Errors'!$H$7:$H$27&amp;'Default Errors'!$I$7:$I$27,0))</f>
        <v>6.0828541567298902E-2</v>
      </c>
      <c r="J220" s="8">
        <f t="array" ref="J220">INDEX('Default Errors'!$K$7:$K$27,MATCH(C220&amp;D220,'Default Errors'!$H$7:$H$27&amp;'Default Errors'!$I$7:$I$27,0))</f>
        <v>3.0317906985562901E-2</v>
      </c>
      <c r="K220" s="9">
        <f t="shared" si="24"/>
        <v>8.1646150402639256E-2</v>
      </c>
      <c r="L220" s="9">
        <f t="shared" si="25"/>
        <v>0.28573790508548086</v>
      </c>
      <c r="M220" s="9">
        <f t="shared" si="26"/>
        <v>0.16381131639271274</v>
      </c>
      <c r="N220" s="9">
        <f t="shared" si="27"/>
        <v>0.40473610710277969</v>
      </c>
      <c r="P220" s="12"/>
    </row>
    <row r="221" spans="1:16" x14ac:dyDescent="0.25">
      <c r="A221" s="21">
        <v>202</v>
      </c>
      <c r="B221" s="1">
        <v>15000</v>
      </c>
      <c r="C221" s="1">
        <v>16</v>
      </c>
      <c r="D221" s="1">
        <v>1</v>
      </c>
      <c r="E221" s="1">
        <v>3</v>
      </c>
      <c r="F221" s="1">
        <v>9</v>
      </c>
      <c r="G221" s="8">
        <v>4.1666666666666669E-4</v>
      </c>
      <c r="H221" s="8">
        <v>2.2623344526522801E-2</v>
      </c>
      <c r="I221" s="8">
        <f t="array" ref="I221">INDEX('Default Errors'!$J$7:$J$27,MATCH(C221&amp;D221,'Default Errors'!$H$7:$H$27&amp;'Default Errors'!$I$7:$I$27,0))</f>
        <v>6.6075900603069407E-2</v>
      </c>
      <c r="J221" s="8">
        <f t="array" ref="J221">INDEX('Default Errors'!$K$7:$K$27,MATCH(C221&amp;D221,'Default Errors'!$H$7:$H$27&amp;'Default Errors'!$I$7:$I$27,0))</f>
        <v>4.71924397561789E-2</v>
      </c>
      <c r="K221" s="9">
        <f t="shared" si="24"/>
        <v>0.34238420241027911</v>
      </c>
      <c r="L221" s="9">
        <f t="shared" si="25"/>
        <v>0.5851360546148896</v>
      </c>
      <c r="M221" s="9">
        <f t="shared" si="26"/>
        <v>0.47938493206553767</v>
      </c>
      <c r="N221" s="9">
        <f t="shared" si="27"/>
        <v>0.69237629369118181</v>
      </c>
      <c r="P221" s="12"/>
    </row>
    <row r="222" spans="1:16" x14ac:dyDescent="0.25">
      <c r="A222" s="21">
        <v>203</v>
      </c>
      <c r="B222" s="1">
        <v>15000</v>
      </c>
      <c r="C222" s="1">
        <v>16</v>
      </c>
      <c r="D222" s="1">
        <v>2</v>
      </c>
      <c r="E222" s="1">
        <v>3</v>
      </c>
      <c r="F222" s="1">
        <v>9</v>
      </c>
      <c r="G222" s="8">
        <v>4.1666666666666669E-4</v>
      </c>
      <c r="H222" s="8">
        <v>2.2623344526522801E-2</v>
      </c>
      <c r="I222" s="8">
        <f t="array" ref="I222">INDEX('Default Errors'!$J$7:$J$27,MATCH(C222&amp;D222,'Default Errors'!$H$7:$H$27&amp;'Default Errors'!$I$7:$I$27,0))</f>
        <v>6.6075900603069407E-2</v>
      </c>
      <c r="J222" s="8">
        <f t="array" ref="J222">INDEX('Default Errors'!$K$7:$K$27,MATCH(C222&amp;D222,'Default Errors'!$H$7:$H$27&amp;'Default Errors'!$I$7:$I$27,0))</f>
        <v>4.71924397561789E-2</v>
      </c>
      <c r="K222" s="9">
        <f t="shared" si="24"/>
        <v>0.34238420241027911</v>
      </c>
      <c r="L222" s="9">
        <f t="shared" si="25"/>
        <v>0.5851360546148896</v>
      </c>
      <c r="M222" s="9">
        <f t="shared" si="26"/>
        <v>0.47938493206553767</v>
      </c>
      <c r="N222" s="9">
        <f t="shared" si="27"/>
        <v>0.69237629369118181</v>
      </c>
      <c r="P222" s="12"/>
    </row>
    <row r="223" spans="1:16" x14ac:dyDescent="0.25">
      <c r="A223" s="21">
        <v>204</v>
      </c>
      <c r="B223" s="1">
        <v>15000</v>
      </c>
      <c r="C223" s="1">
        <v>16</v>
      </c>
      <c r="D223" s="1">
        <v>3</v>
      </c>
      <c r="E223" s="1">
        <v>3</v>
      </c>
      <c r="F223" s="1">
        <v>9</v>
      </c>
      <c r="G223" s="8">
        <v>4.2824074074074075E-4</v>
      </c>
      <c r="H223" s="8">
        <v>2.2623344526522801E-2</v>
      </c>
      <c r="I223" s="8">
        <f t="array" ref="I223">INDEX('Default Errors'!$J$7:$J$27,MATCH(C223&amp;D223,'Default Errors'!$H$7:$H$27&amp;'Default Errors'!$I$7:$I$27,0))</f>
        <v>6.6075900603069407E-2</v>
      </c>
      <c r="J223" s="8">
        <f t="array" ref="J223">INDEX('Default Errors'!$K$7:$K$27,MATCH(C223&amp;D223,'Default Errors'!$H$7:$H$27&amp;'Default Errors'!$I$7:$I$27,0))</f>
        <v>4.71924397561789E-2</v>
      </c>
      <c r="K223" s="9">
        <f t="shared" si="24"/>
        <v>0.34238420241027911</v>
      </c>
      <c r="L223" s="9">
        <f t="shared" si="25"/>
        <v>0.5851360546148896</v>
      </c>
      <c r="M223" s="9">
        <f t="shared" si="26"/>
        <v>0.47938493206553767</v>
      </c>
      <c r="N223" s="9">
        <f t="shared" si="27"/>
        <v>0.69237629369118181</v>
      </c>
      <c r="P223" s="12"/>
    </row>
    <row r="224" spans="1:16" x14ac:dyDescent="0.25">
      <c r="A224" s="21">
        <v>205</v>
      </c>
      <c r="B224" s="1">
        <v>15000</v>
      </c>
      <c r="C224" s="1">
        <v>32</v>
      </c>
      <c r="D224" s="1">
        <v>1</v>
      </c>
      <c r="E224" s="1">
        <v>3</v>
      </c>
      <c r="F224" s="1">
        <v>9</v>
      </c>
      <c r="G224" s="8">
        <v>2.3726851851851851E-3</v>
      </c>
      <c r="H224" s="8">
        <v>5.1278772588319602E-2</v>
      </c>
      <c r="I224" s="8">
        <f t="array" ref="I224">INDEX('Default Errors'!$J$7:$J$27,MATCH(C224&amp;D224,'Default Errors'!$H$7:$H$27&amp;'Default Errors'!$I$7:$I$27,0))</f>
        <v>6.4467693182005903E-2</v>
      </c>
      <c r="J224" s="8">
        <f t="array" ref="J224">INDEX('Default Errors'!$K$7:$K$27,MATCH(C224&amp;D224,'Default Errors'!$H$7:$H$27&amp;'Default Errors'!$I$7:$I$27,0))</f>
        <v>6.1261486472077201E-2</v>
      </c>
      <c r="K224" s="9">
        <f t="shared" si="24"/>
        <v>0.79541813980451892</v>
      </c>
      <c r="L224" s="9">
        <f t="shared" si="25"/>
        <v>0.89186217534130174</v>
      </c>
      <c r="M224" s="9">
        <f t="shared" si="26"/>
        <v>0.83704747536108692</v>
      </c>
      <c r="N224" s="9">
        <f t="shared" si="27"/>
        <v>0.91490298685767057</v>
      </c>
      <c r="P224" s="12"/>
    </row>
    <row r="225" spans="1:16" x14ac:dyDescent="0.25">
      <c r="A225" s="21">
        <v>206</v>
      </c>
      <c r="B225" s="1">
        <v>15000</v>
      </c>
      <c r="C225" s="1">
        <v>32</v>
      </c>
      <c r="D225" s="1">
        <v>2</v>
      </c>
      <c r="E225" s="1">
        <v>3</v>
      </c>
      <c r="F225" s="1">
        <v>9</v>
      </c>
      <c r="G225" s="8">
        <v>2.2337962962962967E-3</v>
      </c>
      <c r="H225" s="8">
        <v>5.1278772588319602E-2</v>
      </c>
      <c r="I225" s="8">
        <f t="array" ref="I225">INDEX('Default Errors'!$J$7:$J$27,MATCH(C225&amp;D225,'Default Errors'!$H$7:$H$27&amp;'Default Errors'!$I$7:$I$27,0))</f>
        <v>6.4467693182005903E-2</v>
      </c>
      <c r="J225" s="8">
        <f t="array" ref="J225">INDEX('Default Errors'!$K$7:$K$27,MATCH(C225&amp;D225,'Default Errors'!$H$7:$H$27&amp;'Default Errors'!$I$7:$I$27,0))</f>
        <v>6.1261486472077201E-2</v>
      </c>
      <c r="K225" s="9">
        <f t="shared" si="24"/>
        <v>0.79541813980451892</v>
      </c>
      <c r="L225" s="9">
        <f t="shared" si="25"/>
        <v>0.89186217534130174</v>
      </c>
      <c r="M225" s="9">
        <f t="shared" si="26"/>
        <v>0.83704747536108692</v>
      </c>
      <c r="N225" s="9">
        <f t="shared" si="27"/>
        <v>0.91490298685767057</v>
      </c>
      <c r="P225" s="12"/>
    </row>
    <row r="226" spans="1:16" x14ac:dyDescent="0.25">
      <c r="A226" s="21">
        <v>207</v>
      </c>
      <c r="B226" s="1">
        <v>15000</v>
      </c>
      <c r="C226" s="1">
        <v>32</v>
      </c>
      <c r="D226" s="1">
        <v>3</v>
      </c>
      <c r="E226" s="1">
        <v>3</v>
      </c>
      <c r="F226" s="1">
        <v>9</v>
      </c>
      <c r="G226" s="8">
        <v>2.3495370370370371E-3</v>
      </c>
      <c r="H226" s="8">
        <v>5.1278772588319602E-2</v>
      </c>
      <c r="I226" s="8">
        <f t="array" ref="I226">INDEX('Default Errors'!$J$7:$J$27,MATCH(C226&amp;D226,'Default Errors'!$H$7:$H$27&amp;'Default Errors'!$I$7:$I$27,0))</f>
        <v>6.4467693182005903E-2</v>
      </c>
      <c r="J226" s="8">
        <f t="array" ref="J226">INDEX('Default Errors'!$K$7:$K$27,MATCH(C226&amp;D226,'Default Errors'!$H$7:$H$27&amp;'Default Errors'!$I$7:$I$27,0))</f>
        <v>6.1261486472077201E-2</v>
      </c>
      <c r="K226" s="9">
        <f t="shared" si="24"/>
        <v>0.79541813980451892</v>
      </c>
      <c r="L226" s="9">
        <f t="shared" si="25"/>
        <v>0.89186217534130174</v>
      </c>
      <c r="M226" s="9">
        <f t="shared" si="26"/>
        <v>0.83704747536108692</v>
      </c>
      <c r="N226" s="9">
        <f t="shared" si="27"/>
        <v>0.91490298685767057</v>
      </c>
      <c r="P226" s="12"/>
    </row>
    <row r="227" spans="1:16" x14ac:dyDescent="0.25">
      <c r="A227" s="21">
        <v>208</v>
      </c>
      <c r="B227" s="1">
        <v>15000</v>
      </c>
      <c r="C227" s="1">
        <v>64</v>
      </c>
      <c r="D227" s="1">
        <v>1</v>
      </c>
      <c r="E227" s="1">
        <v>3</v>
      </c>
      <c r="F227" s="1">
        <v>9</v>
      </c>
      <c r="G227" s="8">
        <v>2.0405092592592593E-2</v>
      </c>
      <c r="H227" s="8">
        <v>5.7273582065445902E-2</v>
      </c>
      <c r="I227" s="8">
        <f t="array" ref="I227">INDEX('Default Errors'!$J$7:$J$27,MATCH(C227&amp;D227,'Default Errors'!$H$7:$H$27&amp;'Default Errors'!$I$7:$I$27,0))</f>
        <v>6.6252051388873606E-2</v>
      </c>
      <c r="J227" s="8">
        <f t="array" ref="J227">INDEX('Default Errors'!$K$7:$K$27,MATCH(C227&amp;D227,'Default Errors'!$H$7:$H$27&amp;'Default Errors'!$I$7:$I$27,0))</f>
        <v>6.7343418758699702E-2</v>
      </c>
      <c r="K227" s="9">
        <f t="shared" si="24"/>
        <v>0.86448013102677224</v>
      </c>
      <c r="L227" s="9">
        <f t="shared" si="25"/>
        <v>0.92977423659013714</v>
      </c>
      <c r="M227" s="9">
        <f t="shared" si="26"/>
        <v>0.85047036698069423</v>
      </c>
      <c r="N227" s="9">
        <f t="shared" si="27"/>
        <v>0.92220950275991742</v>
      </c>
      <c r="P227" s="12"/>
    </row>
    <row r="228" spans="1:16" x14ac:dyDescent="0.25">
      <c r="A228" s="21">
        <v>209</v>
      </c>
      <c r="B228" s="1">
        <v>15000</v>
      </c>
      <c r="C228" s="1">
        <v>64</v>
      </c>
      <c r="D228" s="1">
        <v>2</v>
      </c>
      <c r="E228" s="1">
        <v>3</v>
      </c>
      <c r="F228" s="1">
        <v>9</v>
      </c>
      <c r="G228" s="8">
        <v>2.0960648148148148E-2</v>
      </c>
      <c r="H228" s="8">
        <v>5.7273582065445902E-2</v>
      </c>
      <c r="I228" s="8">
        <f t="array" ref="I228">INDEX('Default Errors'!$J$7:$J$27,MATCH(C228&amp;D228,'Default Errors'!$H$7:$H$27&amp;'Default Errors'!$I$7:$I$27,0))</f>
        <v>6.6252051388873606E-2</v>
      </c>
      <c r="J228" s="8">
        <f t="array" ref="J228">INDEX('Default Errors'!$K$7:$K$27,MATCH(C228&amp;D228,'Default Errors'!$H$7:$H$27&amp;'Default Errors'!$I$7:$I$27,0))</f>
        <v>6.7343418758699702E-2</v>
      </c>
      <c r="K228" s="9">
        <f t="shared" si="24"/>
        <v>0.86448013102677224</v>
      </c>
      <c r="L228" s="9">
        <f t="shared" si="25"/>
        <v>0.92977423659013714</v>
      </c>
      <c r="M228" s="9">
        <f t="shared" si="26"/>
        <v>0.85047036698069423</v>
      </c>
      <c r="N228" s="9">
        <f t="shared" si="27"/>
        <v>0.92220950275991742</v>
      </c>
      <c r="P228" s="12"/>
    </row>
    <row r="229" spans="1:16" x14ac:dyDescent="0.25">
      <c r="A229" s="21">
        <v>210</v>
      </c>
      <c r="B229" s="1">
        <v>15000</v>
      </c>
      <c r="C229" s="1">
        <v>64</v>
      </c>
      <c r="D229" s="1">
        <v>3</v>
      </c>
      <c r="E229" s="1">
        <v>3</v>
      </c>
      <c r="F229" s="1">
        <v>9</v>
      </c>
      <c r="G229" s="8">
        <v>2.1064814814814814E-2</v>
      </c>
      <c r="H229" s="8">
        <v>5.7273582065445902E-2</v>
      </c>
      <c r="I229" s="8">
        <f t="array" ref="I229">INDEX('Default Errors'!$J$7:$J$27,MATCH(C229&amp;D229,'Default Errors'!$H$7:$H$27&amp;'Default Errors'!$I$7:$I$27,0))</f>
        <v>6.6252051388873606E-2</v>
      </c>
      <c r="J229" s="8">
        <f t="array" ref="J229">INDEX('Default Errors'!$K$7:$K$27,MATCH(C229&amp;D229,'Default Errors'!$H$7:$H$27&amp;'Default Errors'!$I$7:$I$27,0))</f>
        <v>6.7343418758699702E-2</v>
      </c>
      <c r="K229" s="9">
        <f t="shared" si="24"/>
        <v>0.86448013102677224</v>
      </c>
      <c r="L229" s="9">
        <f t="shared" si="25"/>
        <v>0.92977423659013714</v>
      </c>
      <c r="M229" s="9">
        <f t="shared" si="26"/>
        <v>0.85047036698069423</v>
      </c>
      <c r="N229" s="9">
        <f t="shared" si="27"/>
        <v>0.92220950275991742</v>
      </c>
      <c r="P229" s="12"/>
    </row>
    <row r="231" spans="1:16" x14ac:dyDescent="0.25">
      <c r="A231" s="21">
        <v>211</v>
      </c>
      <c r="B231" s="1">
        <v>15000</v>
      </c>
      <c r="C231" s="1">
        <v>4</v>
      </c>
      <c r="D231" s="1">
        <v>1</v>
      </c>
      <c r="E231" s="1">
        <v>4</v>
      </c>
      <c r="F231" s="1">
        <v>7</v>
      </c>
      <c r="G231" s="8">
        <v>2.3148148148148147E-5</v>
      </c>
      <c r="H231" s="8">
        <v>1.2551800515132399E-3</v>
      </c>
      <c r="I231" s="8">
        <f t="array" ref="I231">INDEX('Default Errors'!$J$7:$J$27,MATCH(C231&amp;D231,'Default Errors'!$H$7:$H$27&amp;'Default Errors'!$I$7:$I$27,0))</f>
        <v>5.3403859472996501E-2</v>
      </c>
      <c r="J231" s="8">
        <f t="array" ref="J231">INDEX('Default Errors'!$K$7:$K$27,MATCH(C231&amp;D231,'Default Errors'!$H$7:$H$27&amp;'Default Errors'!$I$7:$I$27,0))</f>
        <v>1.35087180411301E-2</v>
      </c>
      <c r="K231" s="9">
        <f>H231/I231</f>
        <v>2.3503545696878292E-2</v>
      </c>
      <c r="L231" s="9">
        <f>SQRT(K231)</f>
        <v>0.15330866151942718</v>
      </c>
      <c r="M231" s="9">
        <f>H231/J231</f>
        <v>9.2916296549501093E-2</v>
      </c>
      <c r="N231" s="9">
        <f>SQRT(M231)</f>
        <v>0.30482174553253427</v>
      </c>
      <c r="P231" s="12"/>
    </row>
    <row r="232" spans="1:16" x14ac:dyDescent="0.25">
      <c r="A232" s="21">
        <v>212</v>
      </c>
      <c r="B232" s="1">
        <v>15000</v>
      </c>
      <c r="C232" s="1">
        <v>4</v>
      </c>
      <c r="D232" s="1">
        <v>2</v>
      </c>
      <c r="E232" s="1">
        <v>4</v>
      </c>
      <c r="F232" s="1">
        <v>7</v>
      </c>
      <c r="G232" s="8">
        <v>2.3148148148148147E-5</v>
      </c>
      <c r="H232" s="8">
        <v>1.2551800515132399E-3</v>
      </c>
      <c r="I232" s="8">
        <f t="array" ref="I232">INDEX('Default Errors'!$J$7:$J$27,MATCH(C232&amp;D232,'Default Errors'!$H$7:$H$27&amp;'Default Errors'!$I$7:$I$27,0))</f>
        <v>5.3403859472996501E-2</v>
      </c>
      <c r="J232" s="8">
        <f t="array" ref="J232">INDEX('Default Errors'!$K$7:$K$27,MATCH(C232&amp;D232,'Default Errors'!$H$7:$H$27&amp;'Default Errors'!$I$7:$I$27,0))</f>
        <v>1.35087180411301E-2</v>
      </c>
      <c r="K232" s="9">
        <f t="shared" ref="K232:K260" si="28">H232/I232</f>
        <v>2.3503545696878292E-2</v>
      </c>
      <c r="L232" s="9">
        <f t="shared" ref="L232:L260" si="29">SQRT(K232)</f>
        <v>0.15330866151942718</v>
      </c>
      <c r="M232" s="9">
        <f t="shared" ref="M232:M260" si="30">H232/J232</f>
        <v>9.2916296549501093E-2</v>
      </c>
      <c r="N232" s="9">
        <f t="shared" ref="N232:N260" si="31">SQRT(M232)</f>
        <v>0.30482174553253427</v>
      </c>
      <c r="P232" s="12"/>
    </row>
    <row r="233" spans="1:16" x14ac:dyDescent="0.25">
      <c r="A233" s="21">
        <v>213</v>
      </c>
      <c r="B233" s="1">
        <v>15000</v>
      </c>
      <c r="C233" s="1">
        <v>4</v>
      </c>
      <c r="D233" s="1">
        <v>3</v>
      </c>
      <c r="E233" s="1">
        <v>4</v>
      </c>
      <c r="F233" s="1">
        <v>7</v>
      </c>
      <c r="G233" s="8">
        <v>1.1574074074074073E-5</v>
      </c>
      <c r="H233" s="8">
        <v>1.2551800515132399E-3</v>
      </c>
      <c r="I233" s="8">
        <f t="array" ref="I233">INDEX('Default Errors'!$J$7:$J$27,MATCH(C233&amp;D233,'Default Errors'!$H$7:$H$27&amp;'Default Errors'!$I$7:$I$27,0))</f>
        <v>5.3403859472996501E-2</v>
      </c>
      <c r="J233" s="8">
        <f t="array" ref="J233">INDEX('Default Errors'!$K$7:$K$27,MATCH(C233&amp;D233,'Default Errors'!$H$7:$H$27&amp;'Default Errors'!$I$7:$I$27,0))</f>
        <v>1.35087180411301E-2</v>
      </c>
      <c r="K233" s="9">
        <f t="shared" si="28"/>
        <v>2.3503545696878292E-2</v>
      </c>
      <c r="L233" s="9">
        <f t="shared" si="29"/>
        <v>0.15330866151942718</v>
      </c>
      <c r="M233" s="9">
        <f t="shared" si="30"/>
        <v>9.2916296549501093E-2</v>
      </c>
      <c r="N233" s="9">
        <f t="shared" si="31"/>
        <v>0.30482174553253427</v>
      </c>
      <c r="P233" s="12"/>
    </row>
    <row r="234" spans="1:16" x14ac:dyDescent="0.25">
      <c r="A234" s="21">
        <v>214</v>
      </c>
      <c r="B234" s="1">
        <v>15000</v>
      </c>
      <c r="C234" s="1">
        <v>8</v>
      </c>
      <c r="D234" s="1">
        <v>1</v>
      </c>
      <c r="E234" s="1">
        <v>4</v>
      </c>
      <c r="F234" s="1">
        <v>7</v>
      </c>
      <c r="G234" s="8">
        <v>9.2592592592592588E-5</v>
      </c>
      <c r="H234" s="8">
        <v>5.7977454529686296E-3</v>
      </c>
      <c r="I234" s="8">
        <f t="array" ref="I234">INDEX('Default Errors'!$J$7:$J$27,MATCH(C234&amp;D234,'Default Errors'!$H$7:$H$27&amp;'Default Errors'!$I$7:$I$27,0))</f>
        <v>6.0828541567298902E-2</v>
      </c>
      <c r="J234" s="8">
        <f t="array" ref="J234">INDEX('Default Errors'!$K$7:$K$27,MATCH(C234&amp;D234,'Default Errors'!$H$7:$H$27&amp;'Default Errors'!$I$7:$I$27,0))</f>
        <v>3.0317906985562901E-2</v>
      </c>
      <c r="K234" s="9">
        <f t="shared" si="28"/>
        <v>9.5312912385942625E-2</v>
      </c>
      <c r="L234" s="9">
        <f t="shared" si="29"/>
        <v>0.30872789376073978</v>
      </c>
      <c r="M234" s="9">
        <f t="shared" si="30"/>
        <v>0.19123171846029677</v>
      </c>
      <c r="N234" s="9">
        <f t="shared" si="31"/>
        <v>0.43730048989258719</v>
      </c>
      <c r="P234" s="12"/>
    </row>
    <row r="235" spans="1:16" x14ac:dyDescent="0.25">
      <c r="A235" s="21">
        <v>215</v>
      </c>
      <c r="B235" s="1">
        <v>15000</v>
      </c>
      <c r="C235" s="1">
        <v>8</v>
      </c>
      <c r="D235" s="1">
        <v>2</v>
      </c>
      <c r="E235" s="1">
        <v>4</v>
      </c>
      <c r="F235" s="1">
        <v>7</v>
      </c>
      <c r="G235" s="8">
        <v>9.2592592592592588E-5</v>
      </c>
      <c r="H235" s="8">
        <v>5.7977454529686296E-3</v>
      </c>
      <c r="I235" s="8">
        <f t="array" ref="I235">INDEX('Default Errors'!$J$7:$J$27,MATCH(C235&amp;D235,'Default Errors'!$H$7:$H$27&amp;'Default Errors'!$I$7:$I$27,0))</f>
        <v>6.0828541567298902E-2</v>
      </c>
      <c r="J235" s="8">
        <f t="array" ref="J235">INDEX('Default Errors'!$K$7:$K$27,MATCH(C235&amp;D235,'Default Errors'!$H$7:$H$27&amp;'Default Errors'!$I$7:$I$27,0))</f>
        <v>3.0317906985562901E-2</v>
      </c>
      <c r="K235" s="9">
        <f t="shared" si="28"/>
        <v>9.5312912385942625E-2</v>
      </c>
      <c r="L235" s="9">
        <f t="shared" si="29"/>
        <v>0.30872789376073978</v>
      </c>
      <c r="M235" s="9">
        <f t="shared" si="30"/>
        <v>0.19123171846029677</v>
      </c>
      <c r="N235" s="9">
        <f t="shared" si="31"/>
        <v>0.43730048989258719</v>
      </c>
      <c r="P235" s="12"/>
    </row>
    <row r="236" spans="1:16" x14ac:dyDescent="0.25">
      <c r="A236" s="21">
        <v>216</v>
      </c>
      <c r="B236" s="1">
        <v>15000</v>
      </c>
      <c r="C236" s="1">
        <v>8</v>
      </c>
      <c r="D236" s="1">
        <v>3</v>
      </c>
      <c r="E236" s="1">
        <v>4</v>
      </c>
      <c r="F236" s="1">
        <v>7</v>
      </c>
      <c r="G236" s="8">
        <v>9.2592592592592588E-5</v>
      </c>
      <c r="H236" s="8">
        <v>5.7977454529686296E-3</v>
      </c>
      <c r="I236" s="8">
        <f t="array" ref="I236">INDEX('Default Errors'!$J$7:$J$27,MATCH(C236&amp;D236,'Default Errors'!$H$7:$H$27&amp;'Default Errors'!$I$7:$I$27,0))</f>
        <v>6.0828541567298902E-2</v>
      </c>
      <c r="J236" s="8">
        <f t="array" ref="J236">INDEX('Default Errors'!$K$7:$K$27,MATCH(C236&amp;D236,'Default Errors'!$H$7:$H$27&amp;'Default Errors'!$I$7:$I$27,0))</f>
        <v>3.0317906985562901E-2</v>
      </c>
      <c r="K236" s="9">
        <f t="shared" si="28"/>
        <v>9.5312912385942625E-2</v>
      </c>
      <c r="L236" s="9">
        <f t="shared" si="29"/>
        <v>0.30872789376073978</v>
      </c>
      <c r="M236" s="9">
        <f t="shared" si="30"/>
        <v>0.19123171846029677</v>
      </c>
      <c r="N236" s="9">
        <f t="shared" si="31"/>
        <v>0.43730048989258719</v>
      </c>
      <c r="P236" s="12"/>
    </row>
    <row r="237" spans="1:16" x14ac:dyDescent="0.25">
      <c r="A237" s="21">
        <v>217</v>
      </c>
      <c r="B237" s="1">
        <v>15000</v>
      </c>
      <c r="C237" s="1">
        <v>16</v>
      </c>
      <c r="D237" s="1">
        <v>1</v>
      </c>
      <c r="E237" s="1">
        <v>4</v>
      </c>
      <c r="F237" s="1">
        <v>7</v>
      </c>
      <c r="G237" s="8">
        <v>4.8611111111111104E-4</v>
      </c>
      <c r="H237" s="8">
        <v>2.2817880211976602E-2</v>
      </c>
      <c r="I237" s="8">
        <f t="array" ref="I237">INDEX('Default Errors'!$J$7:$J$27,MATCH(C237&amp;D237,'Default Errors'!$H$7:$H$27&amp;'Default Errors'!$I$7:$I$27,0))</f>
        <v>6.6075900603069407E-2</v>
      </c>
      <c r="J237" s="8">
        <f t="array" ref="J237">INDEX('Default Errors'!$K$7:$K$27,MATCH(C237&amp;D237,'Default Errors'!$H$7:$H$27&amp;'Default Errors'!$I$7:$I$27,0))</f>
        <v>4.71924397561789E-2</v>
      </c>
      <c r="K237" s="9">
        <f t="shared" si="28"/>
        <v>0.34532832702573329</v>
      </c>
      <c r="L237" s="9">
        <f t="shared" si="29"/>
        <v>0.58764643028417463</v>
      </c>
      <c r="M237" s="9">
        <f t="shared" si="30"/>
        <v>0.48350711109376499</v>
      </c>
      <c r="N237" s="9">
        <f t="shared" si="31"/>
        <v>0.69534675601009677</v>
      </c>
      <c r="P237" s="12"/>
    </row>
    <row r="238" spans="1:16" x14ac:dyDescent="0.25">
      <c r="A238" s="21">
        <v>218</v>
      </c>
      <c r="B238" s="1">
        <v>15000</v>
      </c>
      <c r="C238" s="1">
        <v>16</v>
      </c>
      <c r="D238" s="1">
        <v>2</v>
      </c>
      <c r="E238" s="1">
        <v>4</v>
      </c>
      <c r="F238" s="1">
        <v>7</v>
      </c>
      <c r="G238" s="8">
        <v>4.8611111111111104E-4</v>
      </c>
      <c r="H238" s="8">
        <v>2.2817880211976602E-2</v>
      </c>
      <c r="I238" s="8">
        <f t="array" ref="I238">INDEX('Default Errors'!$J$7:$J$27,MATCH(C238&amp;D238,'Default Errors'!$H$7:$H$27&amp;'Default Errors'!$I$7:$I$27,0))</f>
        <v>6.6075900603069407E-2</v>
      </c>
      <c r="J238" s="8">
        <f t="array" ref="J238">INDEX('Default Errors'!$K$7:$K$27,MATCH(C238&amp;D238,'Default Errors'!$H$7:$H$27&amp;'Default Errors'!$I$7:$I$27,0))</f>
        <v>4.71924397561789E-2</v>
      </c>
      <c r="K238" s="9">
        <f t="shared" si="28"/>
        <v>0.34532832702573329</v>
      </c>
      <c r="L238" s="9">
        <f t="shared" si="29"/>
        <v>0.58764643028417463</v>
      </c>
      <c r="M238" s="9">
        <f t="shared" si="30"/>
        <v>0.48350711109376499</v>
      </c>
      <c r="N238" s="9">
        <f t="shared" si="31"/>
        <v>0.69534675601009677</v>
      </c>
      <c r="P238" s="12"/>
    </row>
    <row r="239" spans="1:16" x14ac:dyDescent="0.25">
      <c r="A239" s="21">
        <v>219</v>
      </c>
      <c r="B239" s="1">
        <v>15000</v>
      </c>
      <c r="C239" s="1">
        <v>16</v>
      </c>
      <c r="D239" s="1">
        <v>3</v>
      </c>
      <c r="E239" s="1">
        <v>4</v>
      </c>
      <c r="F239" s="1">
        <v>7</v>
      </c>
      <c r="G239" s="8">
        <v>4.7453703703703704E-4</v>
      </c>
      <c r="H239" s="8">
        <v>2.2817880211976602E-2</v>
      </c>
      <c r="I239" s="8">
        <f t="array" ref="I239">INDEX('Default Errors'!$J$7:$J$27,MATCH(C239&amp;D239,'Default Errors'!$H$7:$H$27&amp;'Default Errors'!$I$7:$I$27,0))</f>
        <v>6.6075900603069407E-2</v>
      </c>
      <c r="J239" s="8">
        <f t="array" ref="J239">INDEX('Default Errors'!$K$7:$K$27,MATCH(C239&amp;D239,'Default Errors'!$H$7:$H$27&amp;'Default Errors'!$I$7:$I$27,0))</f>
        <v>4.71924397561789E-2</v>
      </c>
      <c r="K239" s="9">
        <f t="shared" si="28"/>
        <v>0.34532832702573329</v>
      </c>
      <c r="L239" s="9">
        <f t="shared" si="29"/>
        <v>0.58764643028417463</v>
      </c>
      <c r="M239" s="9">
        <f t="shared" si="30"/>
        <v>0.48350711109376499</v>
      </c>
      <c r="N239" s="9">
        <f t="shared" si="31"/>
        <v>0.69534675601009677</v>
      </c>
      <c r="P239" s="12"/>
    </row>
    <row r="240" spans="1:16" x14ac:dyDescent="0.25">
      <c r="A240" s="21">
        <v>220</v>
      </c>
      <c r="B240" s="1">
        <v>15000</v>
      </c>
      <c r="C240" s="1">
        <v>32</v>
      </c>
      <c r="D240" s="1">
        <v>1</v>
      </c>
      <c r="E240" s="1">
        <v>4</v>
      </c>
      <c r="F240" s="1">
        <v>7</v>
      </c>
      <c r="G240" s="8">
        <v>2.7430555555555559E-3</v>
      </c>
      <c r="H240" s="8">
        <v>4.8036230372922401E-2</v>
      </c>
      <c r="I240" s="8">
        <f t="array" ref="I240">INDEX('Default Errors'!$J$7:$J$27,MATCH(C240&amp;D240,'Default Errors'!$H$7:$H$27&amp;'Default Errors'!$I$7:$I$27,0))</f>
        <v>6.4467693182005903E-2</v>
      </c>
      <c r="J240" s="8">
        <f t="array" ref="J240">INDEX('Default Errors'!$K$7:$K$27,MATCH(C240&amp;D240,'Default Errors'!$H$7:$H$27&amp;'Default Errors'!$I$7:$I$27,0))</f>
        <v>6.1261486472077201E-2</v>
      </c>
      <c r="K240" s="9">
        <f t="shared" si="28"/>
        <v>0.74512097458343951</v>
      </c>
      <c r="L240" s="9">
        <f t="shared" si="29"/>
        <v>0.86320390093154675</v>
      </c>
      <c r="M240" s="9">
        <f t="shared" si="30"/>
        <v>0.78411793672060448</v>
      </c>
      <c r="N240" s="9">
        <f t="shared" si="31"/>
        <v>0.88550434031720282</v>
      </c>
      <c r="P240" s="12"/>
    </row>
    <row r="241" spans="1:16" x14ac:dyDescent="0.25">
      <c r="A241" s="21">
        <v>221</v>
      </c>
      <c r="B241" s="1">
        <v>15000</v>
      </c>
      <c r="C241" s="1">
        <v>32</v>
      </c>
      <c r="D241" s="1">
        <v>2</v>
      </c>
      <c r="E241" s="1">
        <v>4</v>
      </c>
      <c r="F241" s="1">
        <v>7</v>
      </c>
      <c r="G241" s="8">
        <v>2.8356481481481479E-3</v>
      </c>
      <c r="H241" s="8">
        <v>4.8036230372922401E-2</v>
      </c>
      <c r="I241" s="8">
        <f t="array" ref="I241">INDEX('Default Errors'!$J$7:$J$27,MATCH(C241&amp;D241,'Default Errors'!$H$7:$H$27&amp;'Default Errors'!$I$7:$I$27,0))</f>
        <v>6.4467693182005903E-2</v>
      </c>
      <c r="J241" s="8">
        <f t="array" ref="J241">INDEX('Default Errors'!$K$7:$K$27,MATCH(C241&amp;D241,'Default Errors'!$H$7:$H$27&amp;'Default Errors'!$I$7:$I$27,0))</f>
        <v>6.1261486472077201E-2</v>
      </c>
      <c r="K241" s="9">
        <f t="shared" si="28"/>
        <v>0.74512097458343951</v>
      </c>
      <c r="L241" s="9">
        <f t="shared" si="29"/>
        <v>0.86320390093154675</v>
      </c>
      <c r="M241" s="9">
        <f t="shared" si="30"/>
        <v>0.78411793672060448</v>
      </c>
      <c r="N241" s="9">
        <f t="shared" si="31"/>
        <v>0.88550434031720282</v>
      </c>
      <c r="P241" s="12"/>
    </row>
    <row r="242" spans="1:16" x14ac:dyDescent="0.25">
      <c r="A242" s="21">
        <v>222</v>
      </c>
      <c r="B242" s="1">
        <v>15000</v>
      </c>
      <c r="C242" s="1">
        <v>32</v>
      </c>
      <c r="D242" s="1">
        <v>3</v>
      </c>
      <c r="E242" s="1">
        <v>4</v>
      </c>
      <c r="F242" s="1">
        <v>7</v>
      </c>
      <c r="G242" s="8">
        <v>2.7546296296296294E-3</v>
      </c>
      <c r="H242" s="8">
        <v>4.8036230372922401E-2</v>
      </c>
      <c r="I242" s="8">
        <f t="array" ref="I242">INDEX('Default Errors'!$J$7:$J$27,MATCH(C242&amp;D242,'Default Errors'!$H$7:$H$27&amp;'Default Errors'!$I$7:$I$27,0))</f>
        <v>6.4467693182005903E-2</v>
      </c>
      <c r="J242" s="8">
        <f t="array" ref="J242">INDEX('Default Errors'!$K$7:$K$27,MATCH(C242&amp;D242,'Default Errors'!$H$7:$H$27&amp;'Default Errors'!$I$7:$I$27,0))</f>
        <v>6.1261486472077201E-2</v>
      </c>
      <c r="K242" s="9">
        <f t="shared" si="28"/>
        <v>0.74512097458343951</v>
      </c>
      <c r="L242" s="9">
        <f t="shared" si="29"/>
        <v>0.86320390093154675</v>
      </c>
      <c r="M242" s="9">
        <f t="shared" si="30"/>
        <v>0.78411793672060448</v>
      </c>
      <c r="N242" s="9">
        <f t="shared" si="31"/>
        <v>0.88550434031720282</v>
      </c>
      <c r="P242" s="12"/>
    </row>
    <row r="243" spans="1:16" x14ac:dyDescent="0.25">
      <c r="A243" s="21">
        <v>223</v>
      </c>
      <c r="B243" s="1">
        <v>15000</v>
      </c>
      <c r="C243" s="1">
        <v>64</v>
      </c>
      <c r="D243" s="1">
        <v>1</v>
      </c>
      <c r="E243" s="1">
        <v>4</v>
      </c>
      <c r="F243" s="1">
        <v>7</v>
      </c>
      <c r="G243" s="8">
        <v>4.7395833333333331E-2</v>
      </c>
      <c r="H243" s="8">
        <v>5.6780500442045599E-2</v>
      </c>
      <c r="I243" s="8">
        <f t="array" ref="I243">INDEX('Default Errors'!$J$7:$J$27,MATCH(C243&amp;D243,'Default Errors'!$H$7:$H$27&amp;'Default Errors'!$I$7:$I$27,0))</f>
        <v>6.6252051388873606E-2</v>
      </c>
      <c r="J243" s="8">
        <f t="array" ref="J243">INDEX('Default Errors'!$K$7:$K$27,MATCH(C243&amp;D243,'Default Errors'!$H$7:$H$27&amp;'Default Errors'!$I$7:$I$27,0))</f>
        <v>6.7343418758699702E-2</v>
      </c>
      <c r="K243" s="9">
        <f t="shared" si="28"/>
        <v>0.85703761999407824</v>
      </c>
      <c r="L243" s="9">
        <f t="shared" si="29"/>
        <v>0.92576326347186522</v>
      </c>
      <c r="M243" s="9">
        <f t="shared" si="30"/>
        <v>0.84314846927355402</v>
      </c>
      <c r="N243" s="9">
        <f t="shared" si="31"/>
        <v>0.91823116330995547</v>
      </c>
      <c r="P243" s="12"/>
    </row>
    <row r="244" spans="1:16" x14ac:dyDescent="0.25">
      <c r="A244" s="21">
        <v>224</v>
      </c>
      <c r="B244" s="1">
        <v>15000</v>
      </c>
      <c r="C244" s="1">
        <v>64</v>
      </c>
      <c r="D244" s="1">
        <v>2</v>
      </c>
      <c r="E244" s="1">
        <v>4</v>
      </c>
      <c r="F244" s="1">
        <v>7</v>
      </c>
      <c r="G244" s="8">
        <v>4.614583333333333E-2</v>
      </c>
      <c r="H244" s="8">
        <v>5.6780500442045599E-2</v>
      </c>
      <c r="I244" s="8">
        <f t="array" ref="I244">INDEX('Default Errors'!$J$7:$J$27,MATCH(C244&amp;D244,'Default Errors'!$H$7:$H$27&amp;'Default Errors'!$I$7:$I$27,0))</f>
        <v>6.6252051388873606E-2</v>
      </c>
      <c r="J244" s="8">
        <f t="array" ref="J244">INDEX('Default Errors'!$K$7:$K$27,MATCH(C244&amp;D244,'Default Errors'!$H$7:$H$27&amp;'Default Errors'!$I$7:$I$27,0))</f>
        <v>6.7343418758699702E-2</v>
      </c>
      <c r="K244" s="9">
        <f t="shared" si="28"/>
        <v>0.85703761999407824</v>
      </c>
      <c r="L244" s="9">
        <f t="shared" si="29"/>
        <v>0.92576326347186522</v>
      </c>
      <c r="M244" s="9">
        <f t="shared" si="30"/>
        <v>0.84314846927355402</v>
      </c>
      <c r="N244" s="9">
        <f t="shared" si="31"/>
        <v>0.91823116330995547</v>
      </c>
      <c r="P244" s="12"/>
    </row>
    <row r="245" spans="1:16" x14ac:dyDescent="0.25">
      <c r="A245" s="21">
        <v>225</v>
      </c>
      <c r="B245" s="1">
        <v>15000</v>
      </c>
      <c r="C245" s="1">
        <v>64</v>
      </c>
      <c r="D245" s="1">
        <v>3</v>
      </c>
      <c r="E245" s="1">
        <v>4</v>
      </c>
      <c r="F245" s="1">
        <v>7</v>
      </c>
      <c r="G245" s="8">
        <v>5.6678240740740737E-2</v>
      </c>
      <c r="H245" s="8">
        <v>5.6780500442045599E-2</v>
      </c>
      <c r="I245" s="8">
        <f t="array" ref="I245">INDEX('Default Errors'!$J$7:$J$27,MATCH(C245&amp;D245,'Default Errors'!$H$7:$H$27&amp;'Default Errors'!$I$7:$I$27,0))</f>
        <v>6.6252051388873606E-2</v>
      </c>
      <c r="J245" s="8">
        <f t="array" ref="J245">INDEX('Default Errors'!$K$7:$K$27,MATCH(C245&amp;D245,'Default Errors'!$H$7:$H$27&amp;'Default Errors'!$I$7:$I$27,0))</f>
        <v>6.7343418758699702E-2</v>
      </c>
      <c r="K245" s="9">
        <f t="shared" si="28"/>
        <v>0.85703761999407824</v>
      </c>
      <c r="L245" s="9">
        <f t="shared" si="29"/>
        <v>0.92576326347186522</v>
      </c>
      <c r="M245" s="9">
        <f t="shared" si="30"/>
        <v>0.84314846927355402</v>
      </c>
      <c r="N245" s="9">
        <f t="shared" si="31"/>
        <v>0.91823116330995547</v>
      </c>
      <c r="P245" s="12"/>
    </row>
    <row r="246" spans="1:16" x14ac:dyDescent="0.25">
      <c r="A246" s="21">
        <v>226</v>
      </c>
      <c r="B246" s="1">
        <v>15000</v>
      </c>
      <c r="C246" s="1">
        <v>4</v>
      </c>
      <c r="D246" s="1">
        <v>1</v>
      </c>
      <c r="E246" s="1">
        <v>4</v>
      </c>
      <c r="F246" s="1">
        <v>9</v>
      </c>
      <c r="G246" s="8">
        <v>2.3148148148148147E-5</v>
      </c>
      <c r="H246" s="8">
        <v>1.1358508852723399E-3</v>
      </c>
      <c r="I246" s="8">
        <f t="array" ref="I246">INDEX('Default Errors'!$J$7:$J$27,MATCH(C246&amp;D246,'Default Errors'!$H$7:$H$27&amp;'Default Errors'!$I$7:$I$27,0))</f>
        <v>5.3403859472996501E-2</v>
      </c>
      <c r="J246" s="8">
        <f t="array" ref="J246">INDEX('Default Errors'!$K$7:$K$27,MATCH(C246&amp;D246,'Default Errors'!$H$7:$H$27&amp;'Default Errors'!$I$7:$I$27,0))</f>
        <v>1.35087180411301E-2</v>
      </c>
      <c r="K246" s="9">
        <f t="shared" si="28"/>
        <v>2.1269078611194373E-2</v>
      </c>
      <c r="L246" s="9">
        <f t="shared" si="29"/>
        <v>0.14583922178616551</v>
      </c>
      <c r="M246" s="9">
        <f t="shared" si="30"/>
        <v>8.4082803550566812E-2</v>
      </c>
      <c r="N246" s="9">
        <f t="shared" si="31"/>
        <v>0.28997034943346678</v>
      </c>
      <c r="P246" s="12"/>
    </row>
    <row r="247" spans="1:16" x14ac:dyDescent="0.25">
      <c r="A247" s="21">
        <v>227</v>
      </c>
      <c r="B247" s="1">
        <v>15000</v>
      </c>
      <c r="C247" s="1">
        <v>4</v>
      </c>
      <c r="D247" s="1">
        <v>2</v>
      </c>
      <c r="E247" s="1">
        <v>4</v>
      </c>
      <c r="F247" s="1">
        <v>9</v>
      </c>
      <c r="G247" s="8">
        <v>1.1574074074074073E-5</v>
      </c>
      <c r="H247" s="8">
        <v>1.1358508852723399E-3</v>
      </c>
      <c r="I247" s="8">
        <f t="array" ref="I247">INDEX('Default Errors'!$J$7:$J$27,MATCH(C247&amp;D247,'Default Errors'!$H$7:$H$27&amp;'Default Errors'!$I$7:$I$27,0))</f>
        <v>5.3403859472996501E-2</v>
      </c>
      <c r="J247" s="8">
        <f t="array" ref="J247">INDEX('Default Errors'!$K$7:$K$27,MATCH(C247&amp;D247,'Default Errors'!$H$7:$H$27&amp;'Default Errors'!$I$7:$I$27,0))</f>
        <v>1.35087180411301E-2</v>
      </c>
      <c r="K247" s="9">
        <f t="shared" si="28"/>
        <v>2.1269078611194373E-2</v>
      </c>
      <c r="L247" s="9">
        <f t="shared" si="29"/>
        <v>0.14583922178616551</v>
      </c>
      <c r="M247" s="9">
        <f t="shared" si="30"/>
        <v>8.4082803550566812E-2</v>
      </c>
      <c r="N247" s="9">
        <f t="shared" si="31"/>
        <v>0.28997034943346678</v>
      </c>
      <c r="P247" s="12"/>
    </row>
    <row r="248" spans="1:16" x14ac:dyDescent="0.25">
      <c r="A248" s="21">
        <v>228</v>
      </c>
      <c r="B248" s="1">
        <v>15000</v>
      </c>
      <c r="C248" s="1">
        <v>4</v>
      </c>
      <c r="D248" s="1">
        <v>3</v>
      </c>
      <c r="E248" s="1">
        <v>4</v>
      </c>
      <c r="F248" s="1">
        <v>9</v>
      </c>
      <c r="G248" s="8">
        <v>2.3148148148148147E-5</v>
      </c>
      <c r="H248" s="8">
        <v>1.1358508852723399E-3</v>
      </c>
      <c r="I248" s="8">
        <f t="array" ref="I248">INDEX('Default Errors'!$J$7:$J$27,MATCH(C248&amp;D248,'Default Errors'!$H$7:$H$27&amp;'Default Errors'!$I$7:$I$27,0))</f>
        <v>5.3403859472996501E-2</v>
      </c>
      <c r="J248" s="8">
        <f t="array" ref="J248">INDEX('Default Errors'!$K$7:$K$27,MATCH(C248&amp;D248,'Default Errors'!$H$7:$H$27&amp;'Default Errors'!$I$7:$I$27,0))</f>
        <v>1.35087180411301E-2</v>
      </c>
      <c r="K248" s="9">
        <f t="shared" si="28"/>
        <v>2.1269078611194373E-2</v>
      </c>
      <c r="L248" s="9">
        <f t="shared" si="29"/>
        <v>0.14583922178616551</v>
      </c>
      <c r="M248" s="9">
        <f t="shared" si="30"/>
        <v>8.4082803550566812E-2</v>
      </c>
      <c r="N248" s="9">
        <f t="shared" si="31"/>
        <v>0.28997034943346678</v>
      </c>
      <c r="P248" s="12"/>
    </row>
    <row r="249" spans="1:16" x14ac:dyDescent="0.25">
      <c r="A249" s="21">
        <v>229</v>
      </c>
      <c r="B249" s="1">
        <v>15000</v>
      </c>
      <c r="C249" s="1">
        <v>8</v>
      </c>
      <c r="D249" s="1">
        <v>1</v>
      </c>
      <c r="E249" s="1">
        <v>4</v>
      </c>
      <c r="F249" s="1">
        <v>9</v>
      </c>
      <c r="G249" s="8">
        <v>9.2592592592592588E-5</v>
      </c>
      <c r="H249" s="8">
        <v>5.4301727789967504E-3</v>
      </c>
      <c r="I249" s="8">
        <f t="array" ref="I249">INDEX('Default Errors'!$J$7:$J$27,MATCH(C249&amp;D249,'Default Errors'!$H$7:$H$27&amp;'Default Errors'!$I$7:$I$27,0))</f>
        <v>6.0828541567298902E-2</v>
      </c>
      <c r="J249" s="8">
        <f t="array" ref="J249">INDEX('Default Errors'!$K$7:$K$27,MATCH(C249&amp;D249,'Default Errors'!$H$7:$H$27&amp;'Default Errors'!$I$7:$I$27,0))</f>
        <v>3.0317906985562901E-2</v>
      </c>
      <c r="K249" s="9">
        <f t="shared" si="28"/>
        <v>8.9270145873692655E-2</v>
      </c>
      <c r="L249" s="9">
        <f t="shared" si="29"/>
        <v>0.29878110026186838</v>
      </c>
      <c r="M249" s="9">
        <f t="shared" si="30"/>
        <v>0.1791077722344932</v>
      </c>
      <c r="N249" s="9">
        <f t="shared" si="31"/>
        <v>0.42321126194194453</v>
      </c>
      <c r="P249" s="12"/>
    </row>
    <row r="250" spans="1:16" x14ac:dyDescent="0.25">
      <c r="A250" s="21">
        <v>230</v>
      </c>
      <c r="B250" s="1">
        <v>15000</v>
      </c>
      <c r="C250" s="1">
        <v>8</v>
      </c>
      <c r="D250" s="1">
        <v>2</v>
      </c>
      <c r="E250" s="1">
        <v>4</v>
      </c>
      <c r="F250" s="1">
        <v>9</v>
      </c>
      <c r="G250" s="8">
        <v>9.2592592592592588E-5</v>
      </c>
      <c r="H250" s="8">
        <v>5.4301727789967504E-3</v>
      </c>
      <c r="I250" s="8">
        <f t="array" ref="I250">INDEX('Default Errors'!$J$7:$J$27,MATCH(C250&amp;D250,'Default Errors'!$H$7:$H$27&amp;'Default Errors'!$I$7:$I$27,0))</f>
        <v>6.0828541567298902E-2</v>
      </c>
      <c r="J250" s="8">
        <f t="array" ref="J250">INDEX('Default Errors'!$K$7:$K$27,MATCH(C250&amp;D250,'Default Errors'!$H$7:$H$27&amp;'Default Errors'!$I$7:$I$27,0))</f>
        <v>3.0317906985562901E-2</v>
      </c>
      <c r="K250" s="9">
        <f t="shared" si="28"/>
        <v>8.9270145873692655E-2</v>
      </c>
      <c r="L250" s="9">
        <f t="shared" si="29"/>
        <v>0.29878110026186838</v>
      </c>
      <c r="M250" s="9">
        <f t="shared" si="30"/>
        <v>0.1791077722344932</v>
      </c>
      <c r="N250" s="9">
        <f t="shared" si="31"/>
        <v>0.42321126194194453</v>
      </c>
      <c r="P250" s="12"/>
    </row>
    <row r="251" spans="1:16" x14ac:dyDescent="0.25">
      <c r="A251" s="21">
        <v>231</v>
      </c>
      <c r="B251" s="1">
        <v>15000</v>
      </c>
      <c r="C251" s="1">
        <v>8</v>
      </c>
      <c r="D251" s="1">
        <v>3</v>
      </c>
      <c r="E251" s="1">
        <v>4</v>
      </c>
      <c r="F251" s="1">
        <v>9</v>
      </c>
      <c r="G251" s="8">
        <v>9.2592592592592588E-5</v>
      </c>
      <c r="H251" s="8">
        <v>5.4301727789967504E-3</v>
      </c>
      <c r="I251" s="8">
        <f t="array" ref="I251">INDEX('Default Errors'!$J$7:$J$27,MATCH(C251&amp;D251,'Default Errors'!$H$7:$H$27&amp;'Default Errors'!$I$7:$I$27,0))</f>
        <v>6.0828541567298902E-2</v>
      </c>
      <c r="J251" s="8">
        <f t="array" ref="J251">INDEX('Default Errors'!$K$7:$K$27,MATCH(C251&amp;D251,'Default Errors'!$H$7:$H$27&amp;'Default Errors'!$I$7:$I$27,0))</f>
        <v>3.0317906985562901E-2</v>
      </c>
      <c r="K251" s="9">
        <f t="shared" si="28"/>
        <v>8.9270145873692655E-2</v>
      </c>
      <c r="L251" s="9">
        <f t="shared" si="29"/>
        <v>0.29878110026186838</v>
      </c>
      <c r="M251" s="9">
        <f t="shared" si="30"/>
        <v>0.1791077722344932</v>
      </c>
      <c r="N251" s="9">
        <f t="shared" si="31"/>
        <v>0.42321126194194453</v>
      </c>
      <c r="P251" s="12"/>
    </row>
    <row r="252" spans="1:16" x14ac:dyDescent="0.25">
      <c r="A252" s="21">
        <v>232</v>
      </c>
      <c r="B252" s="1">
        <v>15000</v>
      </c>
      <c r="C252" s="1">
        <v>16</v>
      </c>
      <c r="D252" s="1">
        <v>1</v>
      </c>
      <c r="E252" s="1">
        <v>4</v>
      </c>
      <c r="F252" s="1">
        <v>9</v>
      </c>
      <c r="G252" s="8">
        <v>4.9768518518518521E-4</v>
      </c>
      <c r="H252" s="8">
        <v>2.2203323576499501E-2</v>
      </c>
      <c r="I252" s="8">
        <f t="array" ref="I252">INDEX('Default Errors'!$J$7:$J$27,MATCH(C252&amp;D252,'Default Errors'!$H$7:$H$27&amp;'Default Errors'!$I$7:$I$27,0))</f>
        <v>6.6075900603069407E-2</v>
      </c>
      <c r="J252" s="8">
        <f t="array" ref="J252">INDEX('Default Errors'!$K$7:$K$27,MATCH(C252&amp;D252,'Default Errors'!$H$7:$H$27&amp;'Default Errors'!$I$7:$I$27,0))</f>
        <v>4.71924397561789E-2</v>
      </c>
      <c r="K252" s="9">
        <f t="shared" si="28"/>
        <v>0.33602755882025914</v>
      </c>
      <c r="L252" s="9">
        <f t="shared" si="29"/>
        <v>0.57967884110105239</v>
      </c>
      <c r="M252" s="9">
        <f t="shared" si="30"/>
        <v>0.47048475754196251</v>
      </c>
      <c r="N252" s="9">
        <f t="shared" si="31"/>
        <v>0.68591891469907906</v>
      </c>
      <c r="P252" s="12"/>
    </row>
    <row r="253" spans="1:16" x14ac:dyDescent="0.25">
      <c r="A253" s="21">
        <v>233</v>
      </c>
      <c r="B253" s="1">
        <v>15000</v>
      </c>
      <c r="C253" s="1">
        <v>16</v>
      </c>
      <c r="D253" s="1">
        <v>2</v>
      </c>
      <c r="E253" s="1">
        <v>4</v>
      </c>
      <c r="F253" s="1">
        <v>9</v>
      </c>
      <c r="G253" s="8">
        <v>4.9768518518518521E-4</v>
      </c>
      <c r="H253" s="8">
        <v>2.2203323576499501E-2</v>
      </c>
      <c r="I253" s="8">
        <f t="array" ref="I253">INDEX('Default Errors'!$J$7:$J$27,MATCH(C253&amp;D253,'Default Errors'!$H$7:$H$27&amp;'Default Errors'!$I$7:$I$27,0))</f>
        <v>6.6075900603069407E-2</v>
      </c>
      <c r="J253" s="8">
        <f t="array" ref="J253">INDEX('Default Errors'!$K$7:$K$27,MATCH(C253&amp;D253,'Default Errors'!$H$7:$H$27&amp;'Default Errors'!$I$7:$I$27,0))</f>
        <v>4.71924397561789E-2</v>
      </c>
      <c r="K253" s="9">
        <f t="shared" si="28"/>
        <v>0.33602755882025914</v>
      </c>
      <c r="L253" s="9">
        <f t="shared" si="29"/>
        <v>0.57967884110105239</v>
      </c>
      <c r="M253" s="9">
        <f t="shared" si="30"/>
        <v>0.47048475754196251</v>
      </c>
      <c r="N253" s="9">
        <f t="shared" si="31"/>
        <v>0.68591891469907906</v>
      </c>
      <c r="P253" s="12"/>
    </row>
    <row r="254" spans="1:16" x14ac:dyDescent="0.25">
      <c r="A254" s="21">
        <v>234</v>
      </c>
      <c r="B254" s="1">
        <v>15000</v>
      </c>
      <c r="C254" s="1">
        <v>16</v>
      </c>
      <c r="D254" s="1">
        <v>3</v>
      </c>
      <c r="E254" s="1">
        <v>4</v>
      </c>
      <c r="F254" s="1">
        <v>9</v>
      </c>
      <c r="G254" s="8">
        <v>5.2083333333333333E-4</v>
      </c>
      <c r="H254" s="8">
        <v>2.2203323576499501E-2</v>
      </c>
      <c r="I254" s="8">
        <f t="array" ref="I254">INDEX('Default Errors'!$J$7:$J$27,MATCH(C254&amp;D254,'Default Errors'!$H$7:$H$27&amp;'Default Errors'!$I$7:$I$27,0))</f>
        <v>6.6075900603069407E-2</v>
      </c>
      <c r="J254" s="8">
        <f t="array" ref="J254">INDEX('Default Errors'!$K$7:$K$27,MATCH(C254&amp;D254,'Default Errors'!$H$7:$H$27&amp;'Default Errors'!$I$7:$I$27,0))</f>
        <v>4.71924397561789E-2</v>
      </c>
      <c r="K254" s="9">
        <f t="shared" si="28"/>
        <v>0.33602755882025914</v>
      </c>
      <c r="L254" s="9">
        <f t="shared" si="29"/>
        <v>0.57967884110105239</v>
      </c>
      <c r="M254" s="9">
        <f t="shared" si="30"/>
        <v>0.47048475754196251</v>
      </c>
      <c r="N254" s="9">
        <f t="shared" si="31"/>
        <v>0.68591891469907906</v>
      </c>
      <c r="P254" s="12"/>
    </row>
    <row r="255" spans="1:16" x14ac:dyDescent="0.25">
      <c r="A255" s="21">
        <v>235</v>
      </c>
      <c r="B255" s="1">
        <v>15000</v>
      </c>
      <c r="C255" s="1">
        <v>32</v>
      </c>
      <c r="D255" s="1">
        <v>1</v>
      </c>
      <c r="E255" s="1">
        <v>4</v>
      </c>
      <c r="F255" s="1">
        <v>9</v>
      </c>
      <c r="G255" s="8">
        <v>2.8472222222222219E-3</v>
      </c>
      <c r="H255" s="8">
        <v>4.8944098029370497E-2</v>
      </c>
      <c r="I255" s="8">
        <f t="array" ref="I255">INDEX('Default Errors'!$J$7:$J$27,MATCH(C255&amp;D255,'Default Errors'!$H$7:$H$27&amp;'Default Errors'!$I$7:$I$27,0))</f>
        <v>6.4467693182005903E-2</v>
      </c>
      <c r="J255" s="8">
        <f t="array" ref="J255">INDEX('Default Errors'!$K$7:$K$27,MATCH(C255&amp;D255,'Default Errors'!$H$7:$H$27&amp;'Default Errors'!$I$7:$I$27,0))</f>
        <v>6.1261486472077201E-2</v>
      </c>
      <c r="K255" s="9">
        <f t="shared" si="28"/>
        <v>0.75920349579115509</v>
      </c>
      <c r="L255" s="9">
        <f t="shared" si="29"/>
        <v>0.87132284245918579</v>
      </c>
      <c r="M255" s="9">
        <f t="shared" si="30"/>
        <v>0.79893748663247122</v>
      </c>
      <c r="N255" s="9">
        <f t="shared" si="31"/>
        <v>0.89383303062287378</v>
      </c>
      <c r="P255" s="12"/>
    </row>
    <row r="256" spans="1:16" x14ac:dyDescent="0.25">
      <c r="A256" s="21">
        <v>236</v>
      </c>
      <c r="B256" s="1">
        <v>15000</v>
      </c>
      <c r="C256" s="1">
        <v>32</v>
      </c>
      <c r="D256" s="1">
        <v>2</v>
      </c>
      <c r="E256" s="1">
        <v>4</v>
      </c>
      <c r="F256" s="1">
        <v>9</v>
      </c>
      <c r="G256" s="8">
        <v>2.9282407407407412E-3</v>
      </c>
      <c r="H256" s="8">
        <v>4.8944098029370497E-2</v>
      </c>
      <c r="I256" s="8">
        <f t="array" ref="I256">INDEX('Default Errors'!$J$7:$J$27,MATCH(C256&amp;D256,'Default Errors'!$H$7:$H$27&amp;'Default Errors'!$I$7:$I$27,0))</f>
        <v>6.4467693182005903E-2</v>
      </c>
      <c r="J256" s="8">
        <f t="array" ref="J256">INDEX('Default Errors'!$K$7:$K$27,MATCH(C256&amp;D256,'Default Errors'!$H$7:$H$27&amp;'Default Errors'!$I$7:$I$27,0))</f>
        <v>6.1261486472077201E-2</v>
      </c>
      <c r="K256" s="9">
        <f t="shared" si="28"/>
        <v>0.75920349579115509</v>
      </c>
      <c r="L256" s="9">
        <f t="shared" si="29"/>
        <v>0.87132284245918579</v>
      </c>
      <c r="M256" s="9">
        <f t="shared" si="30"/>
        <v>0.79893748663247122</v>
      </c>
      <c r="N256" s="9">
        <f t="shared" si="31"/>
        <v>0.89383303062287378</v>
      </c>
      <c r="P256" s="12"/>
    </row>
    <row r="257" spans="1:16" x14ac:dyDescent="0.25">
      <c r="A257" s="21">
        <v>237</v>
      </c>
      <c r="B257" s="1">
        <v>15000</v>
      </c>
      <c r="C257" s="1">
        <v>32</v>
      </c>
      <c r="D257" s="1">
        <v>3</v>
      </c>
      <c r="E257" s="1">
        <v>4</v>
      </c>
      <c r="F257" s="1">
        <v>9</v>
      </c>
      <c r="G257" s="8">
        <v>2.7777777777777779E-3</v>
      </c>
      <c r="H257" s="8">
        <v>4.8944098029370497E-2</v>
      </c>
      <c r="I257" s="8">
        <f t="array" ref="I257">INDEX('Default Errors'!$J$7:$J$27,MATCH(C257&amp;D257,'Default Errors'!$H$7:$H$27&amp;'Default Errors'!$I$7:$I$27,0))</f>
        <v>6.4467693182005903E-2</v>
      </c>
      <c r="J257" s="8">
        <f t="array" ref="J257">INDEX('Default Errors'!$K$7:$K$27,MATCH(C257&amp;D257,'Default Errors'!$H$7:$H$27&amp;'Default Errors'!$I$7:$I$27,0))</f>
        <v>6.1261486472077201E-2</v>
      </c>
      <c r="K257" s="9">
        <f t="shared" si="28"/>
        <v>0.75920349579115509</v>
      </c>
      <c r="L257" s="9">
        <f t="shared" si="29"/>
        <v>0.87132284245918579</v>
      </c>
      <c r="M257" s="9">
        <f t="shared" si="30"/>
        <v>0.79893748663247122</v>
      </c>
      <c r="N257" s="9">
        <f t="shared" si="31"/>
        <v>0.89383303062287378</v>
      </c>
      <c r="P257" s="12"/>
    </row>
    <row r="258" spans="1:16" x14ac:dyDescent="0.25">
      <c r="A258" s="21">
        <v>238</v>
      </c>
      <c r="B258" s="1">
        <v>15000</v>
      </c>
      <c r="C258" s="1">
        <v>64</v>
      </c>
      <c r="D258" s="1">
        <v>1</v>
      </c>
      <c r="E258" s="1">
        <v>4</v>
      </c>
      <c r="F258" s="1">
        <v>9</v>
      </c>
      <c r="G258" s="8">
        <v>5.2094907407407409E-2</v>
      </c>
      <c r="H258" s="8">
        <v>5.6723720002714403E-2</v>
      </c>
      <c r="I258" s="8">
        <f t="array" ref="I258">INDEX('Default Errors'!$J$7:$J$27,MATCH(C258&amp;D258,'Default Errors'!$H$7:$H$27&amp;'Default Errors'!$I$7:$I$27,0))</f>
        <v>6.6252051388873606E-2</v>
      </c>
      <c r="J258" s="8">
        <f t="array" ref="J258">INDEX('Default Errors'!$K$7:$K$27,MATCH(C258&amp;D258,'Default Errors'!$H$7:$H$27&amp;'Default Errors'!$I$7:$I$27,0))</f>
        <v>6.7343418758699702E-2</v>
      </c>
      <c r="K258" s="9">
        <f t="shared" si="28"/>
        <v>0.8561805832964835</v>
      </c>
      <c r="L258" s="9">
        <f t="shared" si="29"/>
        <v>0.92530026656025743</v>
      </c>
      <c r="M258" s="9">
        <f t="shared" si="30"/>
        <v>0.84230532171173145</v>
      </c>
      <c r="N258" s="9">
        <f t="shared" si="31"/>
        <v>0.91777193338635688</v>
      </c>
      <c r="P258" s="12"/>
    </row>
    <row r="259" spans="1:16" x14ac:dyDescent="0.25">
      <c r="A259" s="21">
        <v>239</v>
      </c>
      <c r="B259" s="1">
        <v>15000</v>
      </c>
      <c r="C259" s="1">
        <v>64</v>
      </c>
      <c r="D259" s="1">
        <v>2</v>
      </c>
      <c r="E259" s="1">
        <v>4</v>
      </c>
      <c r="F259" s="1">
        <v>9</v>
      </c>
      <c r="G259" s="8">
        <v>4.7847222222222228E-2</v>
      </c>
      <c r="H259" s="8">
        <v>5.6723720002714403E-2</v>
      </c>
      <c r="I259" s="8">
        <f t="array" ref="I259">INDEX('Default Errors'!$J$7:$J$27,MATCH(C259&amp;D259,'Default Errors'!$H$7:$H$27&amp;'Default Errors'!$I$7:$I$27,0))</f>
        <v>6.6252051388873606E-2</v>
      </c>
      <c r="J259" s="8">
        <f t="array" ref="J259">INDEX('Default Errors'!$K$7:$K$27,MATCH(C259&amp;D259,'Default Errors'!$H$7:$H$27&amp;'Default Errors'!$I$7:$I$27,0))</f>
        <v>6.7343418758699702E-2</v>
      </c>
      <c r="K259" s="9">
        <f t="shared" si="28"/>
        <v>0.8561805832964835</v>
      </c>
      <c r="L259" s="9">
        <f t="shared" si="29"/>
        <v>0.92530026656025743</v>
      </c>
      <c r="M259" s="9">
        <f t="shared" si="30"/>
        <v>0.84230532171173145</v>
      </c>
      <c r="N259" s="9">
        <f t="shared" si="31"/>
        <v>0.91777193338635688</v>
      </c>
      <c r="P259" s="12"/>
    </row>
    <row r="260" spans="1:16" x14ac:dyDescent="0.25">
      <c r="A260" s="21">
        <v>240</v>
      </c>
      <c r="B260" s="1">
        <v>15000</v>
      </c>
      <c r="C260" s="1">
        <v>64</v>
      </c>
      <c r="D260" s="1">
        <v>3</v>
      </c>
      <c r="E260" s="1">
        <v>4</v>
      </c>
      <c r="F260" s="1">
        <v>9</v>
      </c>
      <c r="G260" s="8">
        <v>5.167824074074074E-2</v>
      </c>
      <c r="H260" s="8">
        <v>5.6723720002714403E-2</v>
      </c>
      <c r="I260" s="8">
        <f t="array" ref="I260">INDEX('Default Errors'!$J$7:$J$27,MATCH(C260&amp;D260,'Default Errors'!$H$7:$H$27&amp;'Default Errors'!$I$7:$I$27,0))</f>
        <v>6.6252051388873606E-2</v>
      </c>
      <c r="J260" s="8">
        <f t="array" ref="J260">INDEX('Default Errors'!$K$7:$K$27,MATCH(C260&amp;D260,'Default Errors'!$H$7:$H$27&amp;'Default Errors'!$I$7:$I$27,0))</f>
        <v>6.7343418758699702E-2</v>
      </c>
      <c r="K260" s="9">
        <f t="shared" si="28"/>
        <v>0.8561805832964835</v>
      </c>
      <c r="L260" s="9">
        <f t="shared" si="29"/>
        <v>0.92530026656025743</v>
      </c>
      <c r="M260" s="9">
        <f t="shared" si="30"/>
        <v>0.84230532171173145</v>
      </c>
      <c r="N260" s="9">
        <f t="shared" si="31"/>
        <v>0.91777193338635688</v>
      </c>
      <c r="P260" s="12"/>
    </row>
    <row r="262" spans="1:16" x14ac:dyDescent="0.25">
      <c r="A262" s="21">
        <v>241</v>
      </c>
      <c r="B262" s="1">
        <v>15000</v>
      </c>
      <c r="C262" s="1">
        <v>4</v>
      </c>
      <c r="D262" s="1">
        <v>1</v>
      </c>
      <c r="E262" s="1">
        <v>5</v>
      </c>
      <c r="F262" s="1">
        <v>7</v>
      </c>
      <c r="G262" s="8">
        <v>2.3148148148148147E-5</v>
      </c>
      <c r="H262" s="8">
        <v>1.77646988268179E-3</v>
      </c>
      <c r="I262" s="8">
        <f t="array" ref="I262">INDEX('Default Errors'!$J$7:$J$27,MATCH(C262&amp;D262,'Default Errors'!$H$7:$H$27&amp;'Default Errors'!$I$7:$I$27,0))</f>
        <v>5.3403859472996501E-2</v>
      </c>
      <c r="J262" s="8">
        <f t="array" ref="J262">INDEX('Default Errors'!$K$7:$K$27,MATCH(C262&amp;D262,'Default Errors'!$H$7:$H$27&amp;'Default Errors'!$I$7:$I$27,0))</f>
        <v>1.35087180411301E-2</v>
      </c>
      <c r="K262" s="9">
        <f>H262/I262</f>
        <v>3.326482205991229E-2</v>
      </c>
      <c r="L262" s="9">
        <f>SQRT(K262)</f>
        <v>0.18238646347772713</v>
      </c>
      <c r="M262" s="9">
        <f>H262/J262</f>
        <v>0.13150543798996753</v>
      </c>
      <c r="N262" s="9">
        <f>SQRT(M262)</f>
        <v>0.36263678521347986</v>
      </c>
      <c r="P262" s="12"/>
    </row>
    <row r="263" spans="1:16" x14ac:dyDescent="0.25">
      <c r="A263" s="21">
        <v>242</v>
      </c>
      <c r="B263" s="1">
        <v>15000</v>
      </c>
      <c r="C263" s="1">
        <v>4</v>
      </c>
      <c r="D263" s="1">
        <v>2</v>
      </c>
      <c r="E263" s="1">
        <v>5</v>
      </c>
      <c r="F263" s="1">
        <v>7</v>
      </c>
      <c r="G263" s="8">
        <v>2.3148148148148147E-5</v>
      </c>
      <c r="H263" s="8">
        <v>1.77646988268179E-3</v>
      </c>
      <c r="I263" s="8">
        <f t="array" ref="I263">INDEX('Default Errors'!$J$7:$J$27,MATCH(C263&amp;D263,'Default Errors'!$H$7:$H$27&amp;'Default Errors'!$I$7:$I$27,0))</f>
        <v>5.3403859472996501E-2</v>
      </c>
      <c r="J263" s="8">
        <f t="array" ref="J263">INDEX('Default Errors'!$K$7:$K$27,MATCH(C263&amp;D263,'Default Errors'!$H$7:$H$27&amp;'Default Errors'!$I$7:$I$27,0))</f>
        <v>1.35087180411301E-2</v>
      </c>
      <c r="K263" s="9">
        <f t="shared" ref="K263:K291" si="32">H263/I263</f>
        <v>3.326482205991229E-2</v>
      </c>
      <c r="L263" s="9">
        <f t="shared" ref="L263:L291" si="33">SQRT(K263)</f>
        <v>0.18238646347772713</v>
      </c>
      <c r="M263" s="9">
        <f t="shared" ref="M263:M291" si="34">H263/J263</f>
        <v>0.13150543798996753</v>
      </c>
      <c r="N263" s="9">
        <f t="shared" ref="N263:N291" si="35">SQRT(M263)</f>
        <v>0.36263678521347986</v>
      </c>
      <c r="P263" s="12"/>
    </row>
    <row r="264" spans="1:16" x14ac:dyDescent="0.25">
      <c r="A264" s="21">
        <v>243</v>
      </c>
      <c r="B264" s="1">
        <v>15000</v>
      </c>
      <c r="C264" s="1">
        <v>4</v>
      </c>
      <c r="D264" s="1">
        <v>3</v>
      </c>
      <c r="E264" s="1">
        <v>5</v>
      </c>
      <c r="F264" s="1">
        <v>7</v>
      </c>
      <c r="G264" s="8">
        <v>2.3148148148148147E-5</v>
      </c>
      <c r="H264" s="8">
        <v>1.77646988268179E-3</v>
      </c>
      <c r="I264" s="8">
        <f t="array" ref="I264">INDEX('Default Errors'!$J$7:$J$27,MATCH(C264&amp;D264,'Default Errors'!$H$7:$H$27&amp;'Default Errors'!$I$7:$I$27,0))</f>
        <v>5.3403859472996501E-2</v>
      </c>
      <c r="J264" s="8">
        <f t="array" ref="J264">INDEX('Default Errors'!$K$7:$K$27,MATCH(C264&amp;D264,'Default Errors'!$H$7:$H$27&amp;'Default Errors'!$I$7:$I$27,0))</f>
        <v>1.35087180411301E-2</v>
      </c>
      <c r="K264" s="9">
        <f t="shared" si="32"/>
        <v>3.326482205991229E-2</v>
      </c>
      <c r="L264" s="9">
        <f t="shared" si="33"/>
        <v>0.18238646347772713</v>
      </c>
      <c r="M264" s="9">
        <f t="shared" si="34"/>
        <v>0.13150543798996753</v>
      </c>
      <c r="N264" s="9">
        <f t="shared" si="35"/>
        <v>0.36263678521347986</v>
      </c>
      <c r="P264" s="12"/>
    </row>
    <row r="265" spans="1:16" x14ac:dyDescent="0.25">
      <c r="A265" s="21">
        <v>244</v>
      </c>
      <c r="B265" s="1">
        <v>15000</v>
      </c>
      <c r="C265" s="1">
        <v>8</v>
      </c>
      <c r="D265" s="1">
        <v>1</v>
      </c>
      <c r="E265" s="1">
        <v>5</v>
      </c>
      <c r="F265" s="1">
        <v>7</v>
      </c>
      <c r="G265" s="8">
        <v>9.2592592592592588E-5</v>
      </c>
      <c r="H265" s="8">
        <v>7.0875504601081198E-3</v>
      </c>
      <c r="I265" s="8">
        <f t="array" ref="I265">INDEX('Default Errors'!$J$7:$J$27,MATCH(C265&amp;D265,'Default Errors'!$H$7:$H$27&amp;'Default Errors'!$I$7:$I$27,0))</f>
        <v>6.0828541567298902E-2</v>
      </c>
      <c r="J265" s="8">
        <f t="array" ref="J265">INDEX('Default Errors'!$K$7:$K$27,MATCH(C265&amp;D265,'Default Errors'!$H$7:$H$27&amp;'Default Errors'!$I$7:$I$27,0))</f>
        <v>3.0317906985562901E-2</v>
      </c>
      <c r="K265" s="9">
        <f t="shared" si="32"/>
        <v>0.116516856684237</v>
      </c>
      <c r="L265" s="9">
        <f t="shared" si="33"/>
        <v>0.34134565572779302</v>
      </c>
      <c r="M265" s="9">
        <f t="shared" si="34"/>
        <v>0.23377439819586307</v>
      </c>
      <c r="N265" s="9">
        <f t="shared" si="35"/>
        <v>0.48350222150044259</v>
      </c>
      <c r="P265" s="12"/>
    </row>
    <row r="266" spans="1:16" x14ac:dyDescent="0.25">
      <c r="A266" s="21">
        <v>245</v>
      </c>
      <c r="B266" s="1">
        <v>15000</v>
      </c>
      <c r="C266" s="1">
        <v>8</v>
      </c>
      <c r="D266" s="1">
        <v>2</v>
      </c>
      <c r="E266" s="1">
        <v>5</v>
      </c>
      <c r="F266" s="1">
        <v>7</v>
      </c>
      <c r="G266" s="8">
        <v>1.0416666666666667E-4</v>
      </c>
      <c r="H266" s="8">
        <v>7.0875504601081198E-3</v>
      </c>
      <c r="I266" s="8">
        <f t="array" ref="I266">INDEX('Default Errors'!$J$7:$J$27,MATCH(C266&amp;D266,'Default Errors'!$H$7:$H$27&amp;'Default Errors'!$I$7:$I$27,0))</f>
        <v>6.0828541567298902E-2</v>
      </c>
      <c r="J266" s="8">
        <f t="array" ref="J266">INDEX('Default Errors'!$K$7:$K$27,MATCH(C266&amp;D266,'Default Errors'!$H$7:$H$27&amp;'Default Errors'!$I$7:$I$27,0))</f>
        <v>3.0317906985562901E-2</v>
      </c>
      <c r="K266" s="9">
        <f t="shared" si="32"/>
        <v>0.116516856684237</v>
      </c>
      <c r="L266" s="9">
        <f t="shared" si="33"/>
        <v>0.34134565572779302</v>
      </c>
      <c r="M266" s="9">
        <f t="shared" si="34"/>
        <v>0.23377439819586307</v>
      </c>
      <c r="N266" s="9">
        <f t="shared" si="35"/>
        <v>0.48350222150044259</v>
      </c>
      <c r="P266" s="12"/>
    </row>
    <row r="267" spans="1:16" x14ac:dyDescent="0.25">
      <c r="A267" s="21">
        <v>246</v>
      </c>
      <c r="B267" s="1">
        <v>15000</v>
      </c>
      <c r="C267" s="1">
        <v>8</v>
      </c>
      <c r="D267" s="1">
        <v>3</v>
      </c>
      <c r="E267" s="1">
        <v>5</v>
      </c>
      <c r="F267" s="1">
        <v>7</v>
      </c>
      <c r="G267" s="8">
        <v>1.0416666666666667E-4</v>
      </c>
      <c r="H267" s="8">
        <v>7.0875504601081198E-3</v>
      </c>
      <c r="I267" s="8">
        <f t="array" ref="I267">INDEX('Default Errors'!$J$7:$J$27,MATCH(C267&amp;D267,'Default Errors'!$H$7:$H$27&amp;'Default Errors'!$I$7:$I$27,0))</f>
        <v>6.0828541567298902E-2</v>
      </c>
      <c r="J267" s="8">
        <f t="array" ref="J267">INDEX('Default Errors'!$K$7:$K$27,MATCH(C267&amp;D267,'Default Errors'!$H$7:$H$27&amp;'Default Errors'!$I$7:$I$27,0))</f>
        <v>3.0317906985562901E-2</v>
      </c>
      <c r="K267" s="9">
        <f t="shared" si="32"/>
        <v>0.116516856684237</v>
      </c>
      <c r="L267" s="9">
        <f t="shared" si="33"/>
        <v>0.34134565572779302</v>
      </c>
      <c r="M267" s="9">
        <f t="shared" si="34"/>
        <v>0.23377439819586307</v>
      </c>
      <c r="N267" s="9">
        <f t="shared" si="35"/>
        <v>0.48350222150044259</v>
      </c>
      <c r="P267" s="12"/>
    </row>
    <row r="268" spans="1:16" x14ac:dyDescent="0.25">
      <c r="A268" s="21">
        <v>247</v>
      </c>
      <c r="B268" s="1">
        <v>15000</v>
      </c>
      <c r="C268" s="1">
        <v>16</v>
      </c>
      <c r="D268" s="1">
        <v>1</v>
      </c>
      <c r="E268" s="1">
        <v>5</v>
      </c>
      <c r="F268" s="1">
        <v>7</v>
      </c>
      <c r="G268" s="8">
        <v>5.6712962962962956E-4</v>
      </c>
      <c r="H268" s="8">
        <v>2.3719538716829101E-2</v>
      </c>
      <c r="I268" s="8">
        <f t="array" ref="I268">INDEX('Default Errors'!$J$7:$J$27,MATCH(C268&amp;D268,'Default Errors'!$H$7:$H$27&amp;'Default Errors'!$I$7:$I$27,0))</f>
        <v>6.6075900603069407E-2</v>
      </c>
      <c r="J268" s="8">
        <f t="array" ref="J268">INDEX('Default Errors'!$K$7:$K$27,MATCH(C268&amp;D268,'Default Errors'!$H$7:$H$27&amp;'Default Errors'!$I$7:$I$27,0))</f>
        <v>4.71924397561789E-2</v>
      </c>
      <c r="K268" s="9">
        <f t="shared" si="32"/>
        <v>0.35897412672915219</v>
      </c>
      <c r="L268" s="9">
        <f t="shared" si="33"/>
        <v>0.59914449570128925</v>
      </c>
      <c r="M268" s="9">
        <f t="shared" si="34"/>
        <v>0.50261310581476148</v>
      </c>
      <c r="N268" s="9">
        <f t="shared" si="35"/>
        <v>0.70895211813969605</v>
      </c>
      <c r="P268" s="12"/>
    </row>
    <row r="269" spans="1:16" x14ac:dyDescent="0.25">
      <c r="A269" s="21">
        <v>248</v>
      </c>
      <c r="B269" s="1">
        <v>15000</v>
      </c>
      <c r="C269" s="1">
        <v>16</v>
      </c>
      <c r="D269" s="1">
        <v>2</v>
      </c>
      <c r="E269" s="1">
        <v>5</v>
      </c>
      <c r="F269" s="1">
        <v>7</v>
      </c>
      <c r="G269" s="8">
        <v>5.6712962962962956E-4</v>
      </c>
      <c r="H269" s="8">
        <v>2.3719538716829101E-2</v>
      </c>
      <c r="I269" s="8">
        <f t="array" ref="I269">INDEX('Default Errors'!$J$7:$J$27,MATCH(C269&amp;D269,'Default Errors'!$H$7:$H$27&amp;'Default Errors'!$I$7:$I$27,0))</f>
        <v>6.6075900603069407E-2</v>
      </c>
      <c r="J269" s="8">
        <f t="array" ref="J269">INDEX('Default Errors'!$K$7:$K$27,MATCH(C269&amp;D269,'Default Errors'!$H$7:$H$27&amp;'Default Errors'!$I$7:$I$27,0))</f>
        <v>4.71924397561789E-2</v>
      </c>
      <c r="K269" s="9">
        <f t="shared" si="32"/>
        <v>0.35897412672915219</v>
      </c>
      <c r="L269" s="9">
        <f t="shared" si="33"/>
        <v>0.59914449570128925</v>
      </c>
      <c r="M269" s="9">
        <f t="shared" si="34"/>
        <v>0.50261310581476148</v>
      </c>
      <c r="N269" s="9">
        <f t="shared" si="35"/>
        <v>0.70895211813969605</v>
      </c>
      <c r="P269" s="12"/>
    </row>
    <row r="270" spans="1:16" x14ac:dyDescent="0.25">
      <c r="A270" s="21">
        <v>249</v>
      </c>
      <c r="B270" s="1">
        <v>15000</v>
      </c>
      <c r="C270" s="1">
        <v>16</v>
      </c>
      <c r="D270" s="1">
        <v>3</v>
      </c>
      <c r="E270" s="1">
        <v>5</v>
      </c>
      <c r="F270" s="1">
        <v>7</v>
      </c>
      <c r="G270" s="8">
        <v>5.6712962962962956E-4</v>
      </c>
      <c r="H270" s="8">
        <v>2.3719538716829101E-2</v>
      </c>
      <c r="I270" s="8">
        <f t="array" ref="I270">INDEX('Default Errors'!$J$7:$J$27,MATCH(C270&amp;D270,'Default Errors'!$H$7:$H$27&amp;'Default Errors'!$I$7:$I$27,0))</f>
        <v>6.6075900603069407E-2</v>
      </c>
      <c r="J270" s="8">
        <f t="array" ref="J270">INDEX('Default Errors'!$K$7:$K$27,MATCH(C270&amp;D270,'Default Errors'!$H$7:$H$27&amp;'Default Errors'!$I$7:$I$27,0))</f>
        <v>4.71924397561789E-2</v>
      </c>
      <c r="K270" s="9">
        <f t="shared" si="32"/>
        <v>0.35897412672915219</v>
      </c>
      <c r="L270" s="9">
        <f t="shared" si="33"/>
        <v>0.59914449570128925</v>
      </c>
      <c r="M270" s="9">
        <f t="shared" si="34"/>
        <v>0.50261310581476148</v>
      </c>
      <c r="N270" s="9">
        <f t="shared" si="35"/>
        <v>0.70895211813969605</v>
      </c>
      <c r="P270" s="12"/>
    </row>
    <row r="271" spans="1:16" x14ac:dyDescent="0.25">
      <c r="A271" s="21">
        <v>250</v>
      </c>
      <c r="B271" s="1">
        <v>15000</v>
      </c>
      <c r="C271" s="1">
        <v>32</v>
      </c>
      <c r="D271" s="1">
        <v>1</v>
      </c>
      <c r="E271" s="1">
        <v>5</v>
      </c>
      <c r="F271" s="1">
        <v>7</v>
      </c>
      <c r="G271" s="8">
        <v>3.4953703703703705E-3</v>
      </c>
      <c r="H271" s="8">
        <v>4.8457037107556097E-2</v>
      </c>
      <c r="I271" s="8">
        <f t="array" ref="I271">INDEX('Default Errors'!$J$7:$J$27,MATCH(C271&amp;D271,'Default Errors'!$H$7:$H$27&amp;'Default Errors'!$I$7:$I$27,0))</f>
        <v>6.4467693182005903E-2</v>
      </c>
      <c r="J271" s="8">
        <f t="array" ref="J271">INDEX('Default Errors'!$K$7:$K$27,MATCH(C271&amp;D271,'Default Errors'!$H$7:$H$27&amp;'Default Errors'!$I$7:$I$27,0))</f>
        <v>6.1261486472077201E-2</v>
      </c>
      <c r="K271" s="9">
        <f t="shared" si="32"/>
        <v>0.75164837945653884</v>
      </c>
      <c r="L271" s="9">
        <f t="shared" si="33"/>
        <v>0.86697657376456194</v>
      </c>
      <c r="M271" s="9">
        <f t="shared" si="34"/>
        <v>0.79098696257791046</v>
      </c>
      <c r="N271" s="9">
        <f t="shared" si="35"/>
        <v>0.88937447825868632</v>
      </c>
      <c r="P271" s="12"/>
    </row>
    <row r="272" spans="1:16" x14ac:dyDescent="0.25">
      <c r="A272" s="21">
        <v>251</v>
      </c>
      <c r="B272" s="1">
        <v>15000</v>
      </c>
      <c r="C272" s="1">
        <v>32</v>
      </c>
      <c r="D272" s="1">
        <v>2</v>
      </c>
      <c r="E272" s="1">
        <v>5</v>
      </c>
      <c r="F272" s="1">
        <v>7</v>
      </c>
      <c r="G272" s="8">
        <v>3.6226851851851854E-3</v>
      </c>
      <c r="H272" s="8">
        <v>4.8457037107556097E-2</v>
      </c>
      <c r="I272" s="8">
        <f t="array" ref="I272">INDEX('Default Errors'!$J$7:$J$27,MATCH(C272&amp;D272,'Default Errors'!$H$7:$H$27&amp;'Default Errors'!$I$7:$I$27,0))</f>
        <v>6.4467693182005903E-2</v>
      </c>
      <c r="J272" s="8">
        <f t="array" ref="J272">INDEX('Default Errors'!$K$7:$K$27,MATCH(C272&amp;D272,'Default Errors'!$H$7:$H$27&amp;'Default Errors'!$I$7:$I$27,0))</f>
        <v>6.1261486472077201E-2</v>
      </c>
      <c r="K272" s="9">
        <f t="shared" si="32"/>
        <v>0.75164837945653884</v>
      </c>
      <c r="L272" s="9">
        <f t="shared" si="33"/>
        <v>0.86697657376456194</v>
      </c>
      <c r="M272" s="9">
        <f t="shared" si="34"/>
        <v>0.79098696257791046</v>
      </c>
      <c r="N272" s="9">
        <f t="shared" si="35"/>
        <v>0.88937447825868632</v>
      </c>
      <c r="P272" s="12"/>
    </row>
    <row r="273" spans="1:16" x14ac:dyDescent="0.25">
      <c r="A273" s="21">
        <v>252</v>
      </c>
      <c r="B273" s="1">
        <v>15000</v>
      </c>
      <c r="C273" s="1">
        <v>32</v>
      </c>
      <c r="D273" s="1">
        <v>3</v>
      </c>
      <c r="E273" s="1">
        <v>5</v>
      </c>
      <c r="F273" s="1">
        <v>7</v>
      </c>
      <c r="G273" s="8">
        <v>3.7847222222222223E-3</v>
      </c>
      <c r="H273" s="8">
        <v>4.8457037107556097E-2</v>
      </c>
      <c r="I273" s="8">
        <f t="array" ref="I273">INDEX('Default Errors'!$J$7:$J$27,MATCH(C273&amp;D273,'Default Errors'!$H$7:$H$27&amp;'Default Errors'!$I$7:$I$27,0))</f>
        <v>6.4467693182005903E-2</v>
      </c>
      <c r="J273" s="8">
        <f t="array" ref="J273">INDEX('Default Errors'!$K$7:$K$27,MATCH(C273&amp;D273,'Default Errors'!$H$7:$H$27&amp;'Default Errors'!$I$7:$I$27,0))</f>
        <v>6.1261486472077201E-2</v>
      </c>
      <c r="K273" s="9">
        <f t="shared" si="32"/>
        <v>0.75164837945653884</v>
      </c>
      <c r="L273" s="9">
        <f t="shared" si="33"/>
        <v>0.86697657376456194</v>
      </c>
      <c r="M273" s="9">
        <f t="shared" si="34"/>
        <v>0.79098696257791046</v>
      </c>
      <c r="N273" s="9">
        <f t="shared" si="35"/>
        <v>0.88937447825868632</v>
      </c>
      <c r="P273" s="12"/>
    </row>
    <row r="274" spans="1:16" x14ac:dyDescent="0.25">
      <c r="A274" s="21">
        <v>253</v>
      </c>
      <c r="B274" s="1">
        <v>15000</v>
      </c>
      <c r="C274" s="1">
        <v>64</v>
      </c>
      <c r="D274" s="1">
        <v>1</v>
      </c>
      <c r="E274" s="1">
        <v>5</v>
      </c>
      <c r="F274" s="1">
        <v>7</v>
      </c>
      <c r="G274" s="8">
        <v>7.8321759259259258E-2</v>
      </c>
      <c r="H274" s="8">
        <v>5.8948608949626703E-2</v>
      </c>
      <c r="I274" s="8">
        <f t="array" ref="I274">INDEX('Default Errors'!$J$7:$J$27,MATCH(C274&amp;D274,'Default Errors'!$H$7:$H$27&amp;'Default Errors'!$I$7:$I$27,0))</f>
        <v>6.6252051388873606E-2</v>
      </c>
      <c r="J274" s="8">
        <f t="array" ref="J274">INDEX('Default Errors'!$K$7:$K$27,MATCH(C274&amp;D274,'Default Errors'!$H$7:$H$27&amp;'Default Errors'!$I$7:$I$27,0))</f>
        <v>6.7343418758699702E-2</v>
      </c>
      <c r="K274" s="9">
        <f t="shared" si="32"/>
        <v>0.88976277283282057</v>
      </c>
      <c r="L274" s="9">
        <f t="shared" si="33"/>
        <v>0.94327237467913827</v>
      </c>
      <c r="M274" s="9">
        <f t="shared" si="34"/>
        <v>0.87534327832163228</v>
      </c>
      <c r="N274" s="9">
        <f t="shared" si="35"/>
        <v>0.93559781868152747</v>
      </c>
      <c r="P274" s="12"/>
    </row>
    <row r="275" spans="1:16" x14ac:dyDescent="0.25">
      <c r="A275" s="21">
        <v>254</v>
      </c>
      <c r="B275" s="1">
        <v>15000</v>
      </c>
      <c r="C275" s="1">
        <v>64</v>
      </c>
      <c r="D275" s="1">
        <v>2</v>
      </c>
      <c r="E275" s="1">
        <v>5</v>
      </c>
      <c r="F275" s="1">
        <v>7</v>
      </c>
      <c r="G275" s="8">
        <v>7.7870370370370368E-2</v>
      </c>
      <c r="H275" s="8">
        <v>5.8948608949626703E-2</v>
      </c>
      <c r="I275" s="8">
        <f t="array" ref="I275">INDEX('Default Errors'!$J$7:$J$27,MATCH(C275&amp;D275,'Default Errors'!$H$7:$H$27&amp;'Default Errors'!$I$7:$I$27,0))</f>
        <v>6.6252051388873606E-2</v>
      </c>
      <c r="J275" s="8">
        <f t="array" ref="J275">INDEX('Default Errors'!$K$7:$K$27,MATCH(C275&amp;D275,'Default Errors'!$H$7:$H$27&amp;'Default Errors'!$I$7:$I$27,0))</f>
        <v>6.7343418758699702E-2</v>
      </c>
      <c r="K275" s="9">
        <f t="shared" si="32"/>
        <v>0.88976277283282057</v>
      </c>
      <c r="L275" s="9">
        <f t="shared" si="33"/>
        <v>0.94327237467913827</v>
      </c>
      <c r="M275" s="9">
        <f t="shared" si="34"/>
        <v>0.87534327832163228</v>
      </c>
      <c r="N275" s="9">
        <f t="shared" si="35"/>
        <v>0.93559781868152747</v>
      </c>
      <c r="P275" s="12"/>
    </row>
    <row r="276" spans="1:16" x14ac:dyDescent="0.25">
      <c r="A276" s="21">
        <v>255</v>
      </c>
      <c r="B276" s="1">
        <v>15000</v>
      </c>
      <c r="C276" s="1">
        <v>64</v>
      </c>
      <c r="D276" s="1">
        <v>3</v>
      </c>
      <c r="E276" s="1">
        <v>5</v>
      </c>
      <c r="F276" s="1">
        <v>7</v>
      </c>
      <c r="G276" s="8">
        <v>7.7094907407407418E-2</v>
      </c>
      <c r="H276" s="8">
        <v>5.8948608949626703E-2</v>
      </c>
      <c r="I276" s="8">
        <f t="array" ref="I276">INDEX('Default Errors'!$J$7:$J$27,MATCH(C276&amp;D276,'Default Errors'!$H$7:$H$27&amp;'Default Errors'!$I$7:$I$27,0))</f>
        <v>6.6252051388873606E-2</v>
      </c>
      <c r="J276" s="8">
        <f t="array" ref="J276">INDEX('Default Errors'!$K$7:$K$27,MATCH(C276&amp;D276,'Default Errors'!$H$7:$H$27&amp;'Default Errors'!$I$7:$I$27,0))</f>
        <v>6.7343418758699702E-2</v>
      </c>
      <c r="K276" s="9">
        <f t="shared" si="32"/>
        <v>0.88976277283282057</v>
      </c>
      <c r="L276" s="9">
        <f t="shared" si="33"/>
        <v>0.94327237467913827</v>
      </c>
      <c r="M276" s="9">
        <f t="shared" si="34"/>
        <v>0.87534327832163228</v>
      </c>
      <c r="N276" s="9">
        <f t="shared" si="35"/>
        <v>0.93559781868152747</v>
      </c>
      <c r="P276" s="12"/>
    </row>
    <row r="277" spans="1:16" x14ac:dyDescent="0.25">
      <c r="A277" s="21">
        <v>256</v>
      </c>
      <c r="B277" s="1">
        <v>15000</v>
      </c>
      <c r="C277" s="1">
        <v>4</v>
      </c>
      <c r="D277" s="1">
        <v>1</v>
      </c>
      <c r="E277" s="1">
        <v>5</v>
      </c>
      <c r="F277" s="1">
        <v>9</v>
      </c>
      <c r="G277" s="8">
        <v>2.3148148148148147E-5</v>
      </c>
      <c r="H277" s="8">
        <v>1.64922574778952E-3</v>
      </c>
      <c r="I277" s="8">
        <f t="array" ref="I277">INDEX('Default Errors'!$J$7:$J$27,MATCH(C277&amp;D277,'Default Errors'!$H$7:$H$27&amp;'Default Errors'!$I$7:$I$27,0))</f>
        <v>5.3403859472996501E-2</v>
      </c>
      <c r="J277" s="8">
        <f t="array" ref="J277">INDEX('Default Errors'!$K$7:$K$27,MATCH(C277&amp;D277,'Default Errors'!$H$7:$H$27&amp;'Default Errors'!$I$7:$I$27,0))</f>
        <v>1.35087180411301E-2</v>
      </c>
      <c r="K277" s="9">
        <f t="shared" si="32"/>
        <v>3.0882145299319538E-2</v>
      </c>
      <c r="L277" s="9">
        <f t="shared" si="33"/>
        <v>0.17573316505235867</v>
      </c>
      <c r="M277" s="9">
        <f t="shared" si="34"/>
        <v>0.12208602938991764</v>
      </c>
      <c r="N277" s="9">
        <f t="shared" si="35"/>
        <v>0.34940811294232654</v>
      </c>
      <c r="P277" s="12"/>
    </row>
    <row r="278" spans="1:16" x14ac:dyDescent="0.25">
      <c r="A278" s="21">
        <v>257</v>
      </c>
      <c r="B278" s="1">
        <v>15000</v>
      </c>
      <c r="C278" s="1">
        <v>4</v>
      </c>
      <c r="D278" s="1">
        <v>2</v>
      </c>
      <c r="E278" s="1">
        <v>5</v>
      </c>
      <c r="F278" s="1">
        <v>9</v>
      </c>
      <c r="G278" s="8">
        <v>2.3148148148148147E-5</v>
      </c>
      <c r="H278" s="8">
        <v>1.64922574778952E-3</v>
      </c>
      <c r="I278" s="8">
        <f t="array" ref="I278">INDEX('Default Errors'!$J$7:$J$27,MATCH(C278&amp;D278,'Default Errors'!$H$7:$H$27&amp;'Default Errors'!$I$7:$I$27,0))</f>
        <v>5.3403859472996501E-2</v>
      </c>
      <c r="J278" s="8">
        <f t="array" ref="J278">INDEX('Default Errors'!$K$7:$K$27,MATCH(C278&amp;D278,'Default Errors'!$H$7:$H$27&amp;'Default Errors'!$I$7:$I$27,0))</f>
        <v>1.35087180411301E-2</v>
      </c>
      <c r="K278" s="9">
        <f t="shared" si="32"/>
        <v>3.0882145299319538E-2</v>
      </c>
      <c r="L278" s="9">
        <f t="shared" si="33"/>
        <v>0.17573316505235867</v>
      </c>
      <c r="M278" s="9">
        <f t="shared" si="34"/>
        <v>0.12208602938991764</v>
      </c>
      <c r="N278" s="9">
        <f t="shared" si="35"/>
        <v>0.34940811294232654</v>
      </c>
      <c r="P278" s="12"/>
    </row>
    <row r="279" spans="1:16" x14ac:dyDescent="0.25">
      <c r="A279" s="21">
        <v>258</v>
      </c>
      <c r="B279" s="1">
        <v>15000</v>
      </c>
      <c r="C279" s="1">
        <v>4</v>
      </c>
      <c r="D279" s="1">
        <v>3</v>
      </c>
      <c r="E279" s="1">
        <v>5</v>
      </c>
      <c r="F279" s="1">
        <v>9</v>
      </c>
      <c r="G279" s="8">
        <v>2.3148148148148147E-5</v>
      </c>
      <c r="H279" s="8">
        <v>1.64922574778952E-3</v>
      </c>
      <c r="I279" s="8">
        <f t="array" ref="I279">INDEX('Default Errors'!$J$7:$J$27,MATCH(C279&amp;D279,'Default Errors'!$H$7:$H$27&amp;'Default Errors'!$I$7:$I$27,0))</f>
        <v>5.3403859472996501E-2</v>
      </c>
      <c r="J279" s="8">
        <f t="array" ref="J279">INDEX('Default Errors'!$K$7:$K$27,MATCH(C279&amp;D279,'Default Errors'!$H$7:$H$27&amp;'Default Errors'!$I$7:$I$27,0))</f>
        <v>1.35087180411301E-2</v>
      </c>
      <c r="K279" s="9">
        <f t="shared" si="32"/>
        <v>3.0882145299319538E-2</v>
      </c>
      <c r="L279" s="9">
        <f t="shared" si="33"/>
        <v>0.17573316505235867</v>
      </c>
      <c r="M279" s="9">
        <f t="shared" si="34"/>
        <v>0.12208602938991764</v>
      </c>
      <c r="N279" s="9">
        <f t="shared" si="35"/>
        <v>0.34940811294232654</v>
      </c>
      <c r="P279" s="12"/>
    </row>
    <row r="280" spans="1:16" x14ac:dyDescent="0.25">
      <c r="A280" s="21">
        <v>259</v>
      </c>
      <c r="B280" s="1">
        <v>15000</v>
      </c>
      <c r="C280" s="1">
        <v>8</v>
      </c>
      <c r="D280" s="1">
        <v>1</v>
      </c>
      <c r="E280" s="1">
        <v>5</v>
      </c>
      <c r="F280" s="1">
        <v>9</v>
      </c>
      <c r="G280" s="8">
        <v>1.0416666666666667E-4</v>
      </c>
      <c r="H280" s="8">
        <v>6.74353350456034E-3</v>
      </c>
      <c r="I280" s="8">
        <f t="array" ref="I280">INDEX('Default Errors'!$J$7:$J$27,MATCH(C280&amp;D280,'Default Errors'!$H$7:$H$27&amp;'Default Errors'!$I$7:$I$27,0))</f>
        <v>6.0828541567298902E-2</v>
      </c>
      <c r="J280" s="8">
        <f t="array" ref="J280">INDEX('Default Errors'!$K$7:$K$27,MATCH(C280&amp;D280,'Default Errors'!$H$7:$H$27&amp;'Default Errors'!$I$7:$I$27,0))</f>
        <v>3.0317906985562901E-2</v>
      </c>
      <c r="K280" s="9">
        <f t="shared" si="32"/>
        <v>0.11086133796417745</v>
      </c>
      <c r="L280" s="9">
        <f t="shared" si="33"/>
        <v>0.33295846282108144</v>
      </c>
      <c r="M280" s="9">
        <f t="shared" si="34"/>
        <v>0.22242740924601248</v>
      </c>
      <c r="N280" s="9">
        <f t="shared" si="35"/>
        <v>0.4716221042805484</v>
      </c>
      <c r="P280" s="12"/>
    </row>
    <row r="281" spans="1:16" x14ac:dyDescent="0.25">
      <c r="A281" s="21">
        <v>260</v>
      </c>
      <c r="B281" s="1">
        <v>15000</v>
      </c>
      <c r="C281" s="1">
        <v>8</v>
      </c>
      <c r="D281" s="1">
        <v>2</v>
      </c>
      <c r="E281" s="1">
        <v>5</v>
      </c>
      <c r="F281" s="1">
        <v>9</v>
      </c>
      <c r="G281" s="8">
        <v>1.0416666666666667E-4</v>
      </c>
      <c r="H281" s="8">
        <v>6.74353350456034E-3</v>
      </c>
      <c r="I281" s="8">
        <f t="array" ref="I281">INDEX('Default Errors'!$J$7:$J$27,MATCH(C281&amp;D281,'Default Errors'!$H$7:$H$27&amp;'Default Errors'!$I$7:$I$27,0))</f>
        <v>6.0828541567298902E-2</v>
      </c>
      <c r="J281" s="8">
        <f t="array" ref="J281">INDEX('Default Errors'!$K$7:$K$27,MATCH(C281&amp;D281,'Default Errors'!$H$7:$H$27&amp;'Default Errors'!$I$7:$I$27,0))</f>
        <v>3.0317906985562901E-2</v>
      </c>
      <c r="K281" s="9">
        <f t="shared" si="32"/>
        <v>0.11086133796417745</v>
      </c>
      <c r="L281" s="9">
        <f t="shared" si="33"/>
        <v>0.33295846282108144</v>
      </c>
      <c r="M281" s="9">
        <f t="shared" si="34"/>
        <v>0.22242740924601248</v>
      </c>
      <c r="N281" s="9">
        <f t="shared" si="35"/>
        <v>0.4716221042805484</v>
      </c>
      <c r="P281" s="12"/>
    </row>
    <row r="282" spans="1:16" x14ac:dyDescent="0.25">
      <c r="A282" s="21">
        <v>261</v>
      </c>
      <c r="B282" s="1">
        <v>15000</v>
      </c>
      <c r="C282" s="1">
        <v>8</v>
      </c>
      <c r="D282" s="1">
        <v>3</v>
      </c>
      <c r="E282" s="1">
        <v>5</v>
      </c>
      <c r="F282" s="1">
        <v>9</v>
      </c>
      <c r="G282" s="8">
        <v>1.0416666666666667E-4</v>
      </c>
      <c r="H282" s="8">
        <v>6.74353350456034E-3</v>
      </c>
      <c r="I282" s="8">
        <f t="array" ref="I282">INDEX('Default Errors'!$J$7:$J$27,MATCH(C282&amp;D282,'Default Errors'!$H$7:$H$27&amp;'Default Errors'!$I$7:$I$27,0))</f>
        <v>6.0828541567298902E-2</v>
      </c>
      <c r="J282" s="8">
        <f t="array" ref="J282">INDEX('Default Errors'!$K$7:$K$27,MATCH(C282&amp;D282,'Default Errors'!$H$7:$H$27&amp;'Default Errors'!$I$7:$I$27,0))</f>
        <v>3.0317906985562901E-2</v>
      </c>
      <c r="K282" s="9">
        <f t="shared" si="32"/>
        <v>0.11086133796417745</v>
      </c>
      <c r="L282" s="9">
        <f t="shared" si="33"/>
        <v>0.33295846282108144</v>
      </c>
      <c r="M282" s="9">
        <f t="shared" si="34"/>
        <v>0.22242740924601248</v>
      </c>
      <c r="N282" s="9">
        <f t="shared" si="35"/>
        <v>0.4716221042805484</v>
      </c>
      <c r="P282" s="12"/>
    </row>
    <row r="283" spans="1:16" x14ac:dyDescent="0.25">
      <c r="A283" s="21">
        <v>262</v>
      </c>
      <c r="B283" s="1">
        <v>15000</v>
      </c>
      <c r="C283" s="1">
        <v>16</v>
      </c>
      <c r="D283" s="1">
        <v>1</v>
      </c>
      <c r="E283" s="1">
        <v>5</v>
      </c>
      <c r="F283" s="1">
        <v>9</v>
      </c>
      <c r="G283" s="8">
        <v>5.5555555555555556E-4</v>
      </c>
      <c r="H283" s="8">
        <v>2.2955739552666998E-2</v>
      </c>
      <c r="I283" s="8">
        <f t="array" ref="I283">INDEX('Default Errors'!$J$7:$J$27,MATCH(C283&amp;D283,'Default Errors'!$H$7:$H$27&amp;'Default Errors'!$I$7:$I$27,0))</f>
        <v>6.6075900603069407E-2</v>
      </c>
      <c r="J283" s="8">
        <f t="array" ref="J283">INDEX('Default Errors'!$K$7:$K$27,MATCH(C283&amp;D283,'Default Errors'!$H$7:$H$27&amp;'Default Errors'!$I$7:$I$27,0))</f>
        <v>4.71924397561789E-2</v>
      </c>
      <c r="K283" s="9">
        <f t="shared" si="32"/>
        <v>0.34741470556060255</v>
      </c>
      <c r="L283" s="9">
        <f t="shared" si="33"/>
        <v>0.58941895588842619</v>
      </c>
      <c r="M283" s="9">
        <f t="shared" si="34"/>
        <v>0.48642832774208089</v>
      </c>
      <c r="N283" s="9">
        <f t="shared" si="35"/>
        <v>0.69744413951375406</v>
      </c>
      <c r="P283" s="12"/>
    </row>
    <row r="284" spans="1:16" x14ac:dyDescent="0.25">
      <c r="A284" s="21">
        <v>263</v>
      </c>
      <c r="B284" s="1">
        <v>15000</v>
      </c>
      <c r="C284" s="1">
        <v>16</v>
      </c>
      <c r="D284" s="1">
        <v>2</v>
      </c>
      <c r="E284" s="1">
        <v>5</v>
      </c>
      <c r="F284" s="1">
        <v>9</v>
      </c>
      <c r="G284" s="8">
        <v>5.5555555555555556E-4</v>
      </c>
      <c r="H284" s="8">
        <v>2.2955739552666998E-2</v>
      </c>
      <c r="I284" s="8">
        <f t="array" ref="I284">INDEX('Default Errors'!$J$7:$J$27,MATCH(C284&amp;D284,'Default Errors'!$H$7:$H$27&amp;'Default Errors'!$I$7:$I$27,0))</f>
        <v>6.6075900603069407E-2</v>
      </c>
      <c r="J284" s="8">
        <f t="array" ref="J284">INDEX('Default Errors'!$K$7:$K$27,MATCH(C284&amp;D284,'Default Errors'!$H$7:$H$27&amp;'Default Errors'!$I$7:$I$27,0))</f>
        <v>4.71924397561789E-2</v>
      </c>
      <c r="K284" s="9">
        <f t="shared" si="32"/>
        <v>0.34741470556060255</v>
      </c>
      <c r="L284" s="9">
        <f t="shared" si="33"/>
        <v>0.58941895588842619</v>
      </c>
      <c r="M284" s="9">
        <f t="shared" si="34"/>
        <v>0.48642832774208089</v>
      </c>
      <c r="N284" s="9">
        <f t="shared" si="35"/>
        <v>0.69744413951375406</v>
      </c>
      <c r="P284" s="12"/>
    </row>
    <row r="285" spans="1:16" x14ac:dyDescent="0.25">
      <c r="A285" s="21">
        <v>264</v>
      </c>
      <c r="B285" s="1">
        <v>15000</v>
      </c>
      <c r="C285" s="1">
        <v>16</v>
      </c>
      <c r="D285" s="1">
        <v>3</v>
      </c>
      <c r="E285" s="1">
        <v>5</v>
      </c>
      <c r="F285" s="1">
        <v>9</v>
      </c>
      <c r="G285" s="8">
        <v>5.6712962962962956E-4</v>
      </c>
      <c r="H285" s="8">
        <v>2.2955739552666998E-2</v>
      </c>
      <c r="I285" s="8">
        <f t="array" ref="I285">INDEX('Default Errors'!$J$7:$J$27,MATCH(C285&amp;D285,'Default Errors'!$H$7:$H$27&amp;'Default Errors'!$I$7:$I$27,0))</f>
        <v>6.6075900603069407E-2</v>
      </c>
      <c r="J285" s="8">
        <f t="array" ref="J285">INDEX('Default Errors'!$K$7:$K$27,MATCH(C285&amp;D285,'Default Errors'!$H$7:$H$27&amp;'Default Errors'!$I$7:$I$27,0))</f>
        <v>4.71924397561789E-2</v>
      </c>
      <c r="K285" s="9">
        <f t="shared" si="32"/>
        <v>0.34741470556060255</v>
      </c>
      <c r="L285" s="9">
        <f t="shared" si="33"/>
        <v>0.58941895588842619</v>
      </c>
      <c r="M285" s="9">
        <f t="shared" si="34"/>
        <v>0.48642832774208089</v>
      </c>
      <c r="N285" s="9">
        <f t="shared" si="35"/>
        <v>0.69744413951375406</v>
      </c>
      <c r="P285" s="12"/>
    </row>
    <row r="286" spans="1:16" x14ac:dyDescent="0.25">
      <c r="A286" s="21">
        <v>265</v>
      </c>
      <c r="B286" s="1">
        <v>15000</v>
      </c>
      <c r="C286" s="1">
        <v>32</v>
      </c>
      <c r="D286" s="1">
        <v>1</v>
      </c>
      <c r="E286" s="1">
        <v>5</v>
      </c>
      <c r="F286" s="1">
        <v>9</v>
      </c>
      <c r="G286" s="8">
        <v>3.9351851851851857E-3</v>
      </c>
      <c r="H286" s="8">
        <v>4.93615637961973E-2</v>
      </c>
      <c r="I286" s="8">
        <f t="array" ref="I286">INDEX('Default Errors'!$J$7:$J$27,MATCH(C286&amp;D286,'Default Errors'!$H$7:$H$27&amp;'Default Errors'!$I$7:$I$27,0))</f>
        <v>6.4467693182005903E-2</v>
      </c>
      <c r="J286" s="8">
        <f t="array" ref="J286">INDEX('Default Errors'!$K$7:$K$27,MATCH(C286&amp;D286,'Default Errors'!$H$7:$H$27&amp;'Default Errors'!$I$7:$I$27,0))</f>
        <v>6.1261486472077201E-2</v>
      </c>
      <c r="K286" s="9">
        <f t="shared" si="32"/>
        <v>0.76567907675615421</v>
      </c>
      <c r="L286" s="9">
        <f t="shared" si="33"/>
        <v>0.87503090045789478</v>
      </c>
      <c r="M286" s="9">
        <f t="shared" si="34"/>
        <v>0.80575197630400541</v>
      </c>
      <c r="N286" s="9">
        <f t="shared" si="35"/>
        <v>0.89763688443824841</v>
      </c>
      <c r="P286" s="12"/>
    </row>
    <row r="287" spans="1:16" x14ac:dyDescent="0.25">
      <c r="A287" s="21">
        <v>266</v>
      </c>
      <c r="B287" s="1">
        <v>15000</v>
      </c>
      <c r="C287" s="1">
        <v>32</v>
      </c>
      <c r="D287" s="1">
        <v>2</v>
      </c>
      <c r="E287" s="1">
        <v>5</v>
      </c>
      <c r="F287" s="1">
        <v>9</v>
      </c>
      <c r="G287" s="8">
        <v>3.5879629629629629E-3</v>
      </c>
      <c r="H287" s="8">
        <v>4.93615637961973E-2</v>
      </c>
      <c r="I287" s="8">
        <f t="array" ref="I287">INDEX('Default Errors'!$J$7:$J$27,MATCH(C287&amp;D287,'Default Errors'!$H$7:$H$27&amp;'Default Errors'!$I$7:$I$27,0))</f>
        <v>6.4467693182005903E-2</v>
      </c>
      <c r="J287" s="8">
        <f t="array" ref="J287">INDEX('Default Errors'!$K$7:$K$27,MATCH(C287&amp;D287,'Default Errors'!$H$7:$H$27&amp;'Default Errors'!$I$7:$I$27,0))</f>
        <v>6.1261486472077201E-2</v>
      </c>
      <c r="K287" s="9">
        <f t="shared" si="32"/>
        <v>0.76567907675615421</v>
      </c>
      <c r="L287" s="9">
        <f t="shared" si="33"/>
        <v>0.87503090045789478</v>
      </c>
      <c r="M287" s="9">
        <f t="shared" si="34"/>
        <v>0.80575197630400541</v>
      </c>
      <c r="N287" s="9">
        <f t="shared" si="35"/>
        <v>0.89763688443824841</v>
      </c>
      <c r="P287" s="12"/>
    </row>
    <row r="288" spans="1:16" x14ac:dyDescent="0.25">
      <c r="A288" s="21">
        <v>267</v>
      </c>
      <c r="B288" s="1">
        <v>15000</v>
      </c>
      <c r="C288" s="1">
        <v>32</v>
      </c>
      <c r="D288" s="1">
        <v>3</v>
      </c>
      <c r="E288" s="1">
        <v>5</v>
      </c>
      <c r="F288" s="1">
        <v>9</v>
      </c>
      <c r="G288" s="8">
        <v>3.5763888888888894E-3</v>
      </c>
      <c r="H288" s="8">
        <v>4.93615637961973E-2</v>
      </c>
      <c r="I288" s="8">
        <f t="array" ref="I288">INDEX('Default Errors'!$J$7:$J$27,MATCH(C288&amp;D288,'Default Errors'!$H$7:$H$27&amp;'Default Errors'!$I$7:$I$27,0))</f>
        <v>6.4467693182005903E-2</v>
      </c>
      <c r="J288" s="8">
        <f t="array" ref="J288">INDEX('Default Errors'!$K$7:$K$27,MATCH(C288&amp;D288,'Default Errors'!$H$7:$H$27&amp;'Default Errors'!$I$7:$I$27,0))</f>
        <v>6.1261486472077201E-2</v>
      </c>
      <c r="K288" s="9">
        <f t="shared" si="32"/>
        <v>0.76567907675615421</v>
      </c>
      <c r="L288" s="9">
        <f t="shared" si="33"/>
        <v>0.87503090045789478</v>
      </c>
      <c r="M288" s="9">
        <f t="shared" si="34"/>
        <v>0.80575197630400541</v>
      </c>
      <c r="N288" s="9">
        <f t="shared" si="35"/>
        <v>0.89763688443824841</v>
      </c>
      <c r="P288" s="12"/>
    </row>
    <row r="289" spans="1:16" x14ac:dyDescent="0.25">
      <c r="A289" s="21">
        <v>268</v>
      </c>
      <c r="B289" s="1">
        <v>15000</v>
      </c>
      <c r="C289" s="1">
        <v>64</v>
      </c>
      <c r="D289" s="1">
        <v>1</v>
      </c>
      <c r="E289" s="1">
        <v>5</v>
      </c>
      <c r="F289" s="1">
        <v>9</v>
      </c>
      <c r="G289" s="8">
        <v>7.7291666666666661E-2</v>
      </c>
      <c r="H289" s="8">
        <v>5.8213591178538499E-2</v>
      </c>
      <c r="I289" s="8">
        <f t="array" ref="I289">INDEX('Default Errors'!$J$7:$J$27,MATCH(C289&amp;D289,'Default Errors'!$H$7:$H$27&amp;'Default Errors'!$I$7:$I$27,0))</f>
        <v>6.6252051388873606E-2</v>
      </c>
      <c r="J289" s="8">
        <f t="array" ref="J289">INDEX('Default Errors'!$K$7:$K$27,MATCH(C289&amp;D289,'Default Errors'!$H$7:$H$27&amp;'Default Errors'!$I$7:$I$27,0))</f>
        <v>6.7343418758699702E-2</v>
      </c>
      <c r="K289" s="9">
        <f t="shared" si="32"/>
        <v>0.87866850849413713</v>
      </c>
      <c r="L289" s="9">
        <f t="shared" si="33"/>
        <v>0.937373195954598</v>
      </c>
      <c r="M289" s="9">
        <f t="shared" si="34"/>
        <v>0.86442880761853547</v>
      </c>
      <c r="N289" s="9">
        <f t="shared" si="35"/>
        <v>0.92974663625018583</v>
      </c>
      <c r="P289" s="12"/>
    </row>
    <row r="290" spans="1:16" x14ac:dyDescent="0.25">
      <c r="A290" s="21">
        <v>269</v>
      </c>
      <c r="B290" s="1">
        <v>15000</v>
      </c>
      <c r="C290" s="1">
        <v>64</v>
      </c>
      <c r="D290" s="1">
        <v>2</v>
      </c>
      <c r="E290" s="1">
        <v>5</v>
      </c>
      <c r="F290" s="1">
        <v>9</v>
      </c>
      <c r="G290" s="8">
        <v>7.8796296296296295E-2</v>
      </c>
      <c r="H290" s="8">
        <v>5.8213591178538499E-2</v>
      </c>
      <c r="I290" s="8">
        <f t="array" ref="I290">INDEX('Default Errors'!$J$7:$J$27,MATCH(C290&amp;D290,'Default Errors'!$H$7:$H$27&amp;'Default Errors'!$I$7:$I$27,0))</f>
        <v>6.6252051388873606E-2</v>
      </c>
      <c r="J290" s="8">
        <f t="array" ref="J290">INDEX('Default Errors'!$K$7:$K$27,MATCH(C290&amp;D290,'Default Errors'!$H$7:$H$27&amp;'Default Errors'!$I$7:$I$27,0))</f>
        <v>6.7343418758699702E-2</v>
      </c>
      <c r="K290" s="9">
        <f t="shared" si="32"/>
        <v>0.87866850849413713</v>
      </c>
      <c r="L290" s="9">
        <f t="shared" si="33"/>
        <v>0.937373195954598</v>
      </c>
      <c r="M290" s="9">
        <f t="shared" si="34"/>
        <v>0.86442880761853547</v>
      </c>
      <c r="N290" s="9">
        <f t="shared" si="35"/>
        <v>0.92974663625018583</v>
      </c>
      <c r="P290" s="12"/>
    </row>
    <row r="291" spans="1:16" x14ac:dyDescent="0.25">
      <c r="A291" s="21">
        <v>270</v>
      </c>
      <c r="B291" s="1">
        <v>15000</v>
      </c>
      <c r="C291" s="1">
        <v>64</v>
      </c>
      <c r="D291" s="1">
        <v>3</v>
      </c>
      <c r="E291" s="1">
        <v>5</v>
      </c>
      <c r="F291" s="1">
        <v>9</v>
      </c>
      <c r="G291" s="8">
        <v>0.10412037037037036</v>
      </c>
      <c r="H291" s="8">
        <v>5.8213591178538499E-2</v>
      </c>
      <c r="I291" s="8">
        <f t="array" ref="I291">INDEX('Default Errors'!$J$7:$J$27,MATCH(C291&amp;D291,'Default Errors'!$H$7:$H$27&amp;'Default Errors'!$I$7:$I$27,0))</f>
        <v>6.6252051388873606E-2</v>
      </c>
      <c r="J291" s="8">
        <f t="array" ref="J291">INDEX('Default Errors'!$K$7:$K$27,MATCH(C291&amp;D291,'Default Errors'!$H$7:$H$27&amp;'Default Errors'!$I$7:$I$27,0))</f>
        <v>6.7343418758699702E-2</v>
      </c>
      <c r="K291" s="9">
        <f t="shared" si="32"/>
        <v>0.87866850849413713</v>
      </c>
      <c r="L291" s="9">
        <f t="shared" si="33"/>
        <v>0.937373195954598</v>
      </c>
      <c r="M291" s="9">
        <f t="shared" si="34"/>
        <v>0.86442880761853547</v>
      </c>
      <c r="N291" s="9">
        <f t="shared" si="35"/>
        <v>0.92974663625018583</v>
      </c>
      <c r="P291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91"/>
  <sheetViews>
    <sheetView workbookViewId="0">
      <selection activeCell="B8" sqref="B8:B12"/>
    </sheetView>
  </sheetViews>
  <sheetFormatPr baseColWidth="10" defaultRowHeight="15" x14ac:dyDescent="0.25"/>
  <cols>
    <col min="1" max="1" width="12.85546875" customWidth="1"/>
    <col min="4" max="4" width="12.85546875" customWidth="1"/>
    <col min="11" max="14" width="12.85546875" customWidth="1"/>
  </cols>
  <sheetData>
    <row r="2" spans="1:27" x14ac:dyDescent="0.25">
      <c r="A2" s="3" t="s">
        <v>28</v>
      </c>
      <c r="B2" s="3" t="s">
        <v>0</v>
      </c>
      <c r="C2" s="4"/>
      <c r="D2" s="10"/>
    </row>
    <row r="3" spans="1:27" x14ac:dyDescent="0.25">
      <c r="A3" s="3" t="s">
        <v>29</v>
      </c>
      <c r="B3" s="3" t="s">
        <v>0</v>
      </c>
      <c r="C3" s="4"/>
      <c r="D3" s="10"/>
    </row>
    <row r="6" spans="1:27" ht="18.75" x14ac:dyDescent="0.3">
      <c r="B6" s="5" t="s">
        <v>3</v>
      </c>
      <c r="C6" s="28" t="s">
        <v>17</v>
      </c>
      <c r="D6" s="28"/>
      <c r="E6" s="28"/>
      <c r="F6" s="28"/>
      <c r="G6" s="28"/>
      <c r="H6" s="28"/>
      <c r="I6" s="18"/>
      <c r="J6" s="18"/>
      <c r="K6" s="6"/>
    </row>
    <row r="8" spans="1:27" ht="16.5" x14ac:dyDescent="0.3">
      <c r="B8" s="7">
        <f>INDEX(B$14:B999,MATCH(_xlfn.MINIFS($H$14:$H$999,$C$14:$C$999,4),$H$14:$H$999,))</f>
        <v>15000</v>
      </c>
      <c r="C8" s="7">
        <f>INDEX(C$14:C999,MATCH(_xlfn.MINIFS($H$14:$H$999,$C$14:$C$999,4),$H$14:$H$999,))</f>
        <v>4</v>
      </c>
      <c r="D8" s="7">
        <f>INDEX(D$14:D999,MATCH(_xlfn.MINIFS($H$14:$H$999,$C$14:$C$999,4),$H$14:$H$999,))</f>
        <v>1</v>
      </c>
      <c r="E8" s="7">
        <f>INDEX(E$14:E999,MATCH(_xlfn.MINIFS($H$14:$H$999,$C$14:$C$999,4),$H$14:$H$999,))</f>
        <v>3</v>
      </c>
      <c r="F8" s="7">
        <f>INDEX(F$14:F999,MATCH(_xlfn.MINIFS($H$14:$H$999,$C$14:$C$999,4),$H$14:$H$999,))</f>
        <v>9</v>
      </c>
      <c r="G8" s="20">
        <f>INDEX(G$14:G999,MATCH(_xlfn.MINIFS($H$14:$H$999,$C$14:$C$999,4),$H$14:$H$999,))</f>
        <v>2.3148148148148147E-5</v>
      </c>
      <c r="H8" s="7">
        <f>INDEX(H$14:H999,MATCH(_xlfn.MINIFS($H$14:$H$999,$C$14:$C$999,4),$H$14:$H$999,))</f>
        <v>5.1183356460270904E-4</v>
      </c>
      <c r="I8" s="7"/>
      <c r="J8" s="7"/>
      <c r="K8" s="26">
        <f>INDEX(K$14:K999,MATCH(_xlfn.MINIFS($H$14:$H$999,$C$14:$C$999,4),$H$14:$H$999,))</f>
        <v>3.4389502583793106E-3</v>
      </c>
      <c r="L8" s="26">
        <f>INDEX(L$14:L999,MATCH(_xlfn.MINIFS($H$14:$H$999,$C$14:$C$999,4),$H$14:$H$999,))</f>
        <v>5.8642563538604885E-2</v>
      </c>
      <c r="M8" s="26">
        <f>INDEX(M$14:M999,MATCH(_xlfn.MINIFS($H$14:$H$999,$C$14:$C$999,4),$H$14:$H$999,))</f>
        <v>2.7427409588127425E-2</v>
      </c>
      <c r="N8" s="26">
        <f>INDEX(N$14:N999,MATCH(_xlfn.MINIFS($H$14:$H$999,$C$14:$C$999,4),$H$14:$H$999,))</f>
        <v>0.16561222656593752</v>
      </c>
    </row>
    <row r="9" spans="1:27" ht="16.5" x14ac:dyDescent="0.3">
      <c r="B9" s="7">
        <f>INDEX(B$14:B999,MATCH(_xlfn.MINIFS($H$14:$H$999,$C$14:$C$999,8),$H$14:$H$999,))</f>
        <v>15000</v>
      </c>
      <c r="C9" s="7">
        <f>INDEX(C$14:C999,MATCH(_xlfn.MINIFS($H$14:$H$999,$C$14:$C$999,8),$H$14:$H$999,))</f>
        <v>8</v>
      </c>
      <c r="D9" s="7">
        <f>INDEX(D$14:D999,MATCH(_xlfn.MINIFS($H$14:$H$999,$C$14:$C$999,8),$H$14:$H$999,))</f>
        <v>1</v>
      </c>
      <c r="E9" s="7">
        <f>INDEX(E$14:E999,MATCH(_xlfn.MINIFS($H$14:$H$999,$C$14:$C$999,8),$H$14:$H$999,))</f>
        <v>3</v>
      </c>
      <c r="F9" s="7">
        <f>INDEX(F$14:F999,MATCH(_xlfn.MINIFS($H$14:$H$999,$C$14:$C$999,8),$H$14:$H$999,))</f>
        <v>5</v>
      </c>
      <c r="G9" s="20">
        <f>INDEX(G$14:G999,MATCH(_xlfn.MINIFS($H$14:$H$999,$C$14:$C$999,8),$H$14:$H$999,))</f>
        <v>8.1018518518518516E-5</v>
      </c>
      <c r="H9" s="7">
        <f>INDEX(H$14:H999,MATCH(_xlfn.MINIFS($H$14:$H$999,$C$14:$C$999,8),$H$14:$H$999,))</f>
        <v>4.4974470517971897E-3</v>
      </c>
      <c r="I9" s="7"/>
      <c r="J9" s="7"/>
      <c r="K9" s="26">
        <f>INDEX(K$14:K999,MATCH(_xlfn.MINIFS($H$14:$H$999,$C$14:$C$999,8),$H$14:$H$999,))</f>
        <v>3.0095202283836157E-2</v>
      </c>
      <c r="L9" s="26">
        <f>INDEX(L$14:L999,MATCH(_xlfn.MINIFS($H$14:$H$999,$C$14:$C$999,8),$H$14:$H$999,))</f>
        <v>0.17347968838984049</v>
      </c>
      <c r="M9" s="26">
        <f>INDEX(M$14:M999,MATCH(_xlfn.MINIFS($H$14:$H$999,$C$14:$C$999,8),$H$14:$H$999,))</f>
        <v>7.7339502608351998E-2</v>
      </c>
      <c r="N9" s="26">
        <f>INDEX(N$14:N999,MATCH(_xlfn.MINIFS($H$14:$H$999,$C$14:$C$999,8),$H$14:$H$999,))</f>
        <v>0.27809980691894054</v>
      </c>
    </row>
    <row r="10" spans="1:27" ht="16.5" x14ac:dyDescent="0.3">
      <c r="B10" s="7">
        <f>INDEX(B$14:B999,MATCH(_xlfn.MINIFS($H$14:$H$999,$C$14:$C$999,16),$H$14:$H$999,))</f>
        <v>15000</v>
      </c>
      <c r="C10" s="7">
        <f>INDEX(C$14:C999,MATCH(_xlfn.MINIFS($H$14:$H$999,$C$14:$C$999,16),$H$14:$H$999,))</f>
        <v>16</v>
      </c>
      <c r="D10" s="7">
        <f>INDEX(D$14:D999,MATCH(_xlfn.MINIFS($H$14:$H$999,$C$14:$C$999,16),$H$14:$H$999,))</f>
        <v>1</v>
      </c>
      <c r="E10" s="7">
        <f>INDEX(E$14:E999,MATCH(_xlfn.MINIFS($H$14:$H$999,$C$14:$C$999,16),$H$14:$H$999,))</f>
        <v>4</v>
      </c>
      <c r="F10" s="7">
        <f>INDEX(F$14:F999,MATCH(_xlfn.MINIFS($H$14:$H$999,$C$14:$C$999,16),$H$14:$H$999,))</f>
        <v>9</v>
      </c>
      <c r="G10" s="20">
        <f>INDEX(G$14:G999,MATCH(_xlfn.MINIFS($H$14:$H$999,$C$14:$C$999,16),$H$14:$H$999,))</f>
        <v>4.7453703703703704E-4</v>
      </c>
      <c r="H10" s="7">
        <f>INDEX(H$14:H999,MATCH(_xlfn.MINIFS($H$14:$H$999,$C$14:$C$999,16),$H$14:$H$999,))</f>
        <v>4.0085336210548397E-2</v>
      </c>
      <c r="I10" s="7"/>
      <c r="J10" s="7"/>
      <c r="K10" s="26">
        <f>INDEX(K$14:K999,MATCH(_xlfn.MINIFS($H$14:$H$999,$C$14:$C$999,16),$H$14:$H$999,))</f>
        <v>0.26993565204355846</v>
      </c>
      <c r="L10" s="26">
        <f>INDEX(L$14:L999,MATCH(_xlfn.MINIFS($H$14:$H$999,$C$14:$C$999,16),$H$14:$H$999,))</f>
        <v>0.51955331973105368</v>
      </c>
      <c r="M10" s="26">
        <f>INDEX(M$14:M999,MATCH(_xlfn.MINIFS($H$14:$H$999,$C$14:$C$999,16),$H$14:$H$999,))</f>
        <v>0.33713798853885241</v>
      </c>
      <c r="N10" s="26">
        <f>INDEX(N$14:N999,MATCH(_xlfn.MINIFS($H$14:$H$999,$C$14:$C$999,16),$H$14:$H$999,))</f>
        <v>0.58063584847893468</v>
      </c>
      <c r="R10" s="15"/>
    </row>
    <row r="11" spans="1:27" ht="16.5" x14ac:dyDescent="0.3">
      <c r="B11" s="7">
        <f>INDEX(B$14:B999,MATCH(_xlfn.MINIFS($H$14:$H$999,$C$14:$C$999,32),$H$14:$H$999,))</f>
        <v>15000</v>
      </c>
      <c r="C11" s="7">
        <f>INDEX(C$14:C999,MATCH(_xlfn.MINIFS($H$14:$H$999,$C$14:$C$999,32),$H$14:$H$999,))</f>
        <v>32</v>
      </c>
      <c r="D11" s="7">
        <f>INDEX(D$14:D999,MATCH(_xlfn.MINIFS($H$14:$H$999,$C$14:$C$999,32),$H$14:$H$999,))</f>
        <v>1</v>
      </c>
      <c r="E11" s="7">
        <f>INDEX(E$14:E999,MATCH(_xlfn.MINIFS($H$14:$H$999,$C$14:$C$999,32),$H$14:$H$999,))</f>
        <v>4</v>
      </c>
      <c r="F11" s="7">
        <f>INDEX(F$14:F999,MATCH(_xlfn.MINIFS($H$14:$H$999,$C$14:$C$999,32),$H$14:$H$999,))</f>
        <v>9</v>
      </c>
      <c r="G11" s="20">
        <f>INDEX(G$14:G999,MATCH(_xlfn.MINIFS($H$14:$H$999,$C$14:$C$999,32),$H$14:$H$999,))</f>
        <v>3.2291666666666666E-3</v>
      </c>
      <c r="H11" s="7">
        <f>INDEX(H$14:H999,MATCH(_xlfn.MINIFS($H$14:$H$999,$C$14:$C$999,32),$H$14:$H$999,))</f>
        <v>8.7826019235039202E-2</v>
      </c>
      <c r="I11" s="7"/>
      <c r="J11" s="7"/>
      <c r="K11" s="26">
        <f>INDEX(K$14:K999,MATCH(_xlfn.MINIFS($H$14:$H$999,$C$14:$C$999,32),$H$14:$H$999,))</f>
        <v>0.60364912404444859</v>
      </c>
      <c r="L11" s="26">
        <f>INDEX(L$14:L999,MATCH(_xlfn.MINIFS($H$14:$H$999,$C$14:$C$999,32),$H$14:$H$999,))</f>
        <v>0.77694859807097183</v>
      </c>
      <c r="M11" s="26">
        <f>INDEX(M$14:M999,MATCH(_xlfn.MINIFS($H$14:$H$999,$C$14:$C$999,32),$H$14:$H$999,))</f>
        <v>0.62024294973480498</v>
      </c>
      <c r="N11" s="26">
        <f>INDEX(N$14:N999,MATCH(_xlfn.MINIFS($H$14:$H$999,$C$14:$C$999,32),$H$14:$H$999,))</f>
        <v>0.78755504552685396</v>
      </c>
      <c r="R11" s="15"/>
    </row>
    <row r="12" spans="1:27" ht="16.5" x14ac:dyDescent="0.3">
      <c r="B12" s="7">
        <f>INDEX(B$14:B999,MATCH(_xlfn.MINIFS($H$14:$H$999,$C$14:$C$999,64),$H$14:$H$999,))</f>
        <v>15000</v>
      </c>
      <c r="C12" s="7">
        <f>INDEX(C$14:C999,MATCH(_xlfn.MINIFS($H$14:$H$999,$C$14:$C$999,64),$H$14:$H$999,))</f>
        <v>64</v>
      </c>
      <c r="D12" s="7">
        <f>INDEX(D$14:D999,MATCH(_xlfn.MINIFS($H$14:$H$999,$C$14:$C$999,64),$H$14:$H$999,))</f>
        <v>1</v>
      </c>
      <c r="E12" s="7">
        <f>INDEX(E$14:E999,MATCH(_xlfn.MINIFS($H$14:$H$999,$C$14:$C$999,64),$H$14:$H$999,))</f>
        <v>3</v>
      </c>
      <c r="F12" s="7">
        <f>INDEX(F$14:F999,MATCH(_xlfn.MINIFS($H$14:$H$999,$C$14:$C$999,64),$H$14:$H$999,))</f>
        <v>7</v>
      </c>
      <c r="G12" s="20">
        <f>INDEX(G$14:G999,MATCH(_xlfn.MINIFS($H$14:$H$999,$C$14:$C$999,64),$H$14:$H$999,))</f>
        <v>2.1354166666666664E-2</v>
      </c>
      <c r="H12" s="7">
        <f>INDEX(H$14:H999,MATCH(_xlfn.MINIFS($H$14:$H$999,$C$14:$C$999,64),$H$14:$H$999,))</f>
        <v>0.136152908081632</v>
      </c>
      <c r="I12" s="7"/>
      <c r="J12" s="7"/>
      <c r="K12" s="26">
        <f>INDEX(K$14:K999,MATCH(_xlfn.MINIFS($H$14:$H$999,$C$14:$C$999,64),$H$14:$H$999,))</f>
        <v>0.94141683038806601</v>
      </c>
      <c r="L12" s="26">
        <f>INDEX(L$14:L999,MATCH(_xlfn.MINIFS($H$14:$H$999,$C$14:$C$999,64),$H$14:$H$999,))</f>
        <v>0.97026637084259804</v>
      </c>
      <c r="M12" s="26">
        <f>INDEX(M$14:M999,MATCH(_xlfn.MINIFS($H$14:$H$999,$C$14:$C$999,64),$H$14:$H$999,))</f>
        <v>0.93013867098009007</v>
      </c>
      <c r="N12" s="26">
        <f>INDEX(N$14:N999,MATCH(_xlfn.MINIFS($H$14:$H$999,$C$14:$C$999,64),$H$14:$H$999,))</f>
        <v>0.96443697097326686</v>
      </c>
      <c r="R12" s="15"/>
    </row>
    <row r="13" spans="1:27" x14ac:dyDescent="0.25">
      <c r="B13" s="2" t="s">
        <v>18</v>
      </c>
      <c r="C13" s="2" t="s">
        <v>26</v>
      </c>
      <c r="D13" s="2" t="s">
        <v>27</v>
      </c>
      <c r="E13" s="2" t="s">
        <v>6</v>
      </c>
      <c r="F13" s="2" t="s">
        <v>12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  <c r="Q13" s="2" t="s">
        <v>18</v>
      </c>
      <c r="R13" s="2" t="s">
        <v>26</v>
      </c>
      <c r="S13" s="2" t="s">
        <v>27</v>
      </c>
      <c r="T13" s="2" t="s">
        <v>6</v>
      </c>
      <c r="U13" s="2" t="s">
        <v>12</v>
      </c>
      <c r="V13" s="2" t="s">
        <v>7</v>
      </c>
      <c r="W13" s="2" t="s">
        <v>0</v>
      </c>
      <c r="X13" s="2" t="s">
        <v>10</v>
      </c>
      <c r="Y13" s="2" t="s">
        <v>11</v>
      </c>
      <c r="Z13" s="2" t="s">
        <v>24</v>
      </c>
      <c r="AA13" s="2" t="s">
        <v>25</v>
      </c>
    </row>
    <row r="14" spans="1:27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0.5</v>
      </c>
      <c r="G14" s="8">
        <v>2.3148148148148147E-5</v>
      </c>
      <c r="H14" s="8">
        <v>0.22457058934364499</v>
      </c>
      <c r="I14" s="8">
        <f t="array" ref="I14">INDEX('Default Errors'!$E$7:$E$27,MATCH(C14&amp;D14,'Default Errors'!$C$7:$C$27&amp;'Default Errors'!$D$7:$D$27,0))</f>
        <v>0.148834244797691</v>
      </c>
      <c r="J14" s="8">
        <f t="array" ref="J14">INDEX('Default Errors'!$F$7:$F$27,MATCH(C14&amp;D14,'Default Errors'!$C$7:$C$27&amp;'Default Errors'!$D$7:$D$27,0))</f>
        <v>1.8661389182894901E-2</v>
      </c>
      <c r="K14" s="9">
        <f>H14/I14</f>
        <v>1.5088637003459902</v>
      </c>
      <c r="L14" s="9">
        <f>SQRT(K14)</f>
        <v>1.2283581319574475</v>
      </c>
      <c r="M14" s="9">
        <f>H14/J14</f>
        <v>12.033969558358883</v>
      </c>
      <c r="N14" s="9">
        <f>SQRT(M14)</f>
        <v>3.4690012335481928</v>
      </c>
      <c r="O14" s="12"/>
      <c r="P14" s="3">
        <v>1</v>
      </c>
      <c r="Q14" s="1">
        <v>15000</v>
      </c>
      <c r="R14" s="1">
        <v>128</v>
      </c>
      <c r="S14" s="1">
        <v>1</v>
      </c>
      <c r="T14" s="1">
        <v>3</v>
      </c>
      <c r="U14" s="1">
        <v>0.5</v>
      </c>
      <c r="V14" s="8"/>
      <c r="W14" s="8"/>
    </row>
    <row r="15" spans="1:27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0.5</v>
      </c>
      <c r="G15" s="8">
        <v>4.6296296296296294E-5</v>
      </c>
      <c r="H15" s="8">
        <v>0.22457058934364499</v>
      </c>
      <c r="I15" s="8">
        <f t="array" ref="I15">INDEX('Default Errors'!$E$7:$E$27,MATCH(C15&amp;D15,'Default Errors'!$C$7:$C$27&amp;'Default Errors'!$D$7:$D$27,0))</f>
        <v>0.148834244797691</v>
      </c>
      <c r="J15" s="8">
        <f t="array" ref="J15">INDEX('Default Errors'!$F$7:$F$27,MATCH(C15&amp;D15,'Default Errors'!$C$7:$C$27&amp;'Default Errors'!$D$7:$D$27,0))</f>
        <v>1.8661389182894901E-2</v>
      </c>
      <c r="K15" s="9">
        <f t="shared" ref="K15:K34" si="0">H15/I15</f>
        <v>1.5088637003459902</v>
      </c>
      <c r="L15" s="9">
        <f t="shared" ref="L15:L43" si="1">SQRT(K15)</f>
        <v>1.2283581319574475</v>
      </c>
      <c r="M15" s="9">
        <f t="shared" ref="M15:M34" si="2">H15/J15</f>
        <v>12.033969558358883</v>
      </c>
      <c r="N15" s="9">
        <f t="shared" ref="N15:N43" si="3">SQRT(M15)</f>
        <v>3.4690012335481928</v>
      </c>
      <c r="O15" s="12"/>
      <c r="P15" s="3">
        <v>2</v>
      </c>
      <c r="Q15" s="1">
        <v>15000</v>
      </c>
      <c r="R15" s="1">
        <v>128</v>
      </c>
      <c r="S15" s="1">
        <v>2</v>
      </c>
      <c r="T15" s="1">
        <v>3</v>
      </c>
      <c r="U15" s="1">
        <v>0.5</v>
      </c>
      <c r="V15" s="8"/>
      <c r="W15" s="8"/>
    </row>
    <row r="16" spans="1:27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0.5</v>
      </c>
      <c r="G16" s="8">
        <v>3.4722222222222222E-5</v>
      </c>
      <c r="H16" s="8">
        <v>0.22457058934364499</v>
      </c>
      <c r="I16" s="8">
        <f t="array" ref="I16">INDEX('Default Errors'!$E$7:$E$27,MATCH(C16&amp;D16,'Default Errors'!$C$7:$C$27&amp;'Default Errors'!$D$7:$D$27,0))</f>
        <v>0.148834244797691</v>
      </c>
      <c r="J16" s="8">
        <f t="array" ref="J16">INDEX('Default Errors'!$F$7:$F$27,MATCH(C16&amp;D16,'Default Errors'!$C$7:$C$27&amp;'Default Errors'!$D$7:$D$27,0))</f>
        <v>1.8661389182894901E-2</v>
      </c>
      <c r="K16" s="9">
        <f t="shared" si="0"/>
        <v>1.5088637003459902</v>
      </c>
      <c r="L16" s="9">
        <f t="shared" si="1"/>
        <v>1.2283581319574475</v>
      </c>
      <c r="M16" s="9">
        <f t="shared" si="2"/>
        <v>12.033969558358883</v>
      </c>
      <c r="N16" s="9">
        <f t="shared" si="3"/>
        <v>3.4690012335481928</v>
      </c>
      <c r="O16" s="12"/>
      <c r="P16" s="3">
        <v>3</v>
      </c>
      <c r="Q16" s="1">
        <v>15000</v>
      </c>
      <c r="R16" s="1">
        <v>128</v>
      </c>
      <c r="S16" s="1">
        <v>3</v>
      </c>
      <c r="T16" s="1">
        <v>3</v>
      </c>
      <c r="U16" s="1">
        <v>0.5</v>
      </c>
      <c r="V16" s="8"/>
      <c r="W16" s="8"/>
    </row>
    <row r="17" spans="1:23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0.5</v>
      </c>
      <c r="G17" s="8">
        <v>1.0416666666666667E-4</v>
      </c>
      <c r="H17" s="8">
        <v>0.36171786624024599</v>
      </c>
      <c r="I17" s="8">
        <f t="array" ref="I17">INDEX('Default Errors'!$E$7:$E$27,MATCH(C17&amp;D17,'Default Errors'!$C$7:$C$27&amp;'Default Errors'!$D$7:$D$27,0))</f>
        <v>0.14944066530540401</v>
      </c>
      <c r="J17" s="8">
        <f t="array" ref="J17">INDEX('Default Errors'!$F$7:$F$27,MATCH(C17&amp;D17,'Default Errors'!$C$7:$C$27&amp;'Default Errors'!$D$7:$D$27,0))</f>
        <v>5.8152003828784701E-2</v>
      </c>
      <c r="K17" s="9">
        <f t="shared" si="0"/>
        <v>2.4204781576756385</v>
      </c>
      <c r="L17" s="9">
        <f t="shared" si="1"/>
        <v>1.5557885967173171</v>
      </c>
      <c r="M17" s="9">
        <f t="shared" si="2"/>
        <v>6.2202132759731148</v>
      </c>
      <c r="N17" s="9">
        <f t="shared" si="3"/>
        <v>2.4940355402385737</v>
      </c>
      <c r="O17" s="12"/>
      <c r="P17" s="3">
        <v>4</v>
      </c>
      <c r="Q17" s="1">
        <v>15000</v>
      </c>
      <c r="R17" s="1">
        <v>146</v>
      </c>
      <c r="S17" s="1">
        <v>1</v>
      </c>
      <c r="T17" s="1">
        <v>3</v>
      </c>
      <c r="U17" s="1">
        <v>0.5</v>
      </c>
      <c r="V17" s="8"/>
      <c r="W17" s="8"/>
    </row>
    <row r="18" spans="1:23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0.5</v>
      </c>
      <c r="G18" s="8">
        <v>1.1574074074074073E-4</v>
      </c>
      <c r="H18" s="8">
        <v>0.36171786624024599</v>
      </c>
      <c r="I18" s="8">
        <f t="array" ref="I18">INDEX('Default Errors'!$E$7:$E$27,MATCH(C18&amp;D18,'Default Errors'!$C$7:$C$27&amp;'Default Errors'!$D$7:$D$27,0))</f>
        <v>0.14944066530540401</v>
      </c>
      <c r="J18" s="8">
        <f t="array" ref="J18">INDEX('Default Errors'!$F$7:$F$27,MATCH(C18&amp;D18,'Default Errors'!$C$7:$C$27&amp;'Default Errors'!$D$7:$D$27,0))</f>
        <v>5.8152003828784701E-2</v>
      </c>
      <c r="K18" s="9">
        <f t="shared" si="0"/>
        <v>2.4204781576756385</v>
      </c>
      <c r="L18" s="9">
        <f t="shared" si="1"/>
        <v>1.5557885967173171</v>
      </c>
      <c r="M18" s="9">
        <f t="shared" si="2"/>
        <v>6.2202132759731148</v>
      </c>
      <c r="N18" s="9">
        <f t="shared" si="3"/>
        <v>2.4940355402385737</v>
      </c>
      <c r="O18" s="12"/>
      <c r="P18" s="3">
        <v>5</v>
      </c>
      <c r="Q18" s="1">
        <v>15000</v>
      </c>
      <c r="R18" s="1">
        <v>146</v>
      </c>
      <c r="S18" s="1">
        <v>2</v>
      </c>
      <c r="T18" s="1">
        <v>3</v>
      </c>
      <c r="U18" s="1">
        <v>0.5</v>
      </c>
      <c r="V18" s="8"/>
      <c r="W18" s="8"/>
    </row>
    <row r="19" spans="1:23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0.5</v>
      </c>
      <c r="G19" s="8">
        <v>9.2592592592592588E-5</v>
      </c>
      <c r="H19" s="8">
        <v>0.36171786624024599</v>
      </c>
      <c r="I19" s="8">
        <f t="array" ref="I19">INDEX('Default Errors'!$E$7:$E$27,MATCH(C19&amp;D19,'Default Errors'!$C$7:$C$27&amp;'Default Errors'!$D$7:$D$27,0))</f>
        <v>0.14944066530540401</v>
      </c>
      <c r="J19" s="8">
        <f t="array" ref="J19">INDEX('Default Errors'!$F$7:$F$27,MATCH(C19&amp;D19,'Default Errors'!$C$7:$C$27&amp;'Default Errors'!$D$7:$D$27,0))</f>
        <v>5.8152003828784701E-2</v>
      </c>
      <c r="K19" s="9">
        <f t="shared" si="0"/>
        <v>2.4204781576756385</v>
      </c>
      <c r="L19" s="9">
        <f t="shared" si="1"/>
        <v>1.5557885967173171</v>
      </c>
      <c r="M19" s="9">
        <f t="shared" si="2"/>
        <v>6.2202132759731148</v>
      </c>
      <c r="N19" s="9">
        <f t="shared" si="3"/>
        <v>2.4940355402385737</v>
      </c>
      <c r="O19" s="12"/>
      <c r="P19" s="3">
        <v>6</v>
      </c>
      <c r="Q19" s="1">
        <v>15000</v>
      </c>
      <c r="R19" s="1">
        <v>148</v>
      </c>
      <c r="S19" s="1">
        <v>1</v>
      </c>
      <c r="T19" s="1">
        <v>3</v>
      </c>
      <c r="U19" s="1">
        <v>0.5</v>
      </c>
      <c r="V19" s="8"/>
      <c r="W19" s="8"/>
    </row>
    <row r="20" spans="1:23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0.5</v>
      </c>
      <c r="G20" s="8">
        <v>4.7453703703703704E-4</v>
      </c>
      <c r="H20" s="8">
        <v>0.37709407883108298</v>
      </c>
      <c r="I20" s="8">
        <f t="array" ref="I20">INDEX('Default Errors'!$E$7:$E$27,MATCH(C20&amp;D20,'Default Errors'!$C$7:$C$27&amp;'Default Errors'!$D$7:$D$27,0))</f>
        <v>0.148499599467802</v>
      </c>
      <c r="J20" s="8">
        <f t="array" ref="J20">INDEX('Default Errors'!$F$7:$F$27,MATCH(C20&amp;D20,'Default Errors'!$C$7:$C$27&amp;'Default Errors'!$D$7:$D$27,0))</f>
        <v>0.11889890066757899</v>
      </c>
      <c r="K20" s="9">
        <f t="shared" si="0"/>
        <v>2.5393609153326056</v>
      </c>
      <c r="L20" s="9">
        <f t="shared" si="1"/>
        <v>1.5935372337452947</v>
      </c>
      <c r="M20" s="9">
        <f t="shared" si="2"/>
        <v>3.1715522743593194</v>
      </c>
      <c r="N20" s="9">
        <f t="shared" si="3"/>
        <v>1.7808852501942172</v>
      </c>
      <c r="O20" s="12"/>
      <c r="P20" s="3">
        <v>7</v>
      </c>
      <c r="Q20" s="1">
        <v>15000</v>
      </c>
      <c r="R20" s="1">
        <v>128</v>
      </c>
      <c r="S20" s="1">
        <v>1</v>
      </c>
      <c r="T20" s="1">
        <v>3</v>
      </c>
      <c r="U20" s="1">
        <v>1</v>
      </c>
      <c r="V20" s="8"/>
      <c r="W20" s="8"/>
    </row>
    <row r="21" spans="1:23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0.5</v>
      </c>
      <c r="G21" s="8">
        <v>4.3981481481481481E-4</v>
      </c>
      <c r="H21" s="8">
        <v>0.37709407883108298</v>
      </c>
      <c r="I21" s="8">
        <f t="array" ref="I21">INDEX('Default Errors'!$E$7:$E$27,MATCH(C21&amp;D21,'Default Errors'!$C$7:$C$27&amp;'Default Errors'!$D$7:$D$27,0))</f>
        <v>0.148499599467802</v>
      </c>
      <c r="J21" s="8">
        <f t="array" ref="J21">INDEX('Default Errors'!$F$7:$F$27,MATCH(C21&amp;D21,'Default Errors'!$C$7:$C$27&amp;'Default Errors'!$D$7:$D$27,0))</f>
        <v>0.11889890066757899</v>
      </c>
      <c r="K21" s="9">
        <f t="shared" si="0"/>
        <v>2.5393609153326056</v>
      </c>
      <c r="L21" s="9">
        <f t="shared" si="1"/>
        <v>1.5935372337452947</v>
      </c>
      <c r="M21" s="9">
        <f t="shared" si="2"/>
        <v>3.1715522743593194</v>
      </c>
      <c r="N21" s="9">
        <f t="shared" si="3"/>
        <v>1.7808852501942172</v>
      </c>
      <c r="O21" s="12"/>
      <c r="P21" s="3">
        <v>8</v>
      </c>
      <c r="Q21" s="1">
        <v>15000</v>
      </c>
      <c r="R21" s="1">
        <v>128</v>
      </c>
      <c r="S21" s="1">
        <v>2</v>
      </c>
      <c r="T21" s="1">
        <v>3</v>
      </c>
      <c r="U21" s="1">
        <v>1</v>
      </c>
      <c r="V21" s="8"/>
      <c r="W21" s="8"/>
    </row>
    <row r="22" spans="1:23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0.5</v>
      </c>
      <c r="G22" s="8">
        <v>4.5138888888888892E-4</v>
      </c>
      <c r="H22" s="8">
        <v>0.37709407883108298</v>
      </c>
      <c r="I22" s="8">
        <f t="array" ref="I22">INDEX('Default Errors'!$E$7:$E$27,MATCH(C22&amp;D22,'Default Errors'!$C$7:$C$27&amp;'Default Errors'!$D$7:$D$27,0))</f>
        <v>0.148499599467802</v>
      </c>
      <c r="J22" s="8">
        <f t="array" ref="J22">INDEX('Default Errors'!$F$7:$F$27,MATCH(C22&amp;D22,'Default Errors'!$C$7:$C$27&amp;'Default Errors'!$D$7:$D$27,0))</f>
        <v>0.11889890066757899</v>
      </c>
      <c r="K22" s="9">
        <f t="shared" si="0"/>
        <v>2.5393609153326056</v>
      </c>
      <c r="L22" s="9">
        <f t="shared" si="1"/>
        <v>1.5935372337452947</v>
      </c>
      <c r="M22" s="9">
        <f t="shared" si="2"/>
        <v>3.1715522743593194</v>
      </c>
      <c r="N22" s="9">
        <f t="shared" si="3"/>
        <v>1.7808852501942172</v>
      </c>
      <c r="O22" s="12"/>
      <c r="P22" s="3">
        <v>9</v>
      </c>
      <c r="Q22" s="1">
        <v>15000</v>
      </c>
      <c r="R22" s="1">
        <v>128</v>
      </c>
      <c r="S22" s="1">
        <v>3</v>
      </c>
      <c r="T22" s="1">
        <v>3</v>
      </c>
      <c r="U22" s="1">
        <v>1</v>
      </c>
      <c r="V22" s="8"/>
      <c r="W22" s="8"/>
    </row>
    <row r="23" spans="1:23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0.5</v>
      </c>
      <c r="G23" s="8">
        <v>2.3842592592592591E-3</v>
      </c>
      <c r="H23" s="8">
        <v>0.39115139860824599</v>
      </c>
      <c r="I23" s="8">
        <f t="array" ref="I23">INDEX('Default Errors'!$E$7:$E$27,MATCH(C23&amp;D23,'Default Errors'!$C$7:$C$27&amp;'Default Errors'!$D$7:$D$27,0))</f>
        <v>0.14549183579793001</v>
      </c>
      <c r="J23" s="8">
        <f t="array" ref="J23">INDEX('Default Errors'!$F$7:$F$27,MATCH(C23&amp;D23,'Default Errors'!$C$7:$C$27&amp;'Default Errors'!$D$7:$D$27,0))</f>
        <v>0.14159938339096101</v>
      </c>
      <c r="K23" s="9">
        <f t="shared" si="0"/>
        <v>2.6884766176949366</v>
      </c>
      <c r="L23" s="9">
        <f t="shared" si="1"/>
        <v>1.6396574696243531</v>
      </c>
      <c r="M23" s="9">
        <f t="shared" si="2"/>
        <v>2.7623806632565824</v>
      </c>
      <c r="N23" s="9">
        <f t="shared" si="3"/>
        <v>1.6620411135879227</v>
      </c>
      <c r="O23" s="12"/>
      <c r="P23" s="3">
        <v>10</v>
      </c>
      <c r="Q23" s="1">
        <v>15000</v>
      </c>
      <c r="R23" s="1">
        <v>146</v>
      </c>
      <c r="S23" s="1">
        <v>1</v>
      </c>
      <c r="T23" s="1">
        <v>3</v>
      </c>
      <c r="U23" s="1">
        <v>1</v>
      </c>
      <c r="V23" s="8"/>
      <c r="W23" s="8"/>
    </row>
    <row r="24" spans="1:23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0.5</v>
      </c>
      <c r="G24" s="8">
        <v>2.3726851851851851E-3</v>
      </c>
      <c r="H24" s="8">
        <v>0.39115139860824599</v>
      </c>
      <c r="I24" s="8">
        <f t="array" ref="I24">INDEX('Default Errors'!$E$7:$E$27,MATCH(C24&amp;D24,'Default Errors'!$C$7:$C$27&amp;'Default Errors'!$D$7:$D$27,0))</f>
        <v>0.14549183579793001</v>
      </c>
      <c r="J24" s="8">
        <f t="array" ref="J24">INDEX('Default Errors'!$F$7:$F$27,MATCH(C24&amp;D24,'Default Errors'!$C$7:$C$27&amp;'Default Errors'!$D$7:$D$27,0))</f>
        <v>0.14159938339096101</v>
      </c>
      <c r="K24" s="9">
        <f t="shared" si="0"/>
        <v>2.6884766176949366</v>
      </c>
      <c r="L24" s="9">
        <f t="shared" si="1"/>
        <v>1.6396574696243531</v>
      </c>
      <c r="M24" s="9">
        <f t="shared" si="2"/>
        <v>2.7623806632565824</v>
      </c>
      <c r="N24" s="9">
        <f t="shared" si="3"/>
        <v>1.6620411135879227</v>
      </c>
      <c r="O24" s="12"/>
      <c r="P24" s="3">
        <v>11</v>
      </c>
      <c r="Q24" s="1">
        <v>15000</v>
      </c>
      <c r="R24" s="1">
        <v>146</v>
      </c>
      <c r="S24" s="1">
        <v>2</v>
      </c>
      <c r="T24" s="1">
        <v>3</v>
      </c>
      <c r="U24" s="1">
        <v>1</v>
      </c>
      <c r="V24" s="8"/>
      <c r="W24" s="8"/>
    </row>
    <row r="25" spans="1:23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0.5</v>
      </c>
      <c r="G25" s="8">
        <v>2.4305555555555556E-3</v>
      </c>
      <c r="H25" s="8">
        <v>0.39115139860824599</v>
      </c>
      <c r="I25" s="8">
        <f t="array" ref="I25">INDEX('Default Errors'!$E$7:$E$27,MATCH(C25&amp;D25,'Default Errors'!$C$7:$C$27&amp;'Default Errors'!$D$7:$D$27,0))</f>
        <v>0.14549183579793001</v>
      </c>
      <c r="J25" s="8">
        <f t="array" ref="J25">INDEX('Default Errors'!$F$7:$F$27,MATCH(C25&amp;D25,'Default Errors'!$C$7:$C$27&amp;'Default Errors'!$D$7:$D$27,0))</f>
        <v>0.14159938339096101</v>
      </c>
      <c r="K25" s="9">
        <f t="shared" si="0"/>
        <v>2.6884766176949366</v>
      </c>
      <c r="L25" s="9">
        <f t="shared" si="1"/>
        <v>1.6396574696243531</v>
      </c>
      <c r="M25" s="9">
        <f t="shared" si="2"/>
        <v>2.7623806632565824</v>
      </c>
      <c r="N25" s="9">
        <f t="shared" si="3"/>
        <v>1.6620411135879227</v>
      </c>
      <c r="O25" s="12"/>
      <c r="P25" s="3">
        <v>12</v>
      </c>
      <c r="Q25" s="1">
        <v>15000</v>
      </c>
      <c r="R25" s="1">
        <v>148</v>
      </c>
      <c r="S25" s="1">
        <v>1</v>
      </c>
      <c r="T25" s="1">
        <v>3</v>
      </c>
      <c r="U25" s="1">
        <v>1</v>
      </c>
      <c r="V25" s="8"/>
      <c r="W25" s="8"/>
    </row>
    <row r="26" spans="1:23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0.5</v>
      </c>
      <c r="G26" s="8">
        <v>2.2766203703703702E-2</v>
      </c>
      <c r="H26" s="8">
        <v>0.386542094621521</v>
      </c>
      <c r="I26" s="8">
        <f t="array" ref="I26">INDEX('Default Errors'!$E$7:$E$27,MATCH(C26&amp;D26,'Default Errors'!$C$7:$C$27&amp;'Default Errors'!$D$7:$D$27,0))</f>
        <v>0.144625530038068</v>
      </c>
      <c r="J26" s="8">
        <f t="array" ref="J26">INDEX('Default Errors'!$F$7:$F$27,MATCH(C26&amp;D26,'Default Errors'!$C$7:$C$27&amp;'Default Errors'!$D$7:$D$27,0))</f>
        <v>0.14637915004454899</v>
      </c>
      <c r="K26" s="9">
        <f t="shared" si="0"/>
        <v>2.6727099601278992</v>
      </c>
      <c r="L26" s="9">
        <f t="shared" si="1"/>
        <v>1.6348424878647787</v>
      </c>
      <c r="M26" s="9">
        <f t="shared" si="2"/>
        <v>2.6406909351767713</v>
      </c>
      <c r="N26" s="9">
        <f t="shared" si="3"/>
        <v>1.6250202876200566</v>
      </c>
      <c r="O26" s="12"/>
      <c r="Q26" s="15"/>
    </row>
    <row r="27" spans="1:23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0.5</v>
      </c>
      <c r="G27" s="8">
        <v>2.3796296296296298E-2</v>
      </c>
      <c r="H27" s="8">
        <v>0.386542094621521</v>
      </c>
      <c r="I27" s="8">
        <f t="array" ref="I27">INDEX('Default Errors'!$E$7:$E$27,MATCH(C27&amp;D27,'Default Errors'!$C$7:$C$27&amp;'Default Errors'!$D$7:$D$27,0))</f>
        <v>0.144625530038068</v>
      </c>
      <c r="J27" s="8">
        <f t="array" ref="J27">INDEX('Default Errors'!$F$7:$F$27,MATCH(C27&amp;D27,'Default Errors'!$C$7:$C$27&amp;'Default Errors'!$D$7:$D$27,0))</f>
        <v>0.14637915004454899</v>
      </c>
      <c r="K27" s="9">
        <f t="shared" si="0"/>
        <v>2.6727099601278992</v>
      </c>
      <c r="L27" s="9">
        <f t="shared" si="1"/>
        <v>1.6348424878647787</v>
      </c>
      <c r="M27" s="9">
        <f t="shared" si="2"/>
        <v>2.6406909351767713</v>
      </c>
      <c r="N27" s="9">
        <f t="shared" si="3"/>
        <v>1.6250202876200566</v>
      </c>
      <c r="O27" s="12"/>
      <c r="P27" s="3">
        <f>P25+1</f>
        <v>13</v>
      </c>
      <c r="Q27" s="1">
        <v>15000</v>
      </c>
      <c r="R27" s="1">
        <v>128</v>
      </c>
      <c r="S27" s="1">
        <v>1</v>
      </c>
      <c r="T27" s="1">
        <v>4</v>
      </c>
      <c r="U27" s="1">
        <v>0.5</v>
      </c>
      <c r="V27" s="8"/>
      <c r="W27" s="8"/>
    </row>
    <row r="28" spans="1:23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0.5</v>
      </c>
      <c r="G28" s="8">
        <v>2.2164351851851852E-2</v>
      </c>
      <c r="H28" s="8">
        <v>0.386542094621521</v>
      </c>
      <c r="I28" s="8">
        <f t="array" ref="I28">INDEX('Default Errors'!$E$7:$E$27,MATCH(C28&amp;D28,'Default Errors'!$C$7:$C$27&amp;'Default Errors'!$D$7:$D$27,0))</f>
        <v>0.144625530038068</v>
      </c>
      <c r="J28" s="8">
        <f t="array" ref="J28">INDEX('Default Errors'!$F$7:$F$27,MATCH(C28&amp;D28,'Default Errors'!$C$7:$C$27&amp;'Default Errors'!$D$7:$D$27,0))</f>
        <v>0.14637915004454899</v>
      </c>
      <c r="K28" s="9">
        <f t="shared" si="0"/>
        <v>2.6727099601278992</v>
      </c>
      <c r="L28" s="9">
        <f t="shared" si="1"/>
        <v>1.6348424878647787</v>
      </c>
      <c r="M28" s="9">
        <f t="shared" si="2"/>
        <v>2.6406909351767713</v>
      </c>
      <c r="N28" s="9">
        <f t="shared" si="3"/>
        <v>1.6250202876200566</v>
      </c>
      <c r="O28" s="12"/>
      <c r="P28" s="3">
        <f>P27+1</f>
        <v>14</v>
      </c>
      <c r="Q28" s="1">
        <v>15000</v>
      </c>
      <c r="R28" s="1">
        <v>128</v>
      </c>
      <c r="S28" s="1">
        <v>2</v>
      </c>
      <c r="T28" s="1">
        <v>4</v>
      </c>
      <c r="U28" s="1">
        <v>0.5</v>
      </c>
      <c r="V28" s="8"/>
      <c r="W28" s="8"/>
    </row>
    <row r="29" spans="1:23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1</v>
      </c>
      <c r="G29" s="8">
        <v>2.3148148148148147E-5</v>
      </c>
      <c r="H29" s="8">
        <v>2.23360257693636E-2</v>
      </c>
      <c r="I29" s="8">
        <f t="array" ref="I29">INDEX('Default Errors'!$E$7:$E$27,MATCH(C29&amp;D29,'Default Errors'!$C$7:$C$27&amp;'Default Errors'!$D$7:$D$27,0))</f>
        <v>0.148834244797691</v>
      </c>
      <c r="J29" s="8">
        <f t="array" ref="J29">INDEX('Default Errors'!$F$7:$F$27,MATCH(C29&amp;D29,'Default Errors'!$C$7:$C$27&amp;'Default Errors'!$D$7:$D$27,0))</f>
        <v>1.8661389182894901E-2</v>
      </c>
      <c r="K29" s="9">
        <f t="shared" si="0"/>
        <v>0.15007316225996747</v>
      </c>
      <c r="L29" s="9">
        <f t="shared" si="1"/>
        <v>0.3873927751778129</v>
      </c>
      <c r="M29" s="9">
        <f t="shared" si="2"/>
        <v>1.1969112026149096</v>
      </c>
      <c r="N29" s="9">
        <f t="shared" si="3"/>
        <v>1.0940343699422379</v>
      </c>
      <c r="O29" s="12"/>
      <c r="P29" s="3">
        <f t="shared" ref="P29:P38" si="4">P28+1</f>
        <v>15</v>
      </c>
      <c r="Q29" s="1">
        <v>15000</v>
      </c>
      <c r="R29" s="1">
        <v>128</v>
      </c>
      <c r="S29" s="1">
        <v>3</v>
      </c>
      <c r="T29" s="1">
        <v>4</v>
      </c>
      <c r="U29" s="1">
        <v>0.5</v>
      </c>
      <c r="V29" s="8"/>
      <c r="W29" s="8"/>
    </row>
    <row r="30" spans="1:23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1</v>
      </c>
      <c r="G30" s="8">
        <v>1.1574074074074073E-5</v>
      </c>
      <c r="H30" s="8">
        <v>2.23360257693636E-2</v>
      </c>
      <c r="I30" s="8">
        <f t="array" ref="I30">INDEX('Default Errors'!$E$7:$E$27,MATCH(C30&amp;D30,'Default Errors'!$C$7:$C$27&amp;'Default Errors'!$D$7:$D$27,0))</f>
        <v>0.148834244797691</v>
      </c>
      <c r="J30" s="8">
        <f t="array" ref="J30">INDEX('Default Errors'!$F$7:$F$27,MATCH(C30&amp;D30,'Default Errors'!$C$7:$C$27&amp;'Default Errors'!$D$7:$D$27,0))</f>
        <v>1.8661389182894901E-2</v>
      </c>
      <c r="K30" s="9">
        <f t="shared" si="0"/>
        <v>0.15007316225996747</v>
      </c>
      <c r="L30" s="9">
        <f t="shared" si="1"/>
        <v>0.3873927751778129</v>
      </c>
      <c r="M30" s="9">
        <f t="shared" si="2"/>
        <v>1.1969112026149096</v>
      </c>
      <c r="N30" s="9">
        <f t="shared" si="3"/>
        <v>1.0940343699422379</v>
      </c>
      <c r="O30" s="12"/>
      <c r="P30" s="3">
        <f t="shared" si="4"/>
        <v>16</v>
      </c>
      <c r="Q30" s="1">
        <v>15000</v>
      </c>
      <c r="R30" s="1">
        <v>146</v>
      </c>
      <c r="S30" s="1">
        <v>1</v>
      </c>
      <c r="T30" s="1">
        <v>4</v>
      </c>
      <c r="U30" s="1">
        <v>0.5</v>
      </c>
      <c r="V30" s="8"/>
      <c r="W30" s="8"/>
    </row>
    <row r="31" spans="1:23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1</v>
      </c>
      <c r="G31" s="8">
        <v>1.1574074074074073E-5</v>
      </c>
      <c r="H31" s="8">
        <v>2.23360257693636E-2</v>
      </c>
      <c r="I31" s="8">
        <f t="array" ref="I31">INDEX('Default Errors'!$E$7:$E$27,MATCH(C31&amp;D31,'Default Errors'!$C$7:$C$27&amp;'Default Errors'!$D$7:$D$27,0))</f>
        <v>0.148834244797691</v>
      </c>
      <c r="J31" s="8">
        <f t="array" ref="J31">INDEX('Default Errors'!$F$7:$F$27,MATCH(C31&amp;D31,'Default Errors'!$C$7:$C$27&amp;'Default Errors'!$D$7:$D$27,0))</f>
        <v>1.8661389182894901E-2</v>
      </c>
      <c r="K31" s="9">
        <f t="shared" si="0"/>
        <v>0.15007316225996747</v>
      </c>
      <c r="L31" s="9">
        <f t="shared" si="1"/>
        <v>0.3873927751778129</v>
      </c>
      <c r="M31" s="9">
        <f t="shared" si="2"/>
        <v>1.1969112026149096</v>
      </c>
      <c r="N31" s="9">
        <f t="shared" si="3"/>
        <v>1.0940343699422379</v>
      </c>
      <c r="O31" s="12"/>
      <c r="P31" s="3">
        <f t="shared" si="4"/>
        <v>17</v>
      </c>
      <c r="Q31" s="1">
        <v>15000</v>
      </c>
      <c r="R31" s="1">
        <v>146</v>
      </c>
      <c r="S31" s="1">
        <v>2</v>
      </c>
      <c r="T31" s="1">
        <v>4</v>
      </c>
      <c r="U31" s="1">
        <v>0.5</v>
      </c>
      <c r="V31" s="8"/>
      <c r="W31" s="8"/>
    </row>
    <row r="32" spans="1:23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1</v>
      </c>
      <c r="G32" s="8">
        <v>8.1018518518518516E-5</v>
      </c>
      <c r="H32" s="8">
        <v>0.212497355463724</v>
      </c>
      <c r="I32" s="8">
        <f t="array" ref="I32">INDEX('Default Errors'!$E$7:$E$27,MATCH(C32&amp;D32,'Default Errors'!$C$7:$C$27&amp;'Default Errors'!$D$7:$D$27,0))</f>
        <v>0.14944066530540401</v>
      </c>
      <c r="J32" s="8">
        <f t="array" ref="J32">INDEX('Default Errors'!$F$7:$F$27,MATCH(C32&amp;D32,'Default Errors'!$C$7:$C$27&amp;'Default Errors'!$D$7:$D$27,0))</f>
        <v>5.8152003828784701E-2</v>
      </c>
      <c r="K32" s="9">
        <f t="shared" si="0"/>
        <v>1.4219513479109207</v>
      </c>
      <c r="L32" s="9">
        <f t="shared" si="1"/>
        <v>1.1924560150843806</v>
      </c>
      <c r="M32" s="9">
        <f t="shared" si="2"/>
        <v>3.6541708191066631</v>
      </c>
      <c r="N32" s="9">
        <f t="shared" si="3"/>
        <v>1.9115885590541346</v>
      </c>
      <c r="O32" s="12"/>
      <c r="P32" s="3">
        <f t="shared" si="4"/>
        <v>18</v>
      </c>
      <c r="Q32" s="1">
        <v>15000</v>
      </c>
      <c r="R32" s="1">
        <v>148</v>
      </c>
      <c r="S32" s="1">
        <v>1</v>
      </c>
      <c r="T32" s="1">
        <v>4</v>
      </c>
      <c r="U32" s="1">
        <v>0.5</v>
      </c>
      <c r="V32" s="8"/>
      <c r="W32" s="8"/>
    </row>
    <row r="33" spans="1:23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1</v>
      </c>
      <c r="G33" s="8">
        <v>8.1018518518518516E-5</v>
      </c>
      <c r="H33" s="8">
        <v>0.212497355463724</v>
      </c>
      <c r="I33" s="8">
        <f t="array" ref="I33">INDEX('Default Errors'!$E$7:$E$27,MATCH(C33&amp;D33,'Default Errors'!$C$7:$C$27&amp;'Default Errors'!$D$7:$D$27,0))</f>
        <v>0.14944066530540401</v>
      </c>
      <c r="J33" s="8">
        <f t="array" ref="J33">INDEX('Default Errors'!$F$7:$F$27,MATCH(C33&amp;D33,'Default Errors'!$C$7:$C$27&amp;'Default Errors'!$D$7:$D$27,0))</f>
        <v>5.8152003828784701E-2</v>
      </c>
      <c r="K33" s="9">
        <f t="shared" si="0"/>
        <v>1.4219513479109207</v>
      </c>
      <c r="L33" s="9">
        <f t="shared" si="1"/>
        <v>1.1924560150843806</v>
      </c>
      <c r="M33" s="9">
        <f t="shared" si="2"/>
        <v>3.6541708191066631</v>
      </c>
      <c r="N33" s="9">
        <f t="shared" si="3"/>
        <v>1.9115885590541346</v>
      </c>
      <c r="O33" s="12"/>
      <c r="P33" s="3">
        <f t="shared" si="4"/>
        <v>19</v>
      </c>
      <c r="Q33" s="1">
        <v>15000</v>
      </c>
      <c r="R33" s="1">
        <v>128</v>
      </c>
      <c r="S33" s="1">
        <v>1</v>
      </c>
      <c r="T33" s="1">
        <v>4</v>
      </c>
      <c r="U33" s="1">
        <v>1</v>
      </c>
      <c r="V33" s="8"/>
      <c r="W33" s="8"/>
    </row>
    <row r="34" spans="1:23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1</v>
      </c>
      <c r="G34" s="8">
        <v>8.1018518518518516E-5</v>
      </c>
      <c r="H34" s="8">
        <v>0.212497355463724</v>
      </c>
      <c r="I34" s="8">
        <f t="array" ref="I34">INDEX('Default Errors'!$E$7:$E$27,MATCH(C34&amp;D34,'Default Errors'!$C$7:$C$27&amp;'Default Errors'!$D$7:$D$27,0))</f>
        <v>0.14944066530540401</v>
      </c>
      <c r="J34" s="8">
        <f t="array" ref="J34">INDEX('Default Errors'!$F$7:$F$27,MATCH(C34&amp;D34,'Default Errors'!$C$7:$C$27&amp;'Default Errors'!$D$7:$D$27,0))</f>
        <v>5.8152003828784701E-2</v>
      </c>
      <c r="K34" s="9">
        <f t="shared" si="0"/>
        <v>1.4219513479109207</v>
      </c>
      <c r="L34" s="9">
        <f t="shared" si="1"/>
        <v>1.1924560150843806</v>
      </c>
      <c r="M34" s="9">
        <f t="shared" si="2"/>
        <v>3.6541708191066631</v>
      </c>
      <c r="N34" s="9">
        <f t="shared" si="3"/>
        <v>1.9115885590541346</v>
      </c>
      <c r="O34" s="12"/>
      <c r="P34" s="3">
        <f t="shared" si="4"/>
        <v>20</v>
      </c>
      <c r="Q34" s="1">
        <v>15000</v>
      </c>
      <c r="R34" s="1">
        <v>128</v>
      </c>
      <c r="S34" s="1">
        <v>2</v>
      </c>
      <c r="T34" s="1">
        <v>4</v>
      </c>
      <c r="U34" s="1">
        <v>1</v>
      </c>
      <c r="V34" s="8"/>
      <c r="W34" s="8"/>
    </row>
    <row r="35" spans="1:23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1</v>
      </c>
      <c r="G35" s="8">
        <v>4.2824074074074075E-4</v>
      </c>
      <c r="H35" s="8">
        <v>0.376247604807323</v>
      </c>
      <c r="I35" s="8">
        <f t="array" ref="I35">INDEX('Default Errors'!$E$7:$E$27,MATCH(C35&amp;D35,'Default Errors'!$C$7:$C$27&amp;'Default Errors'!$D$7:$D$27,0))</f>
        <v>0.148499599467802</v>
      </c>
      <c r="J35" s="8">
        <f t="array" ref="J35">INDEX('Default Errors'!$F$7:$F$27,MATCH(C35&amp;D35,'Default Errors'!$C$7:$C$27&amp;'Default Errors'!$D$7:$D$27,0))</f>
        <v>0.11889890066757899</v>
      </c>
      <c r="K35" s="9">
        <f>H35/I35</f>
        <v>2.5336607381820029</v>
      </c>
      <c r="L35" s="9">
        <f>SQRT(K35)</f>
        <v>1.5917476992859148</v>
      </c>
      <c r="M35" s="9">
        <f>H35/J35</f>
        <v>3.1644329989160034</v>
      </c>
      <c r="N35" s="9">
        <f>SQRT(M35)</f>
        <v>1.7788853248357532</v>
      </c>
      <c r="O35" s="12"/>
      <c r="P35" s="3">
        <f t="shared" si="4"/>
        <v>21</v>
      </c>
      <c r="Q35" s="1">
        <v>15000</v>
      </c>
      <c r="R35" s="1">
        <v>128</v>
      </c>
      <c r="S35" s="1">
        <v>3</v>
      </c>
      <c r="T35" s="1">
        <v>4</v>
      </c>
      <c r="U35" s="1">
        <v>1</v>
      </c>
      <c r="V35" s="8"/>
      <c r="W35" s="8"/>
    </row>
    <row r="36" spans="1:23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1</v>
      </c>
      <c r="G36" s="8">
        <v>4.2824074074074075E-4</v>
      </c>
      <c r="H36" s="8">
        <v>0.376247604807323</v>
      </c>
      <c r="I36" s="8">
        <f t="array" ref="I36">INDEX('Default Errors'!$E$7:$E$27,MATCH(C36&amp;D36,'Default Errors'!$C$7:$C$27&amp;'Default Errors'!$D$7:$D$27,0))</f>
        <v>0.148499599467802</v>
      </c>
      <c r="J36" s="8">
        <f t="array" ref="J36">INDEX('Default Errors'!$F$7:$F$27,MATCH(C36&amp;D36,'Default Errors'!$C$7:$C$27&amp;'Default Errors'!$D$7:$D$27,0))</f>
        <v>0.11889890066757899</v>
      </c>
      <c r="K36" s="9">
        <f t="shared" ref="K36:K43" si="5">H36/I36</f>
        <v>2.5336607381820029</v>
      </c>
      <c r="L36" s="9">
        <f t="shared" si="1"/>
        <v>1.5917476992859148</v>
      </c>
      <c r="M36" s="9">
        <f t="shared" ref="M36:M43" si="6">H36/J36</f>
        <v>3.1644329989160034</v>
      </c>
      <c r="N36" s="9">
        <f t="shared" si="3"/>
        <v>1.7788853248357532</v>
      </c>
      <c r="O36" s="12"/>
      <c r="P36" s="3">
        <f t="shared" si="4"/>
        <v>22</v>
      </c>
      <c r="Q36" s="1">
        <v>15000</v>
      </c>
      <c r="R36" s="1">
        <v>146</v>
      </c>
      <c r="S36" s="1">
        <v>1</v>
      </c>
      <c r="T36" s="1">
        <v>4</v>
      </c>
      <c r="U36" s="1">
        <v>1</v>
      </c>
      <c r="V36" s="8"/>
      <c r="W36" s="8"/>
    </row>
    <row r="37" spans="1:23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1</v>
      </c>
      <c r="G37" s="8">
        <v>4.3981481481481481E-4</v>
      </c>
      <c r="H37" s="8">
        <v>0.376247604807323</v>
      </c>
      <c r="I37" s="8">
        <f t="array" ref="I37">INDEX('Default Errors'!$E$7:$E$27,MATCH(C37&amp;D37,'Default Errors'!$C$7:$C$27&amp;'Default Errors'!$D$7:$D$27,0))</f>
        <v>0.148499599467802</v>
      </c>
      <c r="J37" s="8">
        <f t="array" ref="J37">INDEX('Default Errors'!$F$7:$F$27,MATCH(C37&amp;D37,'Default Errors'!$C$7:$C$27&amp;'Default Errors'!$D$7:$D$27,0))</f>
        <v>0.11889890066757899</v>
      </c>
      <c r="K37" s="9">
        <f t="shared" si="5"/>
        <v>2.5336607381820029</v>
      </c>
      <c r="L37" s="9">
        <f t="shared" si="1"/>
        <v>1.5917476992859148</v>
      </c>
      <c r="M37" s="9">
        <f t="shared" si="6"/>
        <v>3.1644329989160034</v>
      </c>
      <c r="N37" s="9">
        <f t="shared" si="3"/>
        <v>1.7788853248357532</v>
      </c>
      <c r="O37" s="12"/>
      <c r="P37" s="3">
        <f t="shared" si="4"/>
        <v>23</v>
      </c>
      <c r="Q37" s="1">
        <v>15000</v>
      </c>
      <c r="R37" s="1">
        <v>146</v>
      </c>
      <c r="S37" s="1">
        <v>2</v>
      </c>
      <c r="T37" s="1">
        <v>4</v>
      </c>
      <c r="U37" s="1">
        <v>1</v>
      </c>
      <c r="V37" s="8"/>
      <c r="W37" s="8"/>
    </row>
    <row r="38" spans="1:23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1</v>
      </c>
      <c r="G38" s="8">
        <v>2.3726851851851851E-3</v>
      </c>
      <c r="H38" s="8">
        <v>0.391151376619711</v>
      </c>
      <c r="I38" s="8">
        <f t="array" ref="I38">INDEX('Default Errors'!$E$7:$E$27,MATCH(C38&amp;D38,'Default Errors'!$C$7:$C$27&amp;'Default Errors'!$D$7:$D$27,0))</f>
        <v>0.14549183579793001</v>
      </c>
      <c r="J38" s="8">
        <f t="array" ref="J38">INDEX('Default Errors'!$F$7:$F$27,MATCH(C38&amp;D38,'Default Errors'!$C$7:$C$27&amp;'Default Errors'!$D$7:$D$27,0))</f>
        <v>0.14159938339096101</v>
      </c>
      <c r="K38" s="9">
        <f t="shared" si="5"/>
        <v>2.6884764665625047</v>
      </c>
      <c r="L38" s="9">
        <f t="shared" si="1"/>
        <v>1.6396574235377659</v>
      </c>
      <c r="M38" s="9">
        <f t="shared" si="6"/>
        <v>2.7623805079696422</v>
      </c>
      <c r="N38" s="9">
        <f t="shared" si="3"/>
        <v>1.6620410668721883</v>
      </c>
      <c r="O38" s="12"/>
      <c r="P38" s="3">
        <f t="shared" si="4"/>
        <v>24</v>
      </c>
      <c r="Q38" s="1">
        <v>15000</v>
      </c>
      <c r="R38" s="1">
        <v>148</v>
      </c>
      <c r="S38" s="1">
        <v>1</v>
      </c>
      <c r="T38" s="1">
        <v>4</v>
      </c>
      <c r="U38" s="1">
        <v>1</v>
      </c>
      <c r="V38" s="8"/>
      <c r="W38" s="8"/>
    </row>
    <row r="39" spans="1:23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1</v>
      </c>
      <c r="G39" s="8">
        <v>2.3495370370370371E-3</v>
      </c>
      <c r="H39" s="8">
        <v>0.391151376619711</v>
      </c>
      <c r="I39" s="8">
        <f t="array" ref="I39">INDEX('Default Errors'!$E$7:$E$27,MATCH(C39&amp;D39,'Default Errors'!$C$7:$C$27&amp;'Default Errors'!$D$7:$D$27,0))</f>
        <v>0.14549183579793001</v>
      </c>
      <c r="J39" s="8">
        <f t="array" ref="J39">INDEX('Default Errors'!$F$7:$F$27,MATCH(C39&amp;D39,'Default Errors'!$C$7:$C$27&amp;'Default Errors'!$D$7:$D$27,0))</f>
        <v>0.14159938339096101</v>
      </c>
      <c r="K39" s="9">
        <f t="shared" si="5"/>
        <v>2.6884764665625047</v>
      </c>
      <c r="L39" s="9">
        <f t="shared" si="1"/>
        <v>1.6396574235377659</v>
      </c>
      <c r="M39" s="9">
        <f t="shared" si="6"/>
        <v>2.7623805079696422</v>
      </c>
      <c r="N39" s="9">
        <f t="shared" si="3"/>
        <v>1.6620410668721883</v>
      </c>
      <c r="O39" s="12"/>
      <c r="Q39" s="15"/>
    </row>
    <row r="40" spans="1:23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1</v>
      </c>
      <c r="G40" s="8">
        <v>2.3842592592592591E-3</v>
      </c>
      <c r="H40" s="8">
        <v>0.391151376619711</v>
      </c>
      <c r="I40" s="8">
        <f t="array" ref="I40">INDEX('Default Errors'!$E$7:$E$27,MATCH(C40&amp;D40,'Default Errors'!$C$7:$C$27&amp;'Default Errors'!$D$7:$D$27,0))</f>
        <v>0.14549183579793001</v>
      </c>
      <c r="J40" s="8">
        <f t="array" ref="J40">INDEX('Default Errors'!$F$7:$F$27,MATCH(C40&amp;D40,'Default Errors'!$C$7:$C$27&amp;'Default Errors'!$D$7:$D$27,0))</f>
        <v>0.14159938339096101</v>
      </c>
      <c r="K40" s="9">
        <f t="shared" si="5"/>
        <v>2.6884764665625047</v>
      </c>
      <c r="L40" s="9">
        <f t="shared" si="1"/>
        <v>1.6396574235377659</v>
      </c>
      <c r="M40" s="9">
        <f t="shared" si="6"/>
        <v>2.7623805079696422</v>
      </c>
      <c r="N40" s="9">
        <f t="shared" si="3"/>
        <v>1.6620410668721883</v>
      </c>
      <c r="O40" s="12"/>
      <c r="P40" s="3">
        <f>P38+1</f>
        <v>25</v>
      </c>
      <c r="Q40" s="1">
        <v>15000</v>
      </c>
      <c r="R40" s="1">
        <v>128</v>
      </c>
      <c r="S40" s="1">
        <v>1</v>
      </c>
      <c r="T40" s="1">
        <v>5</v>
      </c>
      <c r="U40" s="1">
        <v>0.5</v>
      </c>
      <c r="V40" s="8"/>
      <c r="W40" s="8"/>
    </row>
    <row r="41" spans="1:23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1</v>
      </c>
      <c r="G41" s="8">
        <v>2.0196759259259258E-2</v>
      </c>
      <c r="H41" s="8">
        <v>0.386542094621521</v>
      </c>
      <c r="I41" s="8">
        <f t="array" ref="I41">INDEX('Default Errors'!$E$7:$E$27,MATCH(C41&amp;D41,'Default Errors'!$C$7:$C$27&amp;'Default Errors'!$D$7:$D$27,0))</f>
        <v>0.144625530038068</v>
      </c>
      <c r="J41" s="8">
        <f t="array" ref="J41">INDEX('Default Errors'!$F$7:$F$27,MATCH(C41&amp;D41,'Default Errors'!$C$7:$C$27&amp;'Default Errors'!$D$7:$D$27,0))</f>
        <v>0.14637915004454899</v>
      </c>
      <c r="K41" s="9">
        <f t="shared" si="5"/>
        <v>2.6727099601278992</v>
      </c>
      <c r="L41" s="9">
        <f t="shared" si="1"/>
        <v>1.6348424878647787</v>
      </c>
      <c r="M41" s="9">
        <f t="shared" si="6"/>
        <v>2.6406909351767713</v>
      </c>
      <c r="N41" s="9">
        <f t="shared" si="3"/>
        <v>1.6250202876200566</v>
      </c>
      <c r="O41" s="12"/>
      <c r="P41" s="3">
        <f>P40+1</f>
        <v>26</v>
      </c>
      <c r="Q41" s="1">
        <v>15000</v>
      </c>
      <c r="R41" s="1">
        <v>128</v>
      </c>
      <c r="S41" s="1">
        <v>2</v>
      </c>
      <c r="T41" s="1">
        <v>5</v>
      </c>
      <c r="U41" s="1">
        <v>0.5</v>
      </c>
      <c r="V41" s="8"/>
      <c r="W41" s="8"/>
    </row>
    <row r="42" spans="1:23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1</v>
      </c>
      <c r="G42" s="8">
        <v>2.0046296296296295E-2</v>
      </c>
      <c r="H42" s="8">
        <v>0.386542094621521</v>
      </c>
      <c r="I42" s="8">
        <f t="array" ref="I42">INDEX('Default Errors'!$E$7:$E$27,MATCH(C42&amp;D42,'Default Errors'!$C$7:$C$27&amp;'Default Errors'!$D$7:$D$27,0))</f>
        <v>0.144625530038068</v>
      </c>
      <c r="J42" s="8">
        <f t="array" ref="J42">INDEX('Default Errors'!$F$7:$F$27,MATCH(C42&amp;D42,'Default Errors'!$C$7:$C$27&amp;'Default Errors'!$D$7:$D$27,0))</f>
        <v>0.14637915004454899</v>
      </c>
      <c r="K42" s="9">
        <f t="shared" si="5"/>
        <v>2.6727099601278992</v>
      </c>
      <c r="L42" s="9">
        <f t="shared" si="1"/>
        <v>1.6348424878647787</v>
      </c>
      <c r="M42" s="9">
        <f t="shared" si="6"/>
        <v>2.6406909351767713</v>
      </c>
      <c r="N42" s="9">
        <f t="shared" si="3"/>
        <v>1.6250202876200566</v>
      </c>
      <c r="O42" s="12"/>
      <c r="P42" s="3">
        <f t="shared" ref="P42:P51" si="7">P41+1</f>
        <v>27</v>
      </c>
      <c r="Q42" s="1">
        <v>15000</v>
      </c>
      <c r="R42" s="1">
        <v>128</v>
      </c>
      <c r="S42" s="1">
        <v>3</v>
      </c>
      <c r="T42" s="1">
        <v>5</v>
      </c>
      <c r="U42" s="1">
        <v>0.5</v>
      </c>
      <c r="V42" s="8"/>
      <c r="W42" s="8"/>
    </row>
    <row r="43" spans="1:23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1</v>
      </c>
      <c r="G43" s="8">
        <v>2.6736111111111113E-2</v>
      </c>
      <c r="H43" s="8">
        <v>0.386542094621521</v>
      </c>
      <c r="I43" s="8">
        <f t="array" ref="I43">INDEX('Default Errors'!$E$7:$E$27,MATCH(C43&amp;D43,'Default Errors'!$C$7:$C$27&amp;'Default Errors'!$D$7:$D$27,0))</f>
        <v>0.144625530038068</v>
      </c>
      <c r="J43" s="8">
        <f t="array" ref="J43">INDEX('Default Errors'!$F$7:$F$27,MATCH(C43&amp;D43,'Default Errors'!$C$7:$C$27&amp;'Default Errors'!$D$7:$D$27,0))</f>
        <v>0.14637915004454899</v>
      </c>
      <c r="K43" s="9">
        <f t="shared" si="5"/>
        <v>2.6727099601278992</v>
      </c>
      <c r="L43" s="9">
        <f t="shared" si="1"/>
        <v>1.6348424878647787</v>
      </c>
      <c r="M43" s="9">
        <f t="shared" si="6"/>
        <v>2.6406909351767713</v>
      </c>
      <c r="N43" s="9">
        <f t="shared" si="3"/>
        <v>1.6250202876200566</v>
      </c>
      <c r="O43" s="12"/>
      <c r="P43" s="3">
        <f t="shared" si="7"/>
        <v>28</v>
      </c>
      <c r="Q43" s="1">
        <v>15000</v>
      </c>
      <c r="R43" s="1">
        <v>146</v>
      </c>
      <c r="S43" s="1">
        <v>1</v>
      </c>
      <c r="T43" s="1">
        <v>5</v>
      </c>
      <c r="U43" s="1">
        <v>0.5</v>
      </c>
      <c r="V43" s="8"/>
      <c r="W43" s="8"/>
    </row>
    <row r="44" spans="1:23" x14ac:dyDescent="0.25">
      <c r="P44" s="3">
        <f t="shared" si="7"/>
        <v>29</v>
      </c>
      <c r="Q44" s="1">
        <v>15000</v>
      </c>
      <c r="R44" s="1">
        <v>146</v>
      </c>
      <c r="S44" s="1">
        <v>2</v>
      </c>
      <c r="T44" s="1">
        <v>5</v>
      </c>
      <c r="U44" s="1">
        <v>0.5</v>
      </c>
      <c r="V44" s="8"/>
      <c r="W44" s="8"/>
    </row>
    <row r="45" spans="1:23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0.5</v>
      </c>
      <c r="G45" s="8">
        <v>1.1574074074074073E-5</v>
      </c>
      <c r="H45" s="8">
        <v>0.30371244019537602</v>
      </c>
      <c r="I45" s="8">
        <f t="array" ref="I45">INDEX('Default Errors'!$E$7:$E$27,MATCH(C45&amp;D45,'Default Errors'!$C$7:$C$27&amp;'Default Errors'!$D$7:$D$27,0))</f>
        <v>0.148834244797691</v>
      </c>
      <c r="J45" s="8">
        <f t="array" ref="J45">INDEX('Default Errors'!$F$7:$F$27,MATCH(C45&amp;D45,'Default Errors'!$C$7:$C$27&amp;'Default Errors'!$D$7:$D$27,0))</f>
        <v>1.8661389182894901E-2</v>
      </c>
      <c r="K45" s="9">
        <f>H45/I45</f>
        <v>2.040608601926321</v>
      </c>
      <c r="L45" s="9">
        <f>SQRT(K45)</f>
        <v>1.4284987231097972</v>
      </c>
      <c r="M45" s="9">
        <f>H45/J45</f>
        <v>16.274910577062503</v>
      </c>
      <c r="N45" s="9">
        <f>SQRT(M45)</f>
        <v>4.0342174677454494</v>
      </c>
      <c r="O45" s="12"/>
      <c r="P45" s="3">
        <f t="shared" si="7"/>
        <v>30</v>
      </c>
      <c r="Q45" s="1">
        <v>15000</v>
      </c>
      <c r="R45" s="1">
        <v>148</v>
      </c>
      <c r="S45" s="1">
        <v>1</v>
      </c>
      <c r="T45" s="1">
        <v>5</v>
      </c>
      <c r="U45" s="1">
        <v>0.5</v>
      </c>
      <c r="V45" s="8"/>
      <c r="W45" s="8"/>
    </row>
    <row r="46" spans="1:23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0.5</v>
      </c>
      <c r="G46" s="8">
        <v>2.3148148148148147E-5</v>
      </c>
      <c r="H46" s="8">
        <v>0.30371244019537602</v>
      </c>
      <c r="I46" s="8">
        <f t="array" ref="I46">INDEX('Default Errors'!$E$7:$E$27,MATCH(C46&amp;D46,'Default Errors'!$C$7:$C$27&amp;'Default Errors'!$D$7:$D$27,0))</f>
        <v>0.148834244797691</v>
      </c>
      <c r="J46" s="8">
        <f t="array" ref="J46">INDEX('Default Errors'!$F$7:$F$27,MATCH(C46&amp;D46,'Default Errors'!$C$7:$C$27&amp;'Default Errors'!$D$7:$D$27,0))</f>
        <v>1.8661389182894901E-2</v>
      </c>
      <c r="K46" s="9">
        <f t="shared" ref="K46:K65" si="8">H46/I46</f>
        <v>2.040608601926321</v>
      </c>
      <c r="L46" s="9">
        <f t="shared" ref="L46:L74" si="9">SQRT(K46)</f>
        <v>1.4284987231097972</v>
      </c>
      <c r="M46" s="9">
        <f t="shared" ref="M46:M65" si="10">H46/J46</f>
        <v>16.274910577062503</v>
      </c>
      <c r="N46" s="9">
        <f t="shared" ref="N46:N74" si="11">SQRT(M46)</f>
        <v>4.0342174677454494</v>
      </c>
      <c r="O46" s="12"/>
      <c r="P46" s="3">
        <f t="shared" si="7"/>
        <v>31</v>
      </c>
      <c r="Q46" s="1">
        <v>15000</v>
      </c>
      <c r="R46" s="1">
        <v>128</v>
      </c>
      <c r="S46" s="1">
        <v>1</v>
      </c>
      <c r="T46" s="1">
        <v>5</v>
      </c>
      <c r="U46" s="1">
        <v>1</v>
      </c>
      <c r="V46" s="8"/>
      <c r="W46" s="8"/>
    </row>
    <row r="47" spans="1:23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0.5</v>
      </c>
      <c r="G47" s="8">
        <v>1.1574074074074073E-5</v>
      </c>
      <c r="H47" s="8">
        <v>0.30371244019537602</v>
      </c>
      <c r="I47" s="8">
        <f t="array" ref="I47">INDEX('Default Errors'!$E$7:$E$27,MATCH(C47&amp;D47,'Default Errors'!$C$7:$C$27&amp;'Default Errors'!$D$7:$D$27,0))</f>
        <v>0.148834244797691</v>
      </c>
      <c r="J47" s="8">
        <f t="array" ref="J47">INDEX('Default Errors'!$F$7:$F$27,MATCH(C47&amp;D47,'Default Errors'!$C$7:$C$27&amp;'Default Errors'!$D$7:$D$27,0))</f>
        <v>1.8661389182894901E-2</v>
      </c>
      <c r="K47" s="9">
        <f t="shared" si="8"/>
        <v>2.040608601926321</v>
      </c>
      <c r="L47" s="9">
        <f t="shared" si="9"/>
        <v>1.4284987231097972</v>
      </c>
      <c r="M47" s="9">
        <f t="shared" si="10"/>
        <v>16.274910577062503</v>
      </c>
      <c r="N47" s="9">
        <f t="shared" si="11"/>
        <v>4.0342174677454494</v>
      </c>
      <c r="O47" s="12"/>
      <c r="P47" s="3">
        <f t="shared" si="7"/>
        <v>32</v>
      </c>
      <c r="Q47" s="1">
        <v>15000</v>
      </c>
      <c r="R47" s="1">
        <v>128</v>
      </c>
      <c r="S47" s="1">
        <v>2</v>
      </c>
      <c r="T47" s="1">
        <v>5</v>
      </c>
      <c r="U47" s="1">
        <v>1</v>
      </c>
      <c r="V47" s="8"/>
      <c r="W47" s="8"/>
    </row>
    <row r="48" spans="1:23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0.5</v>
      </c>
      <c r="G48" s="8">
        <v>9.2592592592592588E-5</v>
      </c>
      <c r="H48" s="8">
        <v>0.36928434534893201</v>
      </c>
      <c r="I48" s="8">
        <f t="array" ref="I48">INDEX('Default Errors'!$E$7:$E$27,MATCH(C48&amp;D48,'Default Errors'!$C$7:$C$27&amp;'Default Errors'!$D$7:$D$27,0))</f>
        <v>0.14944066530540401</v>
      </c>
      <c r="J48" s="8">
        <f t="array" ref="J48">INDEX('Default Errors'!$F$7:$F$27,MATCH(C48&amp;D48,'Default Errors'!$C$7:$C$27&amp;'Default Errors'!$D$7:$D$27,0))</f>
        <v>5.8152003828784701E-2</v>
      </c>
      <c r="K48" s="9">
        <f t="shared" si="8"/>
        <v>2.471110153278862</v>
      </c>
      <c r="L48" s="9">
        <f t="shared" si="9"/>
        <v>1.5719765116816669</v>
      </c>
      <c r="M48" s="9">
        <f t="shared" si="10"/>
        <v>6.3503288113029681</v>
      </c>
      <c r="N48" s="9">
        <f t="shared" si="11"/>
        <v>2.5199858752189401</v>
      </c>
      <c r="O48" s="12"/>
      <c r="P48" s="3">
        <f t="shared" si="7"/>
        <v>33</v>
      </c>
      <c r="Q48" s="1">
        <v>15000</v>
      </c>
      <c r="R48" s="1">
        <v>128</v>
      </c>
      <c r="S48" s="1">
        <v>3</v>
      </c>
      <c r="T48" s="1">
        <v>5</v>
      </c>
      <c r="U48" s="1">
        <v>1</v>
      </c>
      <c r="V48" s="8"/>
      <c r="W48" s="8"/>
    </row>
    <row r="49" spans="1:23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0.5</v>
      </c>
      <c r="G49" s="8">
        <v>9.2592592592592588E-5</v>
      </c>
      <c r="H49" s="8">
        <v>0.36928434534893201</v>
      </c>
      <c r="I49" s="8">
        <f t="array" ref="I49">INDEX('Default Errors'!$E$7:$E$27,MATCH(C49&amp;D49,'Default Errors'!$C$7:$C$27&amp;'Default Errors'!$D$7:$D$27,0))</f>
        <v>0.14944066530540401</v>
      </c>
      <c r="J49" s="8">
        <f t="array" ref="J49">INDEX('Default Errors'!$F$7:$F$27,MATCH(C49&amp;D49,'Default Errors'!$C$7:$C$27&amp;'Default Errors'!$D$7:$D$27,0))</f>
        <v>5.8152003828784701E-2</v>
      </c>
      <c r="K49" s="9">
        <f t="shared" si="8"/>
        <v>2.471110153278862</v>
      </c>
      <c r="L49" s="9">
        <f t="shared" si="9"/>
        <v>1.5719765116816669</v>
      </c>
      <c r="M49" s="9">
        <f t="shared" si="10"/>
        <v>6.3503288113029681</v>
      </c>
      <c r="N49" s="9">
        <f t="shared" si="11"/>
        <v>2.5199858752189401</v>
      </c>
      <c r="O49" s="12"/>
      <c r="P49" s="3">
        <f t="shared" si="7"/>
        <v>34</v>
      </c>
      <c r="Q49" s="1">
        <v>15000</v>
      </c>
      <c r="R49" s="1">
        <v>146</v>
      </c>
      <c r="S49" s="1">
        <v>1</v>
      </c>
      <c r="T49" s="1">
        <v>5</v>
      </c>
      <c r="U49" s="1">
        <v>1</v>
      </c>
      <c r="V49" s="8"/>
      <c r="W49" s="8"/>
    </row>
    <row r="50" spans="1:23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0.5</v>
      </c>
      <c r="G50" s="8">
        <v>9.2592592592592588E-5</v>
      </c>
      <c r="H50" s="8">
        <v>0.36928434534893201</v>
      </c>
      <c r="I50" s="8">
        <f t="array" ref="I50">INDEX('Default Errors'!$E$7:$E$27,MATCH(C50&amp;D50,'Default Errors'!$C$7:$C$27&amp;'Default Errors'!$D$7:$D$27,0))</f>
        <v>0.14944066530540401</v>
      </c>
      <c r="J50" s="8">
        <f t="array" ref="J50">INDEX('Default Errors'!$F$7:$F$27,MATCH(C50&amp;D50,'Default Errors'!$C$7:$C$27&amp;'Default Errors'!$D$7:$D$27,0))</f>
        <v>5.8152003828784701E-2</v>
      </c>
      <c r="K50" s="9">
        <f t="shared" si="8"/>
        <v>2.471110153278862</v>
      </c>
      <c r="L50" s="9">
        <f t="shared" si="9"/>
        <v>1.5719765116816669</v>
      </c>
      <c r="M50" s="9">
        <f t="shared" si="10"/>
        <v>6.3503288113029681</v>
      </c>
      <c r="N50" s="9">
        <f t="shared" si="11"/>
        <v>2.5199858752189401</v>
      </c>
      <c r="O50" s="12"/>
      <c r="P50" s="3">
        <f t="shared" si="7"/>
        <v>35</v>
      </c>
      <c r="Q50" s="1">
        <v>15000</v>
      </c>
      <c r="R50" s="1">
        <v>146</v>
      </c>
      <c r="S50" s="1">
        <v>2</v>
      </c>
      <c r="T50" s="1">
        <v>5</v>
      </c>
      <c r="U50" s="1">
        <v>1</v>
      </c>
      <c r="V50" s="8"/>
      <c r="W50" s="8"/>
    </row>
    <row r="51" spans="1:23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0.5</v>
      </c>
      <c r="G51" s="8">
        <v>4.7453703703703704E-4</v>
      </c>
      <c r="H51" s="8">
        <v>0.377094094162988</v>
      </c>
      <c r="I51" s="8">
        <f t="array" ref="I51">INDEX('Default Errors'!$E$7:$E$27,MATCH(C51&amp;D51,'Default Errors'!$C$7:$C$27&amp;'Default Errors'!$D$7:$D$27,0))</f>
        <v>0.148499599467802</v>
      </c>
      <c r="J51" s="8">
        <f t="array" ref="J51">INDEX('Default Errors'!$F$7:$F$27,MATCH(C51&amp;D51,'Default Errors'!$C$7:$C$27&amp;'Default Errors'!$D$7:$D$27,0))</f>
        <v>0.11889890066757899</v>
      </c>
      <c r="K51" s="9">
        <f t="shared" si="8"/>
        <v>2.5393610185780355</v>
      </c>
      <c r="L51" s="9">
        <f t="shared" si="9"/>
        <v>1.5935372661403422</v>
      </c>
      <c r="M51" s="9">
        <f t="shared" si="10"/>
        <v>3.1715524033084095</v>
      </c>
      <c r="N51" s="9">
        <f t="shared" si="11"/>
        <v>1.7808852863978661</v>
      </c>
      <c r="O51" s="12"/>
      <c r="P51" s="3">
        <f t="shared" si="7"/>
        <v>36</v>
      </c>
      <c r="Q51" s="1">
        <v>15000</v>
      </c>
      <c r="R51" s="1">
        <v>148</v>
      </c>
      <c r="S51" s="1">
        <v>1</v>
      </c>
      <c r="T51" s="1">
        <v>5</v>
      </c>
      <c r="U51" s="1">
        <v>1</v>
      </c>
      <c r="V51" s="8"/>
      <c r="W51" s="8"/>
    </row>
    <row r="52" spans="1:23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0.5</v>
      </c>
      <c r="G52" s="8">
        <v>4.8611111111111104E-4</v>
      </c>
      <c r="H52" s="8">
        <v>0.377094094162988</v>
      </c>
      <c r="I52" s="8">
        <f t="array" ref="I52">INDEX('Default Errors'!$E$7:$E$27,MATCH(C52&amp;D52,'Default Errors'!$C$7:$C$27&amp;'Default Errors'!$D$7:$D$27,0))</f>
        <v>0.148499599467802</v>
      </c>
      <c r="J52" s="8">
        <f t="array" ref="J52">INDEX('Default Errors'!$F$7:$F$27,MATCH(C52&amp;D52,'Default Errors'!$C$7:$C$27&amp;'Default Errors'!$D$7:$D$27,0))</f>
        <v>0.11889890066757899</v>
      </c>
      <c r="K52" s="9">
        <f t="shared" si="8"/>
        <v>2.5393610185780355</v>
      </c>
      <c r="L52" s="9">
        <f t="shared" si="9"/>
        <v>1.5935372661403422</v>
      </c>
      <c r="M52" s="9">
        <f t="shared" si="10"/>
        <v>3.1715524033084095</v>
      </c>
      <c r="N52" s="9">
        <f t="shared" si="11"/>
        <v>1.7808852863978661</v>
      </c>
      <c r="O52" s="12"/>
      <c r="Q52" s="15"/>
    </row>
    <row r="53" spans="1:23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0.5</v>
      </c>
      <c r="G53" s="8">
        <v>4.7453703703703704E-4</v>
      </c>
      <c r="H53" s="8">
        <v>0.377094094162988</v>
      </c>
      <c r="I53" s="8">
        <f t="array" ref="I53">INDEX('Default Errors'!$E$7:$E$27,MATCH(C53&amp;D53,'Default Errors'!$C$7:$C$27&amp;'Default Errors'!$D$7:$D$27,0))</f>
        <v>0.148499599467802</v>
      </c>
      <c r="J53" s="8">
        <f t="array" ref="J53">INDEX('Default Errors'!$F$7:$F$27,MATCH(C53&amp;D53,'Default Errors'!$C$7:$C$27&amp;'Default Errors'!$D$7:$D$27,0))</f>
        <v>0.11889890066757899</v>
      </c>
      <c r="K53" s="9">
        <f t="shared" si="8"/>
        <v>2.5393610185780355</v>
      </c>
      <c r="L53" s="9">
        <f t="shared" si="9"/>
        <v>1.5935372661403422</v>
      </c>
      <c r="M53" s="9">
        <f t="shared" si="10"/>
        <v>3.1715524033084095</v>
      </c>
      <c r="N53" s="9">
        <f t="shared" si="11"/>
        <v>1.7808852863978661</v>
      </c>
      <c r="O53" s="12"/>
      <c r="P53" s="3">
        <f>P51+1</f>
        <v>37</v>
      </c>
      <c r="Q53" s="1">
        <v>15000</v>
      </c>
      <c r="R53" s="1">
        <v>128</v>
      </c>
      <c r="S53" s="1">
        <v>1</v>
      </c>
      <c r="T53" s="1">
        <v>3</v>
      </c>
      <c r="U53" s="1">
        <v>3</v>
      </c>
      <c r="V53" s="8"/>
      <c r="W53" s="8"/>
    </row>
    <row r="54" spans="1:23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0.5</v>
      </c>
      <c r="G54" s="8">
        <v>3.5532407407407405E-3</v>
      </c>
      <c r="H54" s="8">
        <v>0.39115139860824599</v>
      </c>
      <c r="I54" s="8">
        <f t="array" ref="I54">INDEX('Default Errors'!$E$7:$E$27,MATCH(C54&amp;D54,'Default Errors'!$C$7:$C$27&amp;'Default Errors'!$D$7:$D$27,0))</f>
        <v>0.14549183579793001</v>
      </c>
      <c r="J54" s="8">
        <f t="array" ref="J54">INDEX('Default Errors'!$F$7:$F$27,MATCH(C54&amp;D54,'Default Errors'!$C$7:$C$27&amp;'Default Errors'!$D$7:$D$27,0))</f>
        <v>0.14159938339096101</v>
      </c>
      <c r="K54" s="9">
        <f t="shared" si="8"/>
        <v>2.6884766176949366</v>
      </c>
      <c r="L54" s="9">
        <f t="shared" si="9"/>
        <v>1.6396574696243531</v>
      </c>
      <c r="M54" s="9">
        <f t="shared" si="10"/>
        <v>2.7623806632565824</v>
      </c>
      <c r="N54" s="9">
        <f t="shared" si="11"/>
        <v>1.6620411135879227</v>
      </c>
      <c r="O54" s="12"/>
      <c r="P54" s="3">
        <f>P53+1</f>
        <v>38</v>
      </c>
      <c r="Q54" s="1">
        <v>15000</v>
      </c>
      <c r="R54" s="1">
        <v>128</v>
      </c>
      <c r="S54" s="1">
        <v>2</v>
      </c>
      <c r="T54" s="1">
        <v>3</v>
      </c>
      <c r="U54" s="1">
        <v>3</v>
      </c>
      <c r="V54" s="8"/>
      <c r="W54" s="8"/>
    </row>
    <row r="55" spans="1:23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0.5</v>
      </c>
      <c r="G55" s="8">
        <v>3.3564814814814811E-3</v>
      </c>
      <c r="H55" s="8">
        <v>0.39115139860824599</v>
      </c>
      <c r="I55" s="8">
        <f t="array" ref="I55">INDEX('Default Errors'!$E$7:$E$27,MATCH(C55&amp;D55,'Default Errors'!$C$7:$C$27&amp;'Default Errors'!$D$7:$D$27,0))</f>
        <v>0.14549183579793001</v>
      </c>
      <c r="J55" s="8">
        <f t="array" ref="J55">INDEX('Default Errors'!$F$7:$F$27,MATCH(C55&amp;D55,'Default Errors'!$C$7:$C$27&amp;'Default Errors'!$D$7:$D$27,0))</f>
        <v>0.14159938339096101</v>
      </c>
      <c r="K55" s="9">
        <f t="shared" si="8"/>
        <v>2.6884766176949366</v>
      </c>
      <c r="L55" s="9">
        <f t="shared" si="9"/>
        <v>1.6396574696243531</v>
      </c>
      <c r="M55" s="9">
        <f t="shared" si="10"/>
        <v>2.7623806632565824</v>
      </c>
      <c r="N55" s="9">
        <f t="shared" si="11"/>
        <v>1.6620411135879227</v>
      </c>
      <c r="O55" s="12"/>
      <c r="P55" s="3">
        <f t="shared" ref="P55:P64" si="12">P54+1</f>
        <v>39</v>
      </c>
      <c r="Q55" s="1">
        <v>15000</v>
      </c>
      <c r="R55" s="1">
        <v>128</v>
      </c>
      <c r="S55" s="1">
        <v>3</v>
      </c>
      <c r="T55" s="1">
        <v>3</v>
      </c>
      <c r="U55" s="1">
        <v>3</v>
      </c>
      <c r="V55" s="8"/>
      <c r="W55" s="8"/>
    </row>
    <row r="56" spans="1:23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0.5</v>
      </c>
      <c r="G56" s="8">
        <v>3.414351851851852E-3</v>
      </c>
      <c r="H56" s="8">
        <v>0.39115139860824599</v>
      </c>
      <c r="I56" s="8">
        <f t="array" ref="I56">INDEX('Default Errors'!$E$7:$E$27,MATCH(C56&amp;D56,'Default Errors'!$C$7:$C$27&amp;'Default Errors'!$D$7:$D$27,0))</f>
        <v>0.14549183579793001</v>
      </c>
      <c r="J56" s="8">
        <f t="array" ref="J56">INDEX('Default Errors'!$F$7:$F$27,MATCH(C56&amp;D56,'Default Errors'!$C$7:$C$27&amp;'Default Errors'!$D$7:$D$27,0))</f>
        <v>0.14159938339096101</v>
      </c>
      <c r="K56" s="9">
        <f t="shared" si="8"/>
        <v>2.6884766176949366</v>
      </c>
      <c r="L56" s="9">
        <f t="shared" si="9"/>
        <v>1.6396574696243531</v>
      </c>
      <c r="M56" s="9">
        <f t="shared" si="10"/>
        <v>2.7623806632565824</v>
      </c>
      <c r="N56" s="9">
        <f t="shared" si="11"/>
        <v>1.6620411135879227</v>
      </c>
      <c r="O56" s="12"/>
      <c r="P56" s="3">
        <f t="shared" si="12"/>
        <v>40</v>
      </c>
      <c r="Q56" s="1">
        <v>15000</v>
      </c>
      <c r="R56" s="1">
        <v>146</v>
      </c>
      <c r="S56" s="1">
        <v>1</v>
      </c>
      <c r="T56" s="1">
        <v>3</v>
      </c>
      <c r="U56" s="1">
        <v>3</v>
      </c>
      <c r="V56" s="8"/>
      <c r="W56" s="8"/>
    </row>
    <row r="57" spans="1:23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0.5</v>
      </c>
      <c r="G57" s="8">
        <v>4.731481481481481E-2</v>
      </c>
      <c r="H57" s="8">
        <v>0.386542094621521</v>
      </c>
      <c r="I57" s="8">
        <f t="array" ref="I57">INDEX('Default Errors'!$E$7:$E$27,MATCH(C57&amp;D57,'Default Errors'!$C$7:$C$27&amp;'Default Errors'!$D$7:$D$27,0))</f>
        <v>0.144625530038068</v>
      </c>
      <c r="J57" s="8">
        <f t="array" ref="J57">INDEX('Default Errors'!$F$7:$F$27,MATCH(C57&amp;D57,'Default Errors'!$C$7:$C$27&amp;'Default Errors'!$D$7:$D$27,0))</f>
        <v>0.14637915004454899</v>
      </c>
      <c r="K57" s="9">
        <f t="shared" si="8"/>
        <v>2.6727099601278992</v>
      </c>
      <c r="L57" s="9">
        <f t="shared" si="9"/>
        <v>1.6348424878647787</v>
      </c>
      <c r="M57" s="9">
        <f t="shared" si="10"/>
        <v>2.6406909351767713</v>
      </c>
      <c r="N57" s="9">
        <f t="shared" si="11"/>
        <v>1.6250202876200566</v>
      </c>
      <c r="O57" s="12"/>
      <c r="P57" s="3">
        <f t="shared" si="12"/>
        <v>41</v>
      </c>
      <c r="Q57" s="1">
        <v>15000</v>
      </c>
      <c r="R57" s="1">
        <v>146</v>
      </c>
      <c r="S57" s="1">
        <v>2</v>
      </c>
      <c r="T57" s="1">
        <v>3</v>
      </c>
      <c r="U57" s="1">
        <v>3</v>
      </c>
      <c r="V57" s="8"/>
      <c r="W57" s="8"/>
    </row>
    <row r="58" spans="1:23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0.5</v>
      </c>
      <c r="G58" s="8">
        <v>4.447916666666666E-2</v>
      </c>
      <c r="H58" s="8">
        <v>0.386542094621521</v>
      </c>
      <c r="I58" s="8">
        <f t="array" ref="I58">INDEX('Default Errors'!$E$7:$E$27,MATCH(C58&amp;D58,'Default Errors'!$C$7:$C$27&amp;'Default Errors'!$D$7:$D$27,0))</f>
        <v>0.144625530038068</v>
      </c>
      <c r="J58" s="8">
        <f t="array" ref="J58">INDEX('Default Errors'!$F$7:$F$27,MATCH(C58&amp;D58,'Default Errors'!$C$7:$C$27&amp;'Default Errors'!$D$7:$D$27,0))</f>
        <v>0.14637915004454899</v>
      </c>
      <c r="K58" s="9">
        <f t="shared" si="8"/>
        <v>2.6727099601278992</v>
      </c>
      <c r="L58" s="9">
        <f t="shared" si="9"/>
        <v>1.6348424878647787</v>
      </c>
      <c r="M58" s="9">
        <f t="shared" si="10"/>
        <v>2.6406909351767713</v>
      </c>
      <c r="N58" s="9">
        <f t="shared" si="11"/>
        <v>1.6250202876200566</v>
      </c>
      <c r="O58" s="12"/>
      <c r="P58" s="3">
        <f t="shared" si="12"/>
        <v>42</v>
      </c>
      <c r="Q58" s="1">
        <v>15000</v>
      </c>
      <c r="R58" s="1">
        <v>148</v>
      </c>
      <c r="S58" s="1">
        <v>1</v>
      </c>
      <c r="T58" s="1">
        <v>3</v>
      </c>
      <c r="U58" s="1">
        <v>3</v>
      </c>
      <c r="V58" s="8"/>
      <c r="W58" s="8"/>
    </row>
    <row r="59" spans="1:23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0.5</v>
      </c>
      <c r="G59" s="8">
        <v>4.431712962962963E-2</v>
      </c>
      <c r="H59" s="8">
        <v>0.386542094621521</v>
      </c>
      <c r="I59" s="8">
        <f t="array" ref="I59">INDEX('Default Errors'!$E$7:$E$27,MATCH(C59&amp;D59,'Default Errors'!$C$7:$C$27&amp;'Default Errors'!$D$7:$D$27,0))</f>
        <v>0.144625530038068</v>
      </c>
      <c r="J59" s="8">
        <f t="array" ref="J59">INDEX('Default Errors'!$F$7:$F$27,MATCH(C59&amp;D59,'Default Errors'!$C$7:$C$27&amp;'Default Errors'!$D$7:$D$27,0))</f>
        <v>0.14637915004454899</v>
      </c>
      <c r="K59" s="9">
        <f t="shared" si="8"/>
        <v>2.6727099601278992</v>
      </c>
      <c r="L59" s="9">
        <f t="shared" si="9"/>
        <v>1.6348424878647787</v>
      </c>
      <c r="M59" s="9">
        <f t="shared" si="10"/>
        <v>2.6406909351767713</v>
      </c>
      <c r="N59" s="9">
        <f t="shared" si="11"/>
        <v>1.6250202876200566</v>
      </c>
      <c r="O59" s="12"/>
      <c r="P59" s="3">
        <f t="shared" si="12"/>
        <v>43</v>
      </c>
      <c r="Q59" s="1">
        <v>15000</v>
      </c>
      <c r="R59" s="1">
        <v>128</v>
      </c>
      <c r="S59" s="1">
        <v>1</v>
      </c>
      <c r="T59" s="1">
        <v>3</v>
      </c>
      <c r="U59" s="1">
        <v>5</v>
      </c>
      <c r="V59" s="8"/>
      <c r="W59" s="8"/>
    </row>
    <row r="60" spans="1:23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1</v>
      </c>
      <c r="G60" s="8">
        <v>1.1574074074074073E-5</v>
      </c>
      <c r="H60" s="8">
        <v>6.1414640940606002E-2</v>
      </c>
      <c r="I60" s="8">
        <f t="array" ref="I60">INDEX('Default Errors'!$E$7:$E$27,MATCH(C60&amp;D60,'Default Errors'!$C$7:$C$27&amp;'Default Errors'!$D$7:$D$27,0))</f>
        <v>0.148834244797691</v>
      </c>
      <c r="J60" s="8">
        <f t="array" ref="J60">INDEX('Default Errors'!$F$7:$F$27,MATCH(C60&amp;D60,'Default Errors'!$C$7:$C$27&amp;'Default Errors'!$D$7:$D$27,0))</f>
        <v>1.8661389182894901E-2</v>
      </c>
      <c r="K60" s="9">
        <f t="shared" si="8"/>
        <v>0.41263783764338879</v>
      </c>
      <c r="L60" s="9">
        <f t="shared" si="9"/>
        <v>0.64236892643043442</v>
      </c>
      <c r="M60" s="9">
        <f t="shared" si="10"/>
        <v>3.2910004897651932</v>
      </c>
      <c r="N60" s="9">
        <f t="shared" si="11"/>
        <v>1.814111487688999</v>
      </c>
      <c r="O60" s="12"/>
      <c r="P60" s="3">
        <f t="shared" si="12"/>
        <v>44</v>
      </c>
      <c r="Q60" s="1">
        <v>15000</v>
      </c>
      <c r="R60" s="1">
        <v>128</v>
      </c>
      <c r="S60" s="1">
        <v>2</v>
      </c>
      <c r="T60" s="1">
        <v>3</v>
      </c>
      <c r="U60" s="1">
        <v>5</v>
      </c>
      <c r="V60" s="8"/>
      <c r="W60" s="8"/>
    </row>
    <row r="61" spans="1:23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1</v>
      </c>
      <c r="G61" s="8">
        <v>1.1574074074074073E-5</v>
      </c>
      <c r="H61" s="8">
        <v>6.1414640940606002E-2</v>
      </c>
      <c r="I61" s="8">
        <f t="array" ref="I61">INDEX('Default Errors'!$E$7:$E$27,MATCH(C61&amp;D61,'Default Errors'!$C$7:$C$27&amp;'Default Errors'!$D$7:$D$27,0))</f>
        <v>0.148834244797691</v>
      </c>
      <c r="J61" s="8">
        <f t="array" ref="J61">INDEX('Default Errors'!$F$7:$F$27,MATCH(C61&amp;D61,'Default Errors'!$C$7:$C$27&amp;'Default Errors'!$D$7:$D$27,0))</f>
        <v>1.8661389182894901E-2</v>
      </c>
      <c r="K61" s="9">
        <f t="shared" si="8"/>
        <v>0.41263783764338879</v>
      </c>
      <c r="L61" s="9">
        <f t="shared" si="9"/>
        <v>0.64236892643043442</v>
      </c>
      <c r="M61" s="9">
        <f t="shared" si="10"/>
        <v>3.2910004897651932</v>
      </c>
      <c r="N61" s="9">
        <f t="shared" si="11"/>
        <v>1.814111487688999</v>
      </c>
      <c r="O61" s="12"/>
      <c r="P61" s="3">
        <f t="shared" si="12"/>
        <v>45</v>
      </c>
      <c r="Q61" s="1">
        <v>15000</v>
      </c>
      <c r="R61" s="1">
        <v>128</v>
      </c>
      <c r="S61" s="1">
        <v>3</v>
      </c>
      <c r="T61" s="1">
        <v>3</v>
      </c>
      <c r="U61" s="1">
        <v>5</v>
      </c>
      <c r="V61" s="8"/>
      <c r="W61" s="8"/>
    </row>
    <row r="62" spans="1:23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1</v>
      </c>
      <c r="G62" s="8">
        <v>2.3148148148148147E-5</v>
      </c>
      <c r="H62" s="8">
        <v>6.1414640940606002E-2</v>
      </c>
      <c r="I62" s="8">
        <f t="array" ref="I62">INDEX('Default Errors'!$E$7:$E$27,MATCH(C62&amp;D62,'Default Errors'!$C$7:$C$27&amp;'Default Errors'!$D$7:$D$27,0))</f>
        <v>0.148834244797691</v>
      </c>
      <c r="J62" s="8">
        <f t="array" ref="J62">INDEX('Default Errors'!$F$7:$F$27,MATCH(C62&amp;D62,'Default Errors'!$C$7:$C$27&amp;'Default Errors'!$D$7:$D$27,0))</f>
        <v>1.8661389182894901E-2</v>
      </c>
      <c r="K62" s="9">
        <f t="shared" si="8"/>
        <v>0.41263783764338879</v>
      </c>
      <c r="L62" s="9">
        <f t="shared" si="9"/>
        <v>0.64236892643043442</v>
      </c>
      <c r="M62" s="9">
        <f t="shared" si="10"/>
        <v>3.2910004897651932</v>
      </c>
      <c r="N62" s="9">
        <f t="shared" si="11"/>
        <v>1.814111487688999</v>
      </c>
      <c r="O62" s="12"/>
      <c r="P62" s="3">
        <f t="shared" si="12"/>
        <v>46</v>
      </c>
      <c r="Q62" s="1">
        <v>15000</v>
      </c>
      <c r="R62" s="1">
        <v>146</v>
      </c>
      <c r="S62" s="1">
        <v>1</v>
      </c>
      <c r="T62" s="1">
        <v>3</v>
      </c>
      <c r="U62" s="1">
        <v>5</v>
      </c>
      <c r="V62" s="8"/>
      <c r="W62" s="8"/>
    </row>
    <row r="63" spans="1:23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1</v>
      </c>
      <c r="G63" s="8">
        <v>9.2592592592592588E-5</v>
      </c>
      <c r="H63" s="8">
        <v>0.30678332429147298</v>
      </c>
      <c r="I63" s="8">
        <f t="array" ref="I63">INDEX('Default Errors'!$E$7:$E$27,MATCH(C63&amp;D63,'Default Errors'!$C$7:$C$27&amp;'Default Errors'!$D$7:$D$27,0))</f>
        <v>0.14944066530540401</v>
      </c>
      <c r="J63" s="8">
        <f t="array" ref="J63">INDEX('Default Errors'!$F$7:$F$27,MATCH(C63&amp;D63,'Default Errors'!$C$7:$C$27&amp;'Default Errors'!$D$7:$D$27,0))</f>
        <v>5.8152003828784701E-2</v>
      </c>
      <c r="K63" s="9">
        <f t="shared" si="8"/>
        <v>2.0528771312983389</v>
      </c>
      <c r="L63" s="9">
        <f t="shared" si="9"/>
        <v>1.4327864918746054</v>
      </c>
      <c r="M63" s="9">
        <f t="shared" si="10"/>
        <v>5.2755417542399128</v>
      </c>
      <c r="N63" s="9">
        <f t="shared" si="11"/>
        <v>2.2968547525344114</v>
      </c>
      <c r="O63" s="12"/>
      <c r="P63" s="3">
        <f t="shared" si="12"/>
        <v>47</v>
      </c>
      <c r="Q63" s="1">
        <v>15000</v>
      </c>
      <c r="R63" s="1">
        <v>146</v>
      </c>
      <c r="S63" s="1">
        <v>2</v>
      </c>
      <c r="T63" s="1">
        <v>3</v>
      </c>
      <c r="U63" s="1">
        <v>5</v>
      </c>
      <c r="V63" s="8"/>
      <c r="W63" s="8"/>
    </row>
    <row r="64" spans="1:23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1</v>
      </c>
      <c r="G64" s="8">
        <v>9.2592592592592588E-5</v>
      </c>
      <c r="H64" s="8">
        <v>0.30678332429147298</v>
      </c>
      <c r="I64" s="8">
        <f t="array" ref="I64">INDEX('Default Errors'!$E$7:$E$27,MATCH(C64&amp;D64,'Default Errors'!$C$7:$C$27&amp;'Default Errors'!$D$7:$D$27,0))</f>
        <v>0.14944066530540401</v>
      </c>
      <c r="J64" s="8">
        <f t="array" ref="J64">INDEX('Default Errors'!$F$7:$F$27,MATCH(C64&amp;D64,'Default Errors'!$C$7:$C$27&amp;'Default Errors'!$D$7:$D$27,0))</f>
        <v>5.8152003828784701E-2</v>
      </c>
      <c r="K64" s="9">
        <f t="shared" si="8"/>
        <v>2.0528771312983389</v>
      </c>
      <c r="L64" s="9">
        <f t="shared" si="9"/>
        <v>1.4327864918746054</v>
      </c>
      <c r="M64" s="9">
        <f t="shared" si="10"/>
        <v>5.2755417542399128</v>
      </c>
      <c r="N64" s="9">
        <f t="shared" si="11"/>
        <v>2.2968547525344114</v>
      </c>
      <c r="O64" s="12"/>
      <c r="P64" s="3">
        <f t="shared" si="12"/>
        <v>48</v>
      </c>
      <c r="Q64" s="1">
        <v>15000</v>
      </c>
      <c r="R64" s="1">
        <v>148</v>
      </c>
      <c r="S64" s="1">
        <v>1</v>
      </c>
      <c r="T64" s="1">
        <v>3</v>
      </c>
      <c r="U64" s="1">
        <v>5</v>
      </c>
      <c r="V64" s="8"/>
      <c r="W64" s="8"/>
    </row>
    <row r="65" spans="1:23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1</v>
      </c>
      <c r="G65" s="8">
        <v>9.2592592592592588E-5</v>
      </c>
      <c r="H65" s="8">
        <v>0.30678332429147298</v>
      </c>
      <c r="I65" s="8">
        <f t="array" ref="I65">INDEX('Default Errors'!$E$7:$E$27,MATCH(C65&amp;D65,'Default Errors'!$C$7:$C$27&amp;'Default Errors'!$D$7:$D$27,0))</f>
        <v>0.14944066530540401</v>
      </c>
      <c r="J65" s="8">
        <f t="array" ref="J65">INDEX('Default Errors'!$F$7:$F$27,MATCH(C65&amp;D65,'Default Errors'!$C$7:$C$27&amp;'Default Errors'!$D$7:$D$27,0))</f>
        <v>5.8152003828784701E-2</v>
      </c>
      <c r="K65" s="9">
        <f t="shared" si="8"/>
        <v>2.0528771312983389</v>
      </c>
      <c r="L65" s="9">
        <f t="shared" si="9"/>
        <v>1.4327864918746054</v>
      </c>
      <c r="M65" s="9">
        <f t="shared" si="10"/>
        <v>5.2755417542399128</v>
      </c>
      <c r="N65" s="9">
        <f t="shared" si="11"/>
        <v>2.2968547525344114</v>
      </c>
      <c r="O65" s="12"/>
      <c r="Q65" s="15"/>
    </row>
    <row r="66" spans="1:23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1</v>
      </c>
      <c r="G66" s="8">
        <v>4.7453703703703704E-4</v>
      </c>
      <c r="H66" s="8">
        <v>0.37697014604177398</v>
      </c>
      <c r="I66" s="8">
        <f t="array" ref="I66">INDEX('Default Errors'!$E$7:$E$27,MATCH(C66&amp;D66,'Default Errors'!$C$7:$C$27&amp;'Default Errors'!$D$7:$D$27,0))</f>
        <v>0.148499599467802</v>
      </c>
      <c r="J66" s="8">
        <f t="array" ref="J66">INDEX('Default Errors'!$F$7:$F$27,MATCH(C66&amp;D66,'Default Errors'!$C$7:$C$27&amp;'Default Errors'!$D$7:$D$27,0))</f>
        <v>0.11889890066757899</v>
      </c>
      <c r="K66" s="9">
        <f>H66/I66</f>
        <v>2.538526348843853</v>
      </c>
      <c r="L66" s="9">
        <f>SQRT(K66)</f>
        <v>1.5932753524874013</v>
      </c>
      <c r="M66" s="9">
        <f>H66/J66</f>
        <v>3.1705099368052028</v>
      </c>
      <c r="N66" s="9">
        <f>SQRT(M66)</f>
        <v>1.780592580239849</v>
      </c>
      <c r="O66" s="12"/>
      <c r="P66" s="3">
        <f>P64+1</f>
        <v>49</v>
      </c>
      <c r="Q66" s="1">
        <v>15000</v>
      </c>
      <c r="R66" s="1">
        <v>128</v>
      </c>
      <c r="S66" s="1">
        <v>1</v>
      </c>
      <c r="T66" s="1">
        <v>4</v>
      </c>
      <c r="U66" s="1">
        <v>3</v>
      </c>
      <c r="V66" s="8"/>
      <c r="W66" s="8"/>
    </row>
    <row r="67" spans="1:23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1</v>
      </c>
      <c r="G67" s="8">
        <v>4.7453703703703704E-4</v>
      </c>
      <c r="H67" s="8">
        <v>0.37697014604177398</v>
      </c>
      <c r="I67" s="8">
        <f t="array" ref="I67">INDEX('Default Errors'!$E$7:$E$27,MATCH(C67&amp;D67,'Default Errors'!$C$7:$C$27&amp;'Default Errors'!$D$7:$D$27,0))</f>
        <v>0.148499599467802</v>
      </c>
      <c r="J67" s="8">
        <f t="array" ref="J67">INDEX('Default Errors'!$F$7:$F$27,MATCH(C67&amp;D67,'Default Errors'!$C$7:$C$27&amp;'Default Errors'!$D$7:$D$27,0))</f>
        <v>0.11889890066757899</v>
      </c>
      <c r="K67" s="9">
        <f t="shared" ref="K67:K74" si="13">H67/I67</f>
        <v>2.538526348843853</v>
      </c>
      <c r="L67" s="9">
        <f t="shared" si="9"/>
        <v>1.5932753524874013</v>
      </c>
      <c r="M67" s="9">
        <f t="shared" ref="M67:M74" si="14">H67/J67</f>
        <v>3.1705099368052028</v>
      </c>
      <c r="N67" s="9">
        <f t="shared" si="11"/>
        <v>1.780592580239849</v>
      </c>
      <c r="O67" s="12"/>
      <c r="P67" s="3">
        <f>P66+1</f>
        <v>50</v>
      </c>
      <c r="Q67" s="1">
        <v>15000</v>
      </c>
      <c r="R67" s="1">
        <v>128</v>
      </c>
      <c r="S67" s="1">
        <v>2</v>
      </c>
      <c r="T67" s="1">
        <v>4</v>
      </c>
      <c r="U67" s="1">
        <v>3</v>
      </c>
      <c r="V67" s="8"/>
      <c r="W67" s="8"/>
    </row>
    <row r="68" spans="1:23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1</v>
      </c>
      <c r="G68" s="8">
        <v>4.8611111111111104E-4</v>
      </c>
      <c r="H68" s="8">
        <v>0.37697014604177398</v>
      </c>
      <c r="I68" s="8">
        <f t="array" ref="I68">INDEX('Default Errors'!$E$7:$E$27,MATCH(C68&amp;D68,'Default Errors'!$C$7:$C$27&amp;'Default Errors'!$D$7:$D$27,0))</f>
        <v>0.148499599467802</v>
      </c>
      <c r="J68" s="8">
        <f t="array" ref="J68">INDEX('Default Errors'!$F$7:$F$27,MATCH(C68&amp;D68,'Default Errors'!$C$7:$C$27&amp;'Default Errors'!$D$7:$D$27,0))</f>
        <v>0.11889890066757899</v>
      </c>
      <c r="K68" s="9">
        <f t="shared" si="13"/>
        <v>2.538526348843853</v>
      </c>
      <c r="L68" s="9">
        <f t="shared" si="9"/>
        <v>1.5932753524874013</v>
      </c>
      <c r="M68" s="9">
        <f t="shared" si="14"/>
        <v>3.1705099368052028</v>
      </c>
      <c r="N68" s="9">
        <f t="shared" si="11"/>
        <v>1.780592580239849</v>
      </c>
      <c r="O68" s="12"/>
      <c r="P68" s="3">
        <f t="shared" ref="P68:P77" si="15">P67+1</f>
        <v>51</v>
      </c>
      <c r="Q68" s="1">
        <v>15000</v>
      </c>
      <c r="R68" s="1">
        <v>128</v>
      </c>
      <c r="S68" s="1">
        <v>3</v>
      </c>
      <c r="T68" s="1">
        <v>4</v>
      </c>
      <c r="U68" s="1">
        <v>3</v>
      </c>
      <c r="V68" s="8"/>
      <c r="W68" s="8"/>
    </row>
    <row r="69" spans="1:23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1</v>
      </c>
      <c r="G69" s="8">
        <v>2.9282407407407412E-3</v>
      </c>
      <c r="H69" s="8">
        <v>0.39115139748705002</v>
      </c>
      <c r="I69" s="8">
        <f t="array" ref="I69">INDEX('Default Errors'!$E$7:$E$27,MATCH(C69&amp;D69,'Default Errors'!$C$7:$C$27&amp;'Default Errors'!$D$7:$D$27,0))</f>
        <v>0.14549183579793001</v>
      </c>
      <c r="J69" s="8">
        <f t="array" ref="J69">INDEX('Default Errors'!$F$7:$F$27,MATCH(C69&amp;D69,'Default Errors'!$C$7:$C$27&amp;'Default Errors'!$D$7:$D$27,0))</f>
        <v>0.14159938339096101</v>
      </c>
      <c r="K69" s="9">
        <f t="shared" si="13"/>
        <v>2.6884766099886899</v>
      </c>
      <c r="L69" s="9">
        <f t="shared" si="9"/>
        <v>1.6396574672743969</v>
      </c>
      <c r="M69" s="9">
        <f t="shared" si="14"/>
        <v>2.7623806553384975</v>
      </c>
      <c r="N69" s="9">
        <f t="shared" si="11"/>
        <v>1.6620411112058864</v>
      </c>
      <c r="O69" s="12"/>
      <c r="P69" s="3">
        <f t="shared" si="15"/>
        <v>52</v>
      </c>
      <c r="Q69" s="1">
        <v>15000</v>
      </c>
      <c r="R69" s="1">
        <v>146</v>
      </c>
      <c r="S69" s="1">
        <v>1</v>
      </c>
      <c r="T69" s="1">
        <v>4</v>
      </c>
      <c r="U69" s="1">
        <v>3</v>
      </c>
      <c r="V69" s="8"/>
      <c r="W69" s="8"/>
    </row>
    <row r="70" spans="1:23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1</v>
      </c>
      <c r="G70" s="8">
        <v>2.8472222222222219E-3</v>
      </c>
      <c r="H70" s="8">
        <v>0.39115139748705002</v>
      </c>
      <c r="I70" s="8">
        <f t="array" ref="I70">INDEX('Default Errors'!$E$7:$E$27,MATCH(C70&amp;D70,'Default Errors'!$C$7:$C$27&amp;'Default Errors'!$D$7:$D$27,0))</f>
        <v>0.14549183579793001</v>
      </c>
      <c r="J70" s="8">
        <f t="array" ref="J70">INDEX('Default Errors'!$F$7:$F$27,MATCH(C70&amp;D70,'Default Errors'!$C$7:$C$27&amp;'Default Errors'!$D$7:$D$27,0))</f>
        <v>0.14159938339096101</v>
      </c>
      <c r="K70" s="9">
        <f t="shared" si="13"/>
        <v>2.6884766099886899</v>
      </c>
      <c r="L70" s="9">
        <f t="shared" si="9"/>
        <v>1.6396574672743969</v>
      </c>
      <c r="M70" s="9">
        <f t="shared" si="14"/>
        <v>2.7623806553384975</v>
      </c>
      <c r="N70" s="9">
        <f t="shared" si="11"/>
        <v>1.6620411112058864</v>
      </c>
      <c r="O70" s="12"/>
      <c r="P70" s="3">
        <f t="shared" si="15"/>
        <v>53</v>
      </c>
      <c r="Q70" s="1">
        <v>15000</v>
      </c>
      <c r="R70" s="1">
        <v>146</v>
      </c>
      <c r="S70" s="1">
        <v>2</v>
      </c>
      <c r="T70" s="1">
        <v>4</v>
      </c>
      <c r="U70" s="1">
        <v>3</v>
      </c>
      <c r="V70" s="8"/>
      <c r="W70" s="8"/>
    </row>
    <row r="71" spans="1:23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1</v>
      </c>
      <c r="G71" s="8">
        <v>3.3101851851851851E-3</v>
      </c>
      <c r="H71" s="8">
        <v>0.39115139748705002</v>
      </c>
      <c r="I71" s="8">
        <f t="array" ref="I71">INDEX('Default Errors'!$E$7:$E$27,MATCH(C71&amp;D71,'Default Errors'!$C$7:$C$27&amp;'Default Errors'!$D$7:$D$27,0))</f>
        <v>0.14549183579793001</v>
      </c>
      <c r="J71" s="8">
        <f t="array" ref="J71">INDEX('Default Errors'!$F$7:$F$27,MATCH(C71&amp;D71,'Default Errors'!$C$7:$C$27&amp;'Default Errors'!$D$7:$D$27,0))</f>
        <v>0.14159938339096101</v>
      </c>
      <c r="K71" s="9">
        <f t="shared" si="13"/>
        <v>2.6884766099886899</v>
      </c>
      <c r="L71" s="9">
        <f t="shared" si="9"/>
        <v>1.6396574672743969</v>
      </c>
      <c r="M71" s="9">
        <f t="shared" si="14"/>
        <v>2.7623806553384975</v>
      </c>
      <c r="N71" s="9">
        <f t="shared" si="11"/>
        <v>1.6620411112058864</v>
      </c>
      <c r="O71" s="12"/>
      <c r="P71" s="3">
        <f t="shared" si="15"/>
        <v>54</v>
      </c>
      <c r="Q71" s="1">
        <v>15000</v>
      </c>
      <c r="R71" s="1">
        <v>148</v>
      </c>
      <c r="S71" s="1">
        <v>1</v>
      </c>
      <c r="T71" s="1">
        <v>4</v>
      </c>
      <c r="U71" s="1">
        <v>3</v>
      </c>
      <c r="V71" s="8"/>
      <c r="W71" s="8"/>
    </row>
    <row r="72" spans="1:23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1</v>
      </c>
      <c r="G72" s="8">
        <v>4.8333333333333332E-2</v>
      </c>
      <c r="H72" s="8">
        <v>0.386542094621521</v>
      </c>
      <c r="I72" s="8">
        <f t="array" ref="I72">INDEX('Default Errors'!$E$7:$E$27,MATCH(C72&amp;D72,'Default Errors'!$C$7:$C$27&amp;'Default Errors'!$D$7:$D$27,0))</f>
        <v>0.144625530038068</v>
      </c>
      <c r="J72" s="8">
        <f t="array" ref="J72">INDEX('Default Errors'!$F$7:$F$27,MATCH(C72&amp;D72,'Default Errors'!$C$7:$C$27&amp;'Default Errors'!$D$7:$D$27,0))</f>
        <v>0.14637915004454899</v>
      </c>
      <c r="K72" s="9">
        <f t="shared" si="13"/>
        <v>2.6727099601278992</v>
      </c>
      <c r="L72" s="9">
        <f t="shared" si="9"/>
        <v>1.6348424878647787</v>
      </c>
      <c r="M72" s="9">
        <f t="shared" si="14"/>
        <v>2.6406909351767713</v>
      </c>
      <c r="N72" s="9">
        <f t="shared" si="11"/>
        <v>1.6250202876200566</v>
      </c>
      <c r="O72" s="12"/>
      <c r="P72" s="3">
        <f t="shared" si="15"/>
        <v>55</v>
      </c>
      <c r="Q72" s="1">
        <v>15000</v>
      </c>
      <c r="R72" s="1">
        <v>128</v>
      </c>
      <c r="S72" s="1">
        <v>1</v>
      </c>
      <c r="T72" s="1">
        <v>4</v>
      </c>
      <c r="U72" s="1">
        <v>5</v>
      </c>
      <c r="V72" s="8"/>
      <c r="W72" s="8"/>
    </row>
    <row r="73" spans="1:23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1</v>
      </c>
      <c r="G73" s="8">
        <v>4.6956018518518522E-2</v>
      </c>
      <c r="H73" s="8">
        <v>0.386542094621521</v>
      </c>
      <c r="I73" s="8">
        <f t="array" ref="I73">INDEX('Default Errors'!$E$7:$E$27,MATCH(C73&amp;D73,'Default Errors'!$C$7:$C$27&amp;'Default Errors'!$D$7:$D$27,0))</f>
        <v>0.144625530038068</v>
      </c>
      <c r="J73" s="8">
        <f t="array" ref="J73">INDEX('Default Errors'!$F$7:$F$27,MATCH(C73&amp;D73,'Default Errors'!$C$7:$C$27&amp;'Default Errors'!$D$7:$D$27,0))</f>
        <v>0.14637915004454899</v>
      </c>
      <c r="K73" s="9">
        <f t="shared" si="13"/>
        <v>2.6727099601278992</v>
      </c>
      <c r="L73" s="9">
        <f t="shared" si="9"/>
        <v>1.6348424878647787</v>
      </c>
      <c r="M73" s="9">
        <f t="shared" si="14"/>
        <v>2.6406909351767713</v>
      </c>
      <c r="N73" s="9">
        <f t="shared" si="11"/>
        <v>1.6250202876200566</v>
      </c>
      <c r="O73" s="12"/>
      <c r="P73" s="3">
        <f t="shared" si="15"/>
        <v>56</v>
      </c>
      <c r="Q73" s="1">
        <v>15000</v>
      </c>
      <c r="R73" s="1">
        <v>128</v>
      </c>
      <c r="S73" s="1">
        <v>2</v>
      </c>
      <c r="T73" s="1">
        <v>4</v>
      </c>
      <c r="U73" s="1">
        <v>5</v>
      </c>
      <c r="V73" s="8"/>
      <c r="W73" s="8"/>
    </row>
    <row r="74" spans="1:23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1</v>
      </c>
      <c r="G74" s="8">
        <v>4.9756944444444444E-2</v>
      </c>
      <c r="H74" s="8">
        <v>0.386542094621521</v>
      </c>
      <c r="I74" s="8">
        <f t="array" ref="I74">INDEX('Default Errors'!$E$7:$E$27,MATCH(C74&amp;D74,'Default Errors'!$C$7:$C$27&amp;'Default Errors'!$D$7:$D$27,0))</f>
        <v>0.144625530038068</v>
      </c>
      <c r="J74" s="8">
        <f t="array" ref="J74">INDEX('Default Errors'!$F$7:$F$27,MATCH(C74&amp;D74,'Default Errors'!$C$7:$C$27&amp;'Default Errors'!$D$7:$D$27,0))</f>
        <v>0.14637915004454899</v>
      </c>
      <c r="K74" s="9">
        <f t="shared" si="13"/>
        <v>2.6727099601278992</v>
      </c>
      <c r="L74" s="9">
        <f t="shared" si="9"/>
        <v>1.6348424878647787</v>
      </c>
      <c r="M74" s="9">
        <f t="shared" si="14"/>
        <v>2.6406909351767713</v>
      </c>
      <c r="N74" s="9">
        <f t="shared" si="11"/>
        <v>1.6250202876200566</v>
      </c>
      <c r="O74" s="12"/>
      <c r="P74" s="3">
        <f t="shared" si="15"/>
        <v>57</v>
      </c>
      <c r="Q74" s="1">
        <v>15000</v>
      </c>
      <c r="R74" s="1">
        <v>128</v>
      </c>
      <c r="S74" s="1">
        <v>3</v>
      </c>
      <c r="T74" s="1">
        <v>4</v>
      </c>
      <c r="U74" s="1">
        <v>5</v>
      </c>
      <c r="V74" s="8"/>
      <c r="W74" s="8"/>
    </row>
    <row r="75" spans="1:23" x14ac:dyDescent="0.25">
      <c r="P75" s="3">
        <f t="shared" si="15"/>
        <v>58</v>
      </c>
      <c r="Q75" s="1">
        <v>15000</v>
      </c>
      <c r="R75" s="1">
        <v>146</v>
      </c>
      <c r="S75" s="1">
        <v>1</v>
      </c>
      <c r="T75" s="1">
        <v>4</v>
      </c>
      <c r="U75" s="1">
        <v>5</v>
      </c>
      <c r="V75" s="8"/>
      <c r="W75" s="8"/>
    </row>
    <row r="76" spans="1:23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0.5</v>
      </c>
      <c r="G76" s="8">
        <v>2.3148148148148147E-5</v>
      </c>
      <c r="H76" s="8">
        <v>0.34236579603110801</v>
      </c>
      <c r="I76" s="8">
        <f t="array" ref="I76">INDEX('Default Errors'!$E$7:$E$27,MATCH(C76&amp;D76,'Default Errors'!$C$7:$C$27&amp;'Default Errors'!$D$7:$D$27,0))</f>
        <v>0.148834244797691</v>
      </c>
      <c r="J76" s="8">
        <f t="array" ref="J76">INDEX('Default Errors'!$F$7:$F$27,MATCH(C76&amp;D76,'Default Errors'!$C$7:$C$27&amp;'Default Errors'!$D$7:$D$27,0))</f>
        <v>1.8661389182894901E-2</v>
      </c>
      <c r="K76" s="9">
        <f>H76/I76</f>
        <v>2.3003160092388861</v>
      </c>
      <c r="L76" s="9">
        <f>SQRT(K76)</f>
        <v>1.5166792703926846</v>
      </c>
      <c r="M76" s="9">
        <f>H76/J76</f>
        <v>18.346211671364841</v>
      </c>
      <c r="N76" s="9">
        <f>SQRT(M76)</f>
        <v>4.2832477947656544</v>
      </c>
      <c r="O76" s="12"/>
      <c r="P76" s="3">
        <f t="shared" si="15"/>
        <v>59</v>
      </c>
      <c r="Q76" s="1">
        <v>15000</v>
      </c>
      <c r="R76" s="1">
        <v>146</v>
      </c>
      <c r="S76" s="1">
        <v>2</v>
      </c>
      <c r="T76" s="1">
        <v>4</v>
      </c>
      <c r="U76" s="1">
        <v>5</v>
      </c>
      <c r="V76" s="8"/>
      <c r="W76" s="8"/>
    </row>
    <row r="77" spans="1:23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0.5</v>
      </c>
      <c r="G77" s="8">
        <v>2.3148148148148147E-5</v>
      </c>
      <c r="H77" s="8">
        <v>0.34236579603110801</v>
      </c>
      <c r="I77" s="8">
        <f t="array" ref="I77">INDEX('Default Errors'!$E$7:$E$27,MATCH(C77&amp;D77,'Default Errors'!$C$7:$C$27&amp;'Default Errors'!$D$7:$D$27,0))</f>
        <v>0.148834244797691</v>
      </c>
      <c r="J77" s="8">
        <f t="array" ref="J77">INDEX('Default Errors'!$F$7:$F$27,MATCH(C77&amp;D77,'Default Errors'!$C$7:$C$27&amp;'Default Errors'!$D$7:$D$27,0))</f>
        <v>1.8661389182894901E-2</v>
      </c>
      <c r="K77" s="9">
        <f t="shared" ref="K77:K96" si="16">H77/I77</f>
        <v>2.3003160092388861</v>
      </c>
      <c r="L77" s="9">
        <f t="shared" ref="L77:L105" si="17">SQRT(K77)</f>
        <v>1.5166792703926846</v>
      </c>
      <c r="M77" s="9">
        <f t="shared" ref="M77:M96" si="18">H77/J77</f>
        <v>18.346211671364841</v>
      </c>
      <c r="N77" s="9">
        <f t="shared" ref="N77:N105" si="19">SQRT(M77)</f>
        <v>4.2832477947656544</v>
      </c>
      <c r="O77" s="12"/>
      <c r="P77" s="3">
        <f t="shared" si="15"/>
        <v>60</v>
      </c>
      <c r="Q77" s="1">
        <v>15000</v>
      </c>
      <c r="R77" s="1">
        <v>148</v>
      </c>
      <c r="S77" s="1">
        <v>1</v>
      </c>
      <c r="T77" s="1">
        <v>4</v>
      </c>
      <c r="U77" s="1">
        <v>5</v>
      </c>
      <c r="V77" s="8"/>
      <c r="W77" s="8"/>
    </row>
    <row r="78" spans="1:23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0.5</v>
      </c>
      <c r="G78" s="8">
        <v>2.3148148148148147E-5</v>
      </c>
      <c r="H78" s="8">
        <v>0.34236579603110801</v>
      </c>
      <c r="I78" s="8">
        <f t="array" ref="I78">INDEX('Default Errors'!$E$7:$E$27,MATCH(C78&amp;D78,'Default Errors'!$C$7:$C$27&amp;'Default Errors'!$D$7:$D$27,0))</f>
        <v>0.148834244797691</v>
      </c>
      <c r="J78" s="8">
        <f t="array" ref="J78">INDEX('Default Errors'!$F$7:$F$27,MATCH(C78&amp;D78,'Default Errors'!$C$7:$C$27&amp;'Default Errors'!$D$7:$D$27,0))</f>
        <v>1.8661389182894901E-2</v>
      </c>
      <c r="K78" s="9">
        <f t="shared" si="16"/>
        <v>2.3003160092388861</v>
      </c>
      <c r="L78" s="9">
        <f t="shared" si="17"/>
        <v>1.5166792703926846</v>
      </c>
      <c r="M78" s="9">
        <f t="shared" si="18"/>
        <v>18.346211671364841</v>
      </c>
      <c r="N78" s="9">
        <f t="shared" si="19"/>
        <v>4.2832477947656544</v>
      </c>
      <c r="O78" s="12"/>
      <c r="Q78" s="15"/>
    </row>
    <row r="79" spans="1:23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0.5</v>
      </c>
      <c r="G79" s="8">
        <v>1.0416666666666667E-4</v>
      </c>
      <c r="H79" s="8">
        <v>0.36963910595022897</v>
      </c>
      <c r="I79" s="8">
        <f t="array" ref="I79">INDEX('Default Errors'!$E$7:$E$27,MATCH(C79&amp;D79,'Default Errors'!$C$7:$C$27&amp;'Default Errors'!$D$7:$D$27,0))</f>
        <v>0.14944066530540401</v>
      </c>
      <c r="J79" s="8">
        <f t="array" ref="J79">INDEX('Default Errors'!$F$7:$F$27,MATCH(C79&amp;D79,'Default Errors'!$C$7:$C$27&amp;'Default Errors'!$D$7:$D$27,0))</f>
        <v>5.8152003828784701E-2</v>
      </c>
      <c r="K79" s="9">
        <f t="shared" si="16"/>
        <v>2.4734840760700378</v>
      </c>
      <c r="L79" s="9">
        <f t="shared" si="17"/>
        <v>1.5727314062070605</v>
      </c>
      <c r="M79" s="9">
        <f t="shared" si="18"/>
        <v>6.3564293852804612</v>
      </c>
      <c r="N79" s="9">
        <f t="shared" si="19"/>
        <v>2.5211960227797561</v>
      </c>
      <c r="O79" s="12"/>
      <c r="P79" s="3">
        <f>P77+1</f>
        <v>61</v>
      </c>
      <c r="Q79" s="1">
        <v>15000</v>
      </c>
      <c r="R79" s="1">
        <v>128</v>
      </c>
      <c r="S79" s="1">
        <v>1</v>
      </c>
      <c r="T79" s="1">
        <v>5</v>
      </c>
      <c r="U79" s="1">
        <v>3</v>
      </c>
      <c r="V79" s="8"/>
      <c r="W79" s="8"/>
    </row>
    <row r="80" spans="1:23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0.5</v>
      </c>
      <c r="G80" s="8">
        <v>1.0416666666666667E-4</v>
      </c>
      <c r="H80" s="8">
        <v>0.36963910595022897</v>
      </c>
      <c r="I80" s="8">
        <f t="array" ref="I80">INDEX('Default Errors'!$E$7:$E$27,MATCH(C80&amp;D80,'Default Errors'!$C$7:$C$27&amp;'Default Errors'!$D$7:$D$27,0))</f>
        <v>0.14944066530540401</v>
      </c>
      <c r="J80" s="8">
        <f t="array" ref="J80">INDEX('Default Errors'!$F$7:$F$27,MATCH(C80&amp;D80,'Default Errors'!$C$7:$C$27&amp;'Default Errors'!$D$7:$D$27,0))</f>
        <v>5.8152003828784701E-2</v>
      </c>
      <c r="K80" s="9">
        <f t="shared" si="16"/>
        <v>2.4734840760700378</v>
      </c>
      <c r="L80" s="9">
        <f t="shared" si="17"/>
        <v>1.5727314062070605</v>
      </c>
      <c r="M80" s="9">
        <f t="shared" si="18"/>
        <v>6.3564293852804612</v>
      </c>
      <c r="N80" s="9">
        <f t="shared" si="19"/>
        <v>2.5211960227797561</v>
      </c>
      <c r="O80" s="12"/>
      <c r="P80" s="3">
        <f>P79+1</f>
        <v>62</v>
      </c>
      <c r="Q80" s="1">
        <v>15000</v>
      </c>
      <c r="R80" s="1">
        <v>128</v>
      </c>
      <c r="S80" s="1">
        <v>2</v>
      </c>
      <c r="T80" s="1">
        <v>5</v>
      </c>
      <c r="U80" s="1">
        <v>3</v>
      </c>
      <c r="V80" s="8"/>
      <c r="W80" s="8"/>
    </row>
    <row r="81" spans="1:23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0.5</v>
      </c>
      <c r="G81" s="8">
        <v>1.0416666666666667E-4</v>
      </c>
      <c r="H81" s="8">
        <v>0.36963910595022897</v>
      </c>
      <c r="I81" s="8">
        <f t="array" ref="I81">INDEX('Default Errors'!$E$7:$E$27,MATCH(C81&amp;D81,'Default Errors'!$C$7:$C$27&amp;'Default Errors'!$D$7:$D$27,0))</f>
        <v>0.14944066530540401</v>
      </c>
      <c r="J81" s="8">
        <f t="array" ref="J81">INDEX('Default Errors'!$F$7:$F$27,MATCH(C81&amp;D81,'Default Errors'!$C$7:$C$27&amp;'Default Errors'!$D$7:$D$27,0))</f>
        <v>5.8152003828784701E-2</v>
      </c>
      <c r="K81" s="9">
        <f t="shared" si="16"/>
        <v>2.4734840760700378</v>
      </c>
      <c r="L81" s="9">
        <f t="shared" si="17"/>
        <v>1.5727314062070605</v>
      </c>
      <c r="M81" s="9">
        <f t="shared" si="18"/>
        <v>6.3564293852804612</v>
      </c>
      <c r="N81" s="9">
        <f t="shared" si="19"/>
        <v>2.5211960227797561</v>
      </c>
      <c r="O81" s="12"/>
      <c r="P81" s="3">
        <f t="shared" ref="P81:P90" si="20">P80+1</f>
        <v>63</v>
      </c>
      <c r="Q81" s="1">
        <v>15000</v>
      </c>
      <c r="R81" s="1">
        <v>128</v>
      </c>
      <c r="S81" s="1">
        <v>3</v>
      </c>
      <c r="T81" s="1">
        <v>5</v>
      </c>
      <c r="U81" s="1">
        <v>3</v>
      </c>
      <c r="V81" s="8"/>
      <c r="W81" s="8"/>
    </row>
    <row r="82" spans="1:23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0.5</v>
      </c>
      <c r="G82" s="8">
        <v>5.6712962962962956E-4</v>
      </c>
      <c r="H82" s="8">
        <v>0.37709409421651302</v>
      </c>
      <c r="I82" s="8">
        <f t="array" ref="I82">INDEX('Default Errors'!$E$7:$E$27,MATCH(C82&amp;D82,'Default Errors'!$C$7:$C$27&amp;'Default Errors'!$D$7:$D$27,0))</f>
        <v>0.148499599467802</v>
      </c>
      <c r="J82" s="8">
        <f t="array" ref="J82">INDEX('Default Errors'!$F$7:$F$27,MATCH(C82&amp;D82,'Default Errors'!$C$7:$C$27&amp;'Default Errors'!$D$7:$D$27,0))</f>
        <v>0.11889890066757899</v>
      </c>
      <c r="K82" s="9">
        <f t="shared" si="16"/>
        <v>2.5393610189384743</v>
      </c>
      <c r="L82" s="9">
        <f t="shared" si="17"/>
        <v>1.5935372662534359</v>
      </c>
      <c r="M82" s="9">
        <f t="shared" si="18"/>
        <v>3.1715524037585818</v>
      </c>
      <c r="N82" s="9">
        <f t="shared" si="19"/>
        <v>1.7808852865242562</v>
      </c>
      <c r="O82" s="12"/>
      <c r="P82" s="3">
        <f t="shared" si="20"/>
        <v>64</v>
      </c>
      <c r="Q82" s="1">
        <v>15000</v>
      </c>
      <c r="R82" s="1">
        <v>146</v>
      </c>
      <c r="S82" s="1">
        <v>1</v>
      </c>
      <c r="T82" s="1">
        <v>5</v>
      </c>
      <c r="U82" s="1">
        <v>3</v>
      </c>
      <c r="V82" s="8"/>
      <c r="W82" s="8"/>
    </row>
    <row r="83" spans="1:23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0.5</v>
      </c>
      <c r="G83" s="8">
        <v>5.3240740740740744E-4</v>
      </c>
      <c r="H83" s="8">
        <v>0.37709409421651302</v>
      </c>
      <c r="I83" s="8">
        <f t="array" ref="I83">INDEX('Default Errors'!$E$7:$E$27,MATCH(C83&amp;D83,'Default Errors'!$C$7:$C$27&amp;'Default Errors'!$D$7:$D$27,0))</f>
        <v>0.148499599467802</v>
      </c>
      <c r="J83" s="8">
        <f t="array" ref="J83">INDEX('Default Errors'!$F$7:$F$27,MATCH(C83&amp;D83,'Default Errors'!$C$7:$C$27&amp;'Default Errors'!$D$7:$D$27,0))</f>
        <v>0.11889890066757899</v>
      </c>
      <c r="K83" s="9">
        <f t="shared" si="16"/>
        <v>2.5393610189384743</v>
      </c>
      <c r="L83" s="9">
        <f t="shared" si="17"/>
        <v>1.5935372662534359</v>
      </c>
      <c r="M83" s="9">
        <f t="shared" si="18"/>
        <v>3.1715524037585818</v>
      </c>
      <c r="N83" s="9">
        <f t="shared" si="19"/>
        <v>1.7808852865242562</v>
      </c>
      <c r="O83" s="12"/>
      <c r="P83" s="3">
        <f t="shared" si="20"/>
        <v>65</v>
      </c>
      <c r="Q83" s="1">
        <v>15000</v>
      </c>
      <c r="R83" s="1">
        <v>146</v>
      </c>
      <c r="S83" s="1">
        <v>2</v>
      </c>
      <c r="T83" s="1">
        <v>5</v>
      </c>
      <c r="U83" s="1">
        <v>3</v>
      </c>
      <c r="V83" s="8"/>
      <c r="W83" s="8"/>
    </row>
    <row r="84" spans="1:23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0.5</v>
      </c>
      <c r="G84" s="8">
        <v>5.5555555555555556E-4</v>
      </c>
      <c r="H84" s="8">
        <v>0.37709409421651302</v>
      </c>
      <c r="I84" s="8">
        <f t="array" ref="I84">INDEX('Default Errors'!$E$7:$E$27,MATCH(C84&amp;D84,'Default Errors'!$C$7:$C$27&amp;'Default Errors'!$D$7:$D$27,0))</f>
        <v>0.148499599467802</v>
      </c>
      <c r="J84" s="8">
        <f t="array" ref="J84">INDEX('Default Errors'!$F$7:$F$27,MATCH(C84&amp;D84,'Default Errors'!$C$7:$C$27&amp;'Default Errors'!$D$7:$D$27,0))</f>
        <v>0.11889890066757899</v>
      </c>
      <c r="K84" s="9">
        <f t="shared" si="16"/>
        <v>2.5393610189384743</v>
      </c>
      <c r="L84" s="9">
        <f t="shared" si="17"/>
        <v>1.5935372662534359</v>
      </c>
      <c r="M84" s="9">
        <f t="shared" si="18"/>
        <v>3.1715524037585818</v>
      </c>
      <c r="N84" s="9">
        <f t="shared" si="19"/>
        <v>1.7808852865242562</v>
      </c>
      <c r="O84" s="12"/>
      <c r="P84" s="3">
        <f t="shared" si="20"/>
        <v>66</v>
      </c>
      <c r="Q84" s="1">
        <v>15000</v>
      </c>
      <c r="R84" s="1">
        <v>148</v>
      </c>
      <c r="S84" s="1">
        <v>1</v>
      </c>
      <c r="T84" s="1">
        <v>5</v>
      </c>
      <c r="U84" s="1">
        <v>3</v>
      </c>
      <c r="V84" s="8"/>
      <c r="W84" s="8"/>
    </row>
    <row r="85" spans="1:23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0.5</v>
      </c>
      <c r="G85" s="8">
        <v>4.4560185185185189E-3</v>
      </c>
      <c r="H85" s="8">
        <v>0.39115139860824599</v>
      </c>
      <c r="I85" s="8">
        <f t="array" ref="I85">INDEX('Default Errors'!$E$7:$E$27,MATCH(C85&amp;D85,'Default Errors'!$C$7:$C$27&amp;'Default Errors'!$D$7:$D$27,0))</f>
        <v>0.14549183579793001</v>
      </c>
      <c r="J85" s="8">
        <f t="array" ref="J85">INDEX('Default Errors'!$F$7:$F$27,MATCH(C85&amp;D85,'Default Errors'!$C$7:$C$27&amp;'Default Errors'!$D$7:$D$27,0))</f>
        <v>0.14159938339096101</v>
      </c>
      <c r="K85" s="9">
        <f t="shared" si="16"/>
        <v>2.6884766176949366</v>
      </c>
      <c r="L85" s="9">
        <f t="shared" si="17"/>
        <v>1.6396574696243531</v>
      </c>
      <c r="M85" s="9">
        <f t="shared" si="18"/>
        <v>2.7623806632565824</v>
      </c>
      <c r="N85" s="9">
        <f t="shared" si="19"/>
        <v>1.6620411135879227</v>
      </c>
      <c r="O85" s="12"/>
      <c r="P85" s="3">
        <f t="shared" si="20"/>
        <v>67</v>
      </c>
      <c r="Q85" s="1">
        <v>15000</v>
      </c>
      <c r="R85" s="1">
        <v>128</v>
      </c>
      <c r="S85" s="1">
        <v>1</v>
      </c>
      <c r="T85" s="1">
        <v>5</v>
      </c>
      <c r="U85" s="1">
        <v>5</v>
      </c>
      <c r="V85" s="8"/>
      <c r="W85" s="8"/>
    </row>
    <row r="86" spans="1:23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0.5</v>
      </c>
      <c r="G86" s="8">
        <v>4.4444444444444444E-3</v>
      </c>
      <c r="H86" s="8">
        <v>0.39115139860824599</v>
      </c>
      <c r="I86" s="8">
        <f t="array" ref="I86">INDEX('Default Errors'!$E$7:$E$27,MATCH(C86&amp;D86,'Default Errors'!$C$7:$C$27&amp;'Default Errors'!$D$7:$D$27,0))</f>
        <v>0.14549183579793001</v>
      </c>
      <c r="J86" s="8">
        <f t="array" ref="J86">INDEX('Default Errors'!$F$7:$F$27,MATCH(C86&amp;D86,'Default Errors'!$C$7:$C$27&amp;'Default Errors'!$D$7:$D$27,0))</f>
        <v>0.14159938339096101</v>
      </c>
      <c r="K86" s="9">
        <f t="shared" si="16"/>
        <v>2.6884766176949366</v>
      </c>
      <c r="L86" s="9">
        <f t="shared" si="17"/>
        <v>1.6396574696243531</v>
      </c>
      <c r="M86" s="9">
        <f t="shared" si="18"/>
        <v>2.7623806632565824</v>
      </c>
      <c r="N86" s="9">
        <f t="shared" si="19"/>
        <v>1.6620411135879227</v>
      </c>
      <c r="O86" s="12"/>
      <c r="P86" s="3">
        <f t="shared" si="20"/>
        <v>68</v>
      </c>
      <c r="Q86" s="1">
        <v>15000</v>
      </c>
      <c r="R86" s="1">
        <v>128</v>
      </c>
      <c r="S86" s="1">
        <v>2</v>
      </c>
      <c r="T86" s="1">
        <v>5</v>
      </c>
      <c r="U86" s="1">
        <v>5</v>
      </c>
      <c r="V86" s="8"/>
      <c r="W86" s="8"/>
    </row>
    <row r="87" spans="1:23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0.5</v>
      </c>
      <c r="G87" s="8">
        <v>4.4791666666666669E-3</v>
      </c>
      <c r="H87" s="8">
        <v>0.39115139860824599</v>
      </c>
      <c r="I87" s="8">
        <f t="array" ref="I87">INDEX('Default Errors'!$E$7:$E$27,MATCH(C87&amp;D87,'Default Errors'!$C$7:$C$27&amp;'Default Errors'!$D$7:$D$27,0))</f>
        <v>0.14549183579793001</v>
      </c>
      <c r="J87" s="8">
        <f t="array" ref="J87">INDEX('Default Errors'!$F$7:$F$27,MATCH(C87&amp;D87,'Default Errors'!$C$7:$C$27&amp;'Default Errors'!$D$7:$D$27,0))</f>
        <v>0.14159938339096101</v>
      </c>
      <c r="K87" s="9">
        <f t="shared" si="16"/>
        <v>2.6884766176949366</v>
      </c>
      <c r="L87" s="9">
        <f t="shared" si="17"/>
        <v>1.6396574696243531</v>
      </c>
      <c r="M87" s="9">
        <f t="shared" si="18"/>
        <v>2.7623806632565824</v>
      </c>
      <c r="N87" s="9">
        <f t="shared" si="19"/>
        <v>1.6620411135879227</v>
      </c>
      <c r="O87" s="12"/>
      <c r="P87" s="3">
        <f t="shared" si="20"/>
        <v>69</v>
      </c>
      <c r="Q87" s="1">
        <v>15000</v>
      </c>
      <c r="R87" s="1">
        <v>128</v>
      </c>
      <c r="S87" s="1">
        <v>3</v>
      </c>
      <c r="T87" s="1">
        <v>5</v>
      </c>
      <c r="U87" s="1">
        <v>5</v>
      </c>
      <c r="V87" s="8"/>
      <c r="W87" s="8"/>
    </row>
    <row r="88" spans="1:23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0.5</v>
      </c>
      <c r="G88" s="8">
        <v>7.7696759259259257E-2</v>
      </c>
      <c r="H88" s="8">
        <v>0.386542094621521</v>
      </c>
      <c r="I88" s="8">
        <f t="array" ref="I88">INDEX('Default Errors'!$E$7:$E$27,MATCH(C88&amp;D88,'Default Errors'!$C$7:$C$27&amp;'Default Errors'!$D$7:$D$27,0))</f>
        <v>0.144625530038068</v>
      </c>
      <c r="J88" s="8">
        <f t="array" ref="J88">INDEX('Default Errors'!$F$7:$F$27,MATCH(C88&amp;D88,'Default Errors'!$C$7:$C$27&amp;'Default Errors'!$D$7:$D$27,0))</f>
        <v>0.14637915004454899</v>
      </c>
      <c r="K88" s="9">
        <f t="shared" si="16"/>
        <v>2.6727099601278992</v>
      </c>
      <c r="L88" s="9">
        <f t="shared" si="17"/>
        <v>1.6348424878647787</v>
      </c>
      <c r="M88" s="9">
        <f t="shared" si="18"/>
        <v>2.6406909351767713</v>
      </c>
      <c r="N88" s="9">
        <f t="shared" si="19"/>
        <v>1.6250202876200566</v>
      </c>
      <c r="O88" s="12"/>
      <c r="P88" s="3">
        <f t="shared" si="20"/>
        <v>70</v>
      </c>
      <c r="Q88" s="1">
        <v>15000</v>
      </c>
      <c r="R88" s="1">
        <v>146</v>
      </c>
      <c r="S88" s="1">
        <v>1</v>
      </c>
      <c r="T88" s="1">
        <v>5</v>
      </c>
      <c r="U88" s="1">
        <v>5</v>
      </c>
      <c r="V88" s="8"/>
      <c r="W88" s="8"/>
    </row>
    <row r="89" spans="1:23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0.5</v>
      </c>
      <c r="G89" s="8">
        <v>7.677083333333333E-2</v>
      </c>
      <c r="H89" s="8">
        <v>0.386542094621521</v>
      </c>
      <c r="I89" s="8">
        <f t="array" ref="I89">INDEX('Default Errors'!$E$7:$E$27,MATCH(C89&amp;D89,'Default Errors'!$C$7:$C$27&amp;'Default Errors'!$D$7:$D$27,0))</f>
        <v>0.144625530038068</v>
      </c>
      <c r="J89" s="8">
        <f t="array" ref="J89">INDEX('Default Errors'!$F$7:$F$27,MATCH(C89&amp;D89,'Default Errors'!$C$7:$C$27&amp;'Default Errors'!$D$7:$D$27,0))</f>
        <v>0.14637915004454899</v>
      </c>
      <c r="K89" s="9">
        <f t="shared" si="16"/>
        <v>2.6727099601278992</v>
      </c>
      <c r="L89" s="9">
        <f t="shared" si="17"/>
        <v>1.6348424878647787</v>
      </c>
      <c r="M89" s="9">
        <f t="shared" si="18"/>
        <v>2.6406909351767713</v>
      </c>
      <c r="N89" s="9">
        <f t="shared" si="19"/>
        <v>1.6250202876200566</v>
      </c>
      <c r="O89" s="12"/>
      <c r="P89" s="3">
        <f t="shared" si="20"/>
        <v>71</v>
      </c>
      <c r="Q89" s="1">
        <v>15000</v>
      </c>
      <c r="R89" s="1">
        <v>146</v>
      </c>
      <c r="S89" s="1">
        <v>2</v>
      </c>
      <c r="T89" s="1">
        <v>5</v>
      </c>
      <c r="U89" s="1">
        <v>5</v>
      </c>
      <c r="V89" s="8"/>
      <c r="W89" s="8"/>
    </row>
    <row r="90" spans="1:23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0.5</v>
      </c>
      <c r="G90" s="8">
        <v>7.6030092592592594E-2</v>
      </c>
      <c r="H90" s="8">
        <v>0.386542094621521</v>
      </c>
      <c r="I90" s="8">
        <f t="array" ref="I90">INDEX('Default Errors'!$E$7:$E$27,MATCH(C90&amp;D90,'Default Errors'!$C$7:$C$27&amp;'Default Errors'!$D$7:$D$27,0))</f>
        <v>0.144625530038068</v>
      </c>
      <c r="J90" s="8">
        <f t="array" ref="J90">INDEX('Default Errors'!$F$7:$F$27,MATCH(C90&amp;D90,'Default Errors'!$C$7:$C$27&amp;'Default Errors'!$D$7:$D$27,0))</f>
        <v>0.14637915004454899</v>
      </c>
      <c r="K90" s="9">
        <f t="shared" si="16"/>
        <v>2.6727099601278992</v>
      </c>
      <c r="L90" s="9">
        <f t="shared" si="17"/>
        <v>1.6348424878647787</v>
      </c>
      <c r="M90" s="9">
        <f t="shared" si="18"/>
        <v>2.6406909351767713</v>
      </c>
      <c r="N90" s="9">
        <f t="shared" si="19"/>
        <v>1.6250202876200566</v>
      </c>
      <c r="O90" s="12"/>
      <c r="P90" s="3">
        <f t="shared" si="20"/>
        <v>72</v>
      </c>
      <c r="Q90" s="1">
        <v>15000</v>
      </c>
      <c r="R90" s="1">
        <v>148</v>
      </c>
      <c r="S90" s="1">
        <v>1</v>
      </c>
      <c r="T90" s="1">
        <v>5</v>
      </c>
      <c r="U90" s="1">
        <v>5</v>
      </c>
      <c r="V90" s="8"/>
      <c r="W90" s="8"/>
    </row>
    <row r="91" spans="1:23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1</v>
      </c>
      <c r="G91" s="8">
        <v>2.3148148148148147E-5</v>
      </c>
      <c r="H91" s="8">
        <v>0.130846905940427</v>
      </c>
      <c r="I91" s="8">
        <f t="array" ref="I91">INDEX('Default Errors'!$E$7:$E$27,MATCH(C91&amp;D91,'Default Errors'!$C$7:$C$27&amp;'Default Errors'!$D$7:$D$27,0))</f>
        <v>0.148834244797691</v>
      </c>
      <c r="J91" s="8">
        <f t="array" ref="J91">INDEX('Default Errors'!$F$7:$F$27,MATCH(C91&amp;D91,'Default Errors'!$C$7:$C$27&amp;'Default Errors'!$D$7:$D$27,0))</f>
        <v>1.8661389182894901E-2</v>
      </c>
      <c r="K91" s="9">
        <f t="shared" si="16"/>
        <v>0.87914515989439113</v>
      </c>
      <c r="L91" s="9">
        <f t="shared" si="17"/>
        <v>0.93762740995258409</v>
      </c>
      <c r="M91" s="9">
        <f t="shared" si="18"/>
        <v>7.0116380221233348</v>
      </c>
      <c r="N91" s="9">
        <f t="shared" si="19"/>
        <v>2.647949777114992</v>
      </c>
      <c r="O91" s="12"/>
      <c r="Q91" s="15"/>
    </row>
    <row r="92" spans="1:23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1</v>
      </c>
      <c r="G92" s="8">
        <v>2.3148148148148147E-5</v>
      </c>
      <c r="H92" s="8">
        <v>0.130846905940427</v>
      </c>
      <c r="I92" s="8">
        <f t="array" ref="I92">INDEX('Default Errors'!$E$7:$E$27,MATCH(C92&amp;D92,'Default Errors'!$C$7:$C$27&amp;'Default Errors'!$D$7:$D$27,0))</f>
        <v>0.148834244797691</v>
      </c>
      <c r="J92" s="8">
        <f t="array" ref="J92">INDEX('Default Errors'!$F$7:$F$27,MATCH(C92&amp;D92,'Default Errors'!$C$7:$C$27&amp;'Default Errors'!$D$7:$D$27,0))</f>
        <v>1.8661389182894901E-2</v>
      </c>
      <c r="K92" s="9">
        <f t="shared" si="16"/>
        <v>0.87914515989439113</v>
      </c>
      <c r="L92" s="9">
        <f t="shared" si="17"/>
        <v>0.93762740995258409</v>
      </c>
      <c r="M92" s="9">
        <f t="shared" si="18"/>
        <v>7.0116380221233348</v>
      </c>
      <c r="N92" s="9">
        <f t="shared" si="19"/>
        <v>2.647949777114992</v>
      </c>
      <c r="O92" s="12"/>
      <c r="P92" s="3">
        <f>P90+1</f>
        <v>73</v>
      </c>
      <c r="Q92" s="1">
        <v>15000</v>
      </c>
      <c r="R92" s="1">
        <v>128</v>
      </c>
      <c r="S92" s="1">
        <v>1</v>
      </c>
      <c r="T92" s="1">
        <v>3</v>
      </c>
      <c r="U92" s="1">
        <v>7</v>
      </c>
      <c r="V92" s="8"/>
      <c r="W92" s="8"/>
    </row>
    <row r="93" spans="1:23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1</v>
      </c>
      <c r="G93" s="8">
        <v>2.3148148148148147E-5</v>
      </c>
      <c r="H93" s="8">
        <v>0.130846905940427</v>
      </c>
      <c r="I93" s="8">
        <f t="array" ref="I93">INDEX('Default Errors'!$E$7:$E$27,MATCH(C93&amp;D93,'Default Errors'!$C$7:$C$27&amp;'Default Errors'!$D$7:$D$27,0))</f>
        <v>0.148834244797691</v>
      </c>
      <c r="J93" s="8">
        <f t="array" ref="J93">INDEX('Default Errors'!$F$7:$F$27,MATCH(C93&amp;D93,'Default Errors'!$C$7:$C$27&amp;'Default Errors'!$D$7:$D$27,0))</f>
        <v>1.8661389182894901E-2</v>
      </c>
      <c r="K93" s="9">
        <f t="shared" si="16"/>
        <v>0.87914515989439113</v>
      </c>
      <c r="L93" s="9">
        <f t="shared" si="17"/>
        <v>0.93762740995258409</v>
      </c>
      <c r="M93" s="9">
        <f t="shared" si="18"/>
        <v>7.0116380221233348</v>
      </c>
      <c r="N93" s="9">
        <f t="shared" si="19"/>
        <v>2.647949777114992</v>
      </c>
      <c r="O93" s="12"/>
      <c r="P93" s="3">
        <f>P92+1</f>
        <v>74</v>
      </c>
      <c r="Q93" s="1">
        <v>15000</v>
      </c>
      <c r="R93" s="1">
        <v>128</v>
      </c>
      <c r="S93" s="1">
        <v>2</v>
      </c>
      <c r="T93" s="1">
        <v>3</v>
      </c>
      <c r="U93" s="1">
        <v>7</v>
      </c>
      <c r="V93" s="8"/>
      <c r="W93" s="8"/>
    </row>
    <row r="94" spans="1:23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1</v>
      </c>
      <c r="G94" s="8">
        <v>1.0416666666666667E-4</v>
      </c>
      <c r="H94" s="8">
        <v>0.34556905273345001</v>
      </c>
      <c r="I94" s="8">
        <f t="array" ref="I94">INDEX('Default Errors'!$E$7:$E$27,MATCH(C94&amp;D94,'Default Errors'!$C$7:$C$27&amp;'Default Errors'!$D$7:$D$27,0))</f>
        <v>0.14944066530540401</v>
      </c>
      <c r="J94" s="8">
        <f t="array" ref="J94">INDEX('Default Errors'!$F$7:$F$27,MATCH(C94&amp;D94,'Default Errors'!$C$7:$C$27&amp;'Default Errors'!$D$7:$D$27,0))</f>
        <v>5.8152003828784701E-2</v>
      </c>
      <c r="K94" s="9">
        <f t="shared" si="16"/>
        <v>2.3124164498814883</v>
      </c>
      <c r="L94" s="9">
        <f t="shared" si="17"/>
        <v>1.5206631612166741</v>
      </c>
      <c r="M94" s="9">
        <f t="shared" si="18"/>
        <v>5.9425132408317207</v>
      </c>
      <c r="N94" s="9">
        <f t="shared" si="19"/>
        <v>2.4377270644663485</v>
      </c>
      <c r="O94" s="12"/>
      <c r="P94" s="3">
        <f t="shared" ref="P94:P103" si="21">P93+1</f>
        <v>75</v>
      </c>
      <c r="Q94" s="1">
        <v>15000</v>
      </c>
      <c r="R94" s="1">
        <v>128</v>
      </c>
      <c r="S94" s="1">
        <v>3</v>
      </c>
      <c r="T94" s="1">
        <v>3</v>
      </c>
      <c r="U94" s="1">
        <v>7</v>
      </c>
      <c r="V94" s="8"/>
      <c r="W94" s="8"/>
    </row>
    <row r="95" spans="1:23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1</v>
      </c>
      <c r="G95" s="8">
        <v>1.0416666666666667E-4</v>
      </c>
      <c r="H95" s="8">
        <v>0.34556905273345001</v>
      </c>
      <c r="I95" s="8">
        <f t="array" ref="I95">INDEX('Default Errors'!$E$7:$E$27,MATCH(C95&amp;D95,'Default Errors'!$C$7:$C$27&amp;'Default Errors'!$D$7:$D$27,0))</f>
        <v>0.14944066530540401</v>
      </c>
      <c r="J95" s="8">
        <f t="array" ref="J95">INDEX('Default Errors'!$F$7:$F$27,MATCH(C95&amp;D95,'Default Errors'!$C$7:$C$27&amp;'Default Errors'!$D$7:$D$27,0))</f>
        <v>5.8152003828784701E-2</v>
      </c>
      <c r="K95" s="9">
        <f t="shared" si="16"/>
        <v>2.3124164498814883</v>
      </c>
      <c r="L95" s="9">
        <f t="shared" si="17"/>
        <v>1.5206631612166741</v>
      </c>
      <c r="M95" s="9">
        <f t="shared" si="18"/>
        <v>5.9425132408317207</v>
      </c>
      <c r="N95" s="9">
        <f t="shared" si="19"/>
        <v>2.4377270644663485</v>
      </c>
      <c r="O95" s="12"/>
      <c r="P95" s="3">
        <f t="shared" si="21"/>
        <v>76</v>
      </c>
      <c r="Q95" s="1">
        <v>15000</v>
      </c>
      <c r="R95" s="1">
        <v>146</v>
      </c>
      <c r="S95" s="1">
        <v>1</v>
      </c>
      <c r="T95" s="1">
        <v>3</v>
      </c>
      <c r="U95" s="1">
        <v>7</v>
      </c>
      <c r="V95" s="8"/>
      <c r="W95" s="8"/>
    </row>
    <row r="96" spans="1:23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1</v>
      </c>
      <c r="G96" s="8">
        <v>1.0416666666666667E-4</v>
      </c>
      <c r="H96" s="8">
        <v>0.34556905273345001</v>
      </c>
      <c r="I96" s="8">
        <f t="array" ref="I96">INDEX('Default Errors'!$E$7:$E$27,MATCH(C96&amp;D96,'Default Errors'!$C$7:$C$27&amp;'Default Errors'!$D$7:$D$27,0))</f>
        <v>0.14944066530540401</v>
      </c>
      <c r="J96" s="8">
        <f t="array" ref="J96">INDEX('Default Errors'!$F$7:$F$27,MATCH(C96&amp;D96,'Default Errors'!$C$7:$C$27&amp;'Default Errors'!$D$7:$D$27,0))</f>
        <v>5.8152003828784701E-2</v>
      </c>
      <c r="K96" s="9">
        <f t="shared" si="16"/>
        <v>2.3124164498814883</v>
      </c>
      <c r="L96" s="9">
        <f t="shared" si="17"/>
        <v>1.5206631612166741</v>
      </c>
      <c r="M96" s="9">
        <f t="shared" si="18"/>
        <v>5.9425132408317207</v>
      </c>
      <c r="N96" s="9">
        <f t="shared" si="19"/>
        <v>2.4377270644663485</v>
      </c>
      <c r="O96" s="12"/>
      <c r="P96" s="3">
        <f t="shared" si="21"/>
        <v>77</v>
      </c>
      <c r="Q96" s="1">
        <v>15000</v>
      </c>
      <c r="R96" s="1">
        <v>146</v>
      </c>
      <c r="S96" s="1">
        <v>2</v>
      </c>
      <c r="T96" s="1">
        <v>3</v>
      </c>
      <c r="U96" s="1">
        <v>7</v>
      </c>
      <c r="V96" s="8"/>
      <c r="W96" s="8"/>
    </row>
    <row r="97" spans="1:23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1</v>
      </c>
      <c r="G97" s="8">
        <v>5.4398148148148144E-4</v>
      </c>
      <c r="H97" s="8">
        <v>0.37703036230037901</v>
      </c>
      <c r="I97" s="8">
        <f t="array" ref="I97">INDEX('Default Errors'!$E$7:$E$27,MATCH(C97&amp;D97,'Default Errors'!$C$7:$C$27&amp;'Default Errors'!$D$7:$D$27,0))</f>
        <v>0.148499599467802</v>
      </c>
      <c r="J97" s="8">
        <f t="array" ref="J97">INDEX('Default Errors'!$F$7:$F$27,MATCH(C97&amp;D97,'Default Errors'!$C$7:$C$27&amp;'Default Errors'!$D$7:$D$27,0))</f>
        <v>0.11889890066757899</v>
      </c>
      <c r="K97" s="9">
        <f>H97/I97</f>
        <v>2.5389318466284991</v>
      </c>
      <c r="L97" s="9">
        <f>SQRT(K97)</f>
        <v>1.593402600295512</v>
      </c>
      <c r="M97" s="9">
        <f>H97/J97</f>
        <v>3.1710163860513014</v>
      </c>
      <c r="N97" s="9">
        <f>SQRT(M97)</f>
        <v>1.7807347882408828</v>
      </c>
      <c r="O97" s="12"/>
      <c r="P97" s="3">
        <f t="shared" si="21"/>
        <v>78</v>
      </c>
      <c r="Q97" s="1">
        <v>15000</v>
      </c>
      <c r="R97" s="1">
        <v>148</v>
      </c>
      <c r="S97" s="1">
        <v>1</v>
      </c>
      <c r="T97" s="1">
        <v>3</v>
      </c>
      <c r="U97" s="1">
        <v>7</v>
      </c>
      <c r="V97" s="8"/>
      <c r="W97" s="8"/>
    </row>
    <row r="98" spans="1:23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1</v>
      </c>
      <c r="G98" s="8">
        <v>4.8611111111111104E-4</v>
      </c>
      <c r="H98" s="8">
        <v>0.37703036230037901</v>
      </c>
      <c r="I98" s="8">
        <f t="array" ref="I98">INDEX('Default Errors'!$E$7:$E$27,MATCH(C98&amp;D98,'Default Errors'!$C$7:$C$27&amp;'Default Errors'!$D$7:$D$27,0))</f>
        <v>0.148499599467802</v>
      </c>
      <c r="J98" s="8">
        <f t="array" ref="J98">INDEX('Default Errors'!$F$7:$F$27,MATCH(C98&amp;D98,'Default Errors'!$C$7:$C$27&amp;'Default Errors'!$D$7:$D$27,0))</f>
        <v>0.11889890066757899</v>
      </c>
      <c r="K98" s="9">
        <f t="shared" ref="K98:K105" si="22">H98/I98</f>
        <v>2.5389318466284991</v>
      </c>
      <c r="L98" s="9">
        <f t="shared" si="17"/>
        <v>1.593402600295512</v>
      </c>
      <c r="M98" s="9">
        <f t="shared" ref="M98:M105" si="23">H98/J98</f>
        <v>3.1710163860513014</v>
      </c>
      <c r="N98" s="9">
        <f t="shared" si="19"/>
        <v>1.7807347882408828</v>
      </c>
      <c r="O98" s="12"/>
      <c r="P98" s="3">
        <f t="shared" si="21"/>
        <v>79</v>
      </c>
      <c r="Q98" s="1">
        <v>15000</v>
      </c>
      <c r="R98" s="1">
        <v>128</v>
      </c>
      <c r="S98" s="1">
        <v>1</v>
      </c>
      <c r="T98" s="1">
        <v>3</v>
      </c>
      <c r="U98" s="1">
        <v>9</v>
      </c>
      <c r="V98" s="8"/>
      <c r="W98" s="8"/>
    </row>
    <row r="99" spans="1:23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1</v>
      </c>
      <c r="G99" s="8">
        <v>5.7870370370370378E-4</v>
      </c>
      <c r="H99" s="8">
        <v>0.37703036230037901</v>
      </c>
      <c r="I99" s="8">
        <f t="array" ref="I99">INDEX('Default Errors'!$E$7:$E$27,MATCH(C99&amp;D99,'Default Errors'!$C$7:$C$27&amp;'Default Errors'!$D$7:$D$27,0))</f>
        <v>0.148499599467802</v>
      </c>
      <c r="J99" s="8">
        <f t="array" ref="J99">INDEX('Default Errors'!$F$7:$F$27,MATCH(C99&amp;D99,'Default Errors'!$C$7:$C$27&amp;'Default Errors'!$D$7:$D$27,0))</f>
        <v>0.11889890066757899</v>
      </c>
      <c r="K99" s="9">
        <f t="shared" si="22"/>
        <v>2.5389318466284991</v>
      </c>
      <c r="L99" s="9">
        <f t="shared" si="17"/>
        <v>1.593402600295512</v>
      </c>
      <c r="M99" s="9">
        <f t="shared" si="23"/>
        <v>3.1710163860513014</v>
      </c>
      <c r="N99" s="9">
        <f t="shared" si="19"/>
        <v>1.7807347882408828</v>
      </c>
      <c r="O99" s="12"/>
      <c r="P99" s="3">
        <f t="shared" si="21"/>
        <v>80</v>
      </c>
      <c r="Q99" s="1">
        <v>15000</v>
      </c>
      <c r="R99" s="1">
        <v>128</v>
      </c>
      <c r="S99" s="1">
        <v>2</v>
      </c>
      <c r="T99" s="1">
        <v>3</v>
      </c>
      <c r="U99" s="1">
        <v>9</v>
      </c>
      <c r="V99" s="8"/>
      <c r="W99" s="8"/>
    </row>
    <row r="100" spans="1:23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1</v>
      </c>
      <c r="G100" s="8">
        <v>3.6805555555555554E-3</v>
      </c>
      <c r="H100" s="8">
        <v>0.39115139854680497</v>
      </c>
      <c r="I100" s="8">
        <f t="array" ref="I100">INDEX('Default Errors'!$E$7:$E$27,MATCH(C100&amp;D100,'Default Errors'!$C$7:$C$27&amp;'Default Errors'!$D$7:$D$27,0))</f>
        <v>0.14549183579793001</v>
      </c>
      <c r="J100" s="8">
        <f t="array" ref="J100">INDEX('Default Errors'!$F$7:$F$27,MATCH(C100&amp;D100,'Default Errors'!$C$7:$C$27&amp;'Default Errors'!$D$7:$D$27,0))</f>
        <v>0.14159938339096101</v>
      </c>
      <c r="K100" s="9">
        <f t="shared" si="22"/>
        <v>2.688476617272638</v>
      </c>
      <c r="L100" s="9">
        <f t="shared" si="17"/>
        <v>1.6396574694955768</v>
      </c>
      <c r="M100" s="9">
        <f t="shared" si="23"/>
        <v>2.7623806628226752</v>
      </c>
      <c r="N100" s="9">
        <f t="shared" si="19"/>
        <v>1.6620411134573883</v>
      </c>
      <c r="O100" s="12"/>
      <c r="P100" s="3">
        <f t="shared" si="21"/>
        <v>81</v>
      </c>
      <c r="Q100" s="1">
        <v>15000</v>
      </c>
      <c r="R100" s="1">
        <v>128</v>
      </c>
      <c r="S100" s="1">
        <v>3</v>
      </c>
      <c r="T100" s="1">
        <v>3</v>
      </c>
      <c r="U100" s="1">
        <v>9</v>
      </c>
      <c r="V100" s="8"/>
      <c r="W100" s="8"/>
    </row>
    <row r="101" spans="1:23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1</v>
      </c>
      <c r="G101" s="8">
        <v>3.7962962962962963E-3</v>
      </c>
      <c r="H101" s="8">
        <v>0.39115139854680497</v>
      </c>
      <c r="I101" s="8">
        <f t="array" ref="I101">INDEX('Default Errors'!$E$7:$E$27,MATCH(C101&amp;D101,'Default Errors'!$C$7:$C$27&amp;'Default Errors'!$D$7:$D$27,0))</f>
        <v>0.14549183579793001</v>
      </c>
      <c r="J101" s="8">
        <f t="array" ref="J101">INDEX('Default Errors'!$F$7:$F$27,MATCH(C101&amp;D101,'Default Errors'!$C$7:$C$27&amp;'Default Errors'!$D$7:$D$27,0))</f>
        <v>0.14159938339096101</v>
      </c>
      <c r="K101" s="9">
        <f t="shared" si="22"/>
        <v>2.688476617272638</v>
      </c>
      <c r="L101" s="9">
        <f t="shared" si="17"/>
        <v>1.6396574694955768</v>
      </c>
      <c r="M101" s="9">
        <f t="shared" si="23"/>
        <v>2.7623806628226752</v>
      </c>
      <c r="N101" s="9">
        <f t="shared" si="19"/>
        <v>1.6620411134573883</v>
      </c>
      <c r="O101" s="12"/>
      <c r="P101" s="3">
        <f t="shared" si="21"/>
        <v>82</v>
      </c>
      <c r="Q101" s="1">
        <v>15000</v>
      </c>
      <c r="R101" s="1">
        <v>146</v>
      </c>
      <c r="S101" s="1">
        <v>1</v>
      </c>
      <c r="T101" s="1">
        <v>3</v>
      </c>
      <c r="U101" s="1">
        <v>9</v>
      </c>
      <c r="V101" s="8"/>
      <c r="W101" s="8"/>
    </row>
    <row r="102" spans="1:23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1</v>
      </c>
      <c r="G102" s="8">
        <v>3.5185185185185185E-3</v>
      </c>
      <c r="H102" s="8">
        <v>0.39115139854680497</v>
      </c>
      <c r="I102" s="8">
        <f t="array" ref="I102">INDEX('Default Errors'!$E$7:$E$27,MATCH(C102&amp;D102,'Default Errors'!$C$7:$C$27&amp;'Default Errors'!$D$7:$D$27,0))</f>
        <v>0.14549183579793001</v>
      </c>
      <c r="J102" s="8">
        <f t="array" ref="J102">INDEX('Default Errors'!$F$7:$F$27,MATCH(C102&amp;D102,'Default Errors'!$C$7:$C$27&amp;'Default Errors'!$D$7:$D$27,0))</f>
        <v>0.14159938339096101</v>
      </c>
      <c r="K102" s="9">
        <f t="shared" si="22"/>
        <v>2.688476617272638</v>
      </c>
      <c r="L102" s="9">
        <f t="shared" si="17"/>
        <v>1.6396574694955768</v>
      </c>
      <c r="M102" s="9">
        <f t="shared" si="23"/>
        <v>2.7623806628226752</v>
      </c>
      <c r="N102" s="9">
        <f t="shared" si="19"/>
        <v>1.6620411134573883</v>
      </c>
      <c r="O102" s="12"/>
      <c r="P102" s="3">
        <f t="shared" si="21"/>
        <v>83</v>
      </c>
      <c r="Q102" s="1">
        <v>15000</v>
      </c>
      <c r="R102" s="1">
        <v>146</v>
      </c>
      <c r="S102" s="1">
        <v>2</v>
      </c>
      <c r="T102" s="1">
        <v>3</v>
      </c>
      <c r="U102" s="1">
        <v>9</v>
      </c>
      <c r="V102" s="8"/>
      <c r="W102" s="8"/>
    </row>
    <row r="103" spans="1:23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1</v>
      </c>
      <c r="G103" s="8">
        <v>7.9953703703703707E-2</v>
      </c>
      <c r="H103" s="8">
        <v>0.386542094621521</v>
      </c>
      <c r="I103" s="8">
        <f t="array" ref="I103">INDEX('Default Errors'!$E$7:$E$27,MATCH(C103&amp;D103,'Default Errors'!$C$7:$C$27&amp;'Default Errors'!$D$7:$D$27,0))</f>
        <v>0.144625530038068</v>
      </c>
      <c r="J103" s="8">
        <f t="array" ref="J103">INDEX('Default Errors'!$F$7:$F$27,MATCH(C103&amp;D103,'Default Errors'!$C$7:$C$27&amp;'Default Errors'!$D$7:$D$27,0))</f>
        <v>0.14637915004454899</v>
      </c>
      <c r="K103" s="9">
        <f t="shared" si="22"/>
        <v>2.6727099601278992</v>
      </c>
      <c r="L103" s="9">
        <f t="shared" si="17"/>
        <v>1.6348424878647787</v>
      </c>
      <c r="M103" s="9">
        <f t="shared" si="23"/>
        <v>2.6406909351767713</v>
      </c>
      <c r="N103" s="9">
        <f t="shared" si="19"/>
        <v>1.6250202876200566</v>
      </c>
      <c r="O103" s="12"/>
      <c r="P103" s="3">
        <f t="shared" si="21"/>
        <v>84</v>
      </c>
      <c r="Q103" s="1">
        <v>15000</v>
      </c>
      <c r="R103" s="1">
        <v>148</v>
      </c>
      <c r="S103" s="1">
        <v>1</v>
      </c>
      <c r="T103" s="1">
        <v>3</v>
      </c>
      <c r="U103" s="1">
        <v>9</v>
      </c>
      <c r="V103" s="8"/>
      <c r="W103" s="8"/>
    </row>
    <row r="104" spans="1:23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1</v>
      </c>
      <c r="G104" s="8">
        <v>8.6053240740740736E-2</v>
      </c>
      <c r="H104" s="8">
        <v>0.386542094621521</v>
      </c>
      <c r="I104" s="8">
        <f t="array" ref="I104">INDEX('Default Errors'!$E$7:$E$27,MATCH(C104&amp;D104,'Default Errors'!$C$7:$C$27&amp;'Default Errors'!$D$7:$D$27,0))</f>
        <v>0.144625530038068</v>
      </c>
      <c r="J104" s="8">
        <f t="array" ref="J104">INDEX('Default Errors'!$F$7:$F$27,MATCH(C104&amp;D104,'Default Errors'!$C$7:$C$27&amp;'Default Errors'!$D$7:$D$27,0))</f>
        <v>0.14637915004454899</v>
      </c>
      <c r="K104" s="9">
        <f t="shared" si="22"/>
        <v>2.6727099601278992</v>
      </c>
      <c r="L104" s="9">
        <f t="shared" si="17"/>
        <v>1.6348424878647787</v>
      </c>
      <c r="M104" s="9">
        <f t="shared" si="23"/>
        <v>2.6406909351767713</v>
      </c>
      <c r="N104" s="9">
        <f t="shared" si="19"/>
        <v>1.6250202876200566</v>
      </c>
      <c r="O104" s="12"/>
      <c r="Q104" s="15"/>
    </row>
    <row r="105" spans="1:23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1</v>
      </c>
      <c r="G105" s="8">
        <v>7.9756944444444436E-2</v>
      </c>
      <c r="H105" s="8">
        <v>0.386542094621521</v>
      </c>
      <c r="I105" s="8">
        <f t="array" ref="I105">INDEX('Default Errors'!$E$7:$E$27,MATCH(C105&amp;D105,'Default Errors'!$C$7:$C$27&amp;'Default Errors'!$D$7:$D$27,0))</f>
        <v>0.144625530038068</v>
      </c>
      <c r="J105" s="8">
        <f t="array" ref="J105">INDEX('Default Errors'!$F$7:$F$27,MATCH(C105&amp;D105,'Default Errors'!$C$7:$C$27&amp;'Default Errors'!$D$7:$D$27,0))</f>
        <v>0.14637915004454899</v>
      </c>
      <c r="K105" s="9">
        <f t="shared" si="22"/>
        <v>2.6727099601278992</v>
      </c>
      <c r="L105" s="9">
        <f t="shared" si="17"/>
        <v>1.6348424878647787</v>
      </c>
      <c r="M105" s="9">
        <f t="shared" si="23"/>
        <v>2.6406909351767713</v>
      </c>
      <c r="N105" s="9">
        <f t="shared" si="19"/>
        <v>1.6250202876200566</v>
      </c>
      <c r="O105" s="12"/>
      <c r="P105" s="3">
        <f>P103+1</f>
        <v>85</v>
      </c>
      <c r="Q105" s="1">
        <v>15000</v>
      </c>
      <c r="R105" s="1">
        <v>128</v>
      </c>
      <c r="S105" s="1">
        <v>1</v>
      </c>
      <c r="T105" s="1">
        <v>4</v>
      </c>
      <c r="U105" s="1">
        <v>7</v>
      </c>
      <c r="V105" s="8"/>
      <c r="W105" s="8"/>
    </row>
    <row r="106" spans="1:23" x14ac:dyDescent="0.25">
      <c r="P106" s="3">
        <f>P105+1</f>
        <v>86</v>
      </c>
      <c r="Q106" s="1">
        <v>15000</v>
      </c>
      <c r="R106" s="1">
        <v>128</v>
      </c>
      <c r="S106" s="1">
        <v>2</v>
      </c>
      <c r="T106" s="1">
        <v>4</v>
      </c>
      <c r="U106" s="1">
        <v>7</v>
      </c>
      <c r="V106" s="8"/>
      <c r="W106" s="8"/>
    </row>
    <row r="107" spans="1:23" x14ac:dyDescent="0.25">
      <c r="A107" s="21">
        <v>91</v>
      </c>
      <c r="B107" s="1">
        <v>15000</v>
      </c>
      <c r="C107" s="1">
        <v>4</v>
      </c>
      <c r="D107" s="1">
        <v>1</v>
      </c>
      <c r="E107" s="1">
        <v>3</v>
      </c>
      <c r="F107" s="1">
        <v>3</v>
      </c>
      <c r="G107" s="8">
        <v>2.3148148148148147E-5</v>
      </c>
      <c r="H107" s="8">
        <v>1.0251436253852599E-3</v>
      </c>
      <c r="I107" s="8">
        <f t="array" ref="I107">INDEX('Default Errors'!$E$7:$E$27,MATCH(C107&amp;D107,'Default Errors'!$C$7:$C$27&amp;'Default Errors'!$D$7:$D$27,0))</f>
        <v>0.148834244797691</v>
      </c>
      <c r="J107" s="8">
        <f t="array" ref="J107">INDEX('Default Errors'!$F$7:$F$27,MATCH(C107&amp;D107,'Default Errors'!$C$7:$C$27&amp;'Default Errors'!$D$7:$D$27,0))</f>
        <v>1.8661389182894901E-2</v>
      </c>
      <c r="K107" s="9">
        <f>H107/I107</f>
        <v>6.8878209230592603E-3</v>
      </c>
      <c r="L107" s="9">
        <f>SQRT(K107)</f>
        <v>8.2992896822916482E-2</v>
      </c>
      <c r="M107" s="9">
        <f>H107/J107</f>
        <v>5.4933939554988244E-2</v>
      </c>
      <c r="N107" s="9">
        <f>SQRT(M107)</f>
        <v>0.23437990433266295</v>
      </c>
      <c r="O107" s="12"/>
      <c r="P107" s="3">
        <f t="shared" ref="P107:P116" si="24">P106+1</f>
        <v>87</v>
      </c>
      <c r="Q107" s="1">
        <v>15000</v>
      </c>
      <c r="R107" s="1">
        <v>128</v>
      </c>
      <c r="S107" s="1">
        <v>3</v>
      </c>
      <c r="T107" s="1">
        <v>4</v>
      </c>
      <c r="U107" s="1">
        <v>7</v>
      </c>
      <c r="V107" s="8"/>
      <c r="W107" s="8"/>
    </row>
    <row r="108" spans="1:23" x14ac:dyDescent="0.25">
      <c r="A108" s="21">
        <v>92</v>
      </c>
      <c r="B108" s="1">
        <v>15000</v>
      </c>
      <c r="C108" s="1">
        <v>4</v>
      </c>
      <c r="D108" s="1">
        <v>2</v>
      </c>
      <c r="E108" s="1">
        <v>3</v>
      </c>
      <c r="F108" s="1">
        <v>3</v>
      </c>
      <c r="G108" s="8">
        <v>2.3148148148148147E-5</v>
      </c>
      <c r="H108" s="8">
        <v>1.0251436253852599E-3</v>
      </c>
      <c r="I108" s="8">
        <f t="array" ref="I108">INDEX('Default Errors'!$E$7:$E$27,MATCH(C108&amp;D108,'Default Errors'!$C$7:$C$27&amp;'Default Errors'!$D$7:$D$27,0))</f>
        <v>0.148834244797691</v>
      </c>
      <c r="J108" s="8">
        <f t="array" ref="J108">INDEX('Default Errors'!$F$7:$F$27,MATCH(C108&amp;D108,'Default Errors'!$C$7:$C$27&amp;'Default Errors'!$D$7:$D$27,0))</f>
        <v>1.8661389182894901E-2</v>
      </c>
      <c r="K108" s="9">
        <f t="shared" ref="K108:K127" si="25">H108/I108</f>
        <v>6.8878209230592603E-3</v>
      </c>
      <c r="L108" s="9">
        <f t="shared" ref="L108:L136" si="26">SQRT(K108)</f>
        <v>8.2992896822916482E-2</v>
      </c>
      <c r="M108" s="9">
        <f t="shared" ref="M108:M127" si="27">H108/J108</f>
        <v>5.4933939554988244E-2</v>
      </c>
      <c r="N108" s="9">
        <f t="shared" ref="N108:N136" si="28">SQRT(M108)</f>
        <v>0.23437990433266295</v>
      </c>
      <c r="O108" s="12"/>
      <c r="P108" s="3">
        <f t="shared" si="24"/>
        <v>88</v>
      </c>
      <c r="Q108" s="1">
        <v>15000</v>
      </c>
      <c r="R108" s="1">
        <v>146</v>
      </c>
      <c r="S108" s="1">
        <v>1</v>
      </c>
      <c r="T108" s="1">
        <v>4</v>
      </c>
      <c r="U108" s="1">
        <v>7</v>
      </c>
      <c r="V108" s="8"/>
      <c r="W108" s="8"/>
    </row>
    <row r="109" spans="1:23" x14ac:dyDescent="0.25">
      <c r="A109" s="21">
        <v>93</v>
      </c>
      <c r="B109" s="1">
        <v>15000</v>
      </c>
      <c r="C109" s="1">
        <v>4</v>
      </c>
      <c r="D109" s="1">
        <v>3</v>
      </c>
      <c r="E109" s="1">
        <v>3</v>
      </c>
      <c r="F109" s="1">
        <v>3</v>
      </c>
      <c r="G109" s="8">
        <v>3.4722222222222222E-5</v>
      </c>
      <c r="H109" s="8">
        <v>1.0251436253852599E-3</v>
      </c>
      <c r="I109" s="8">
        <f t="array" ref="I109">INDEX('Default Errors'!$E$7:$E$27,MATCH(C109&amp;D109,'Default Errors'!$C$7:$C$27&amp;'Default Errors'!$D$7:$D$27,0))</f>
        <v>0.148834244797691</v>
      </c>
      <c r="J109" s="8">
        <f t="array" ref="J109">INDEX('Default Errors'!$F$7:$F$27,MATCH(C109&amp;D109,'Default Errors'!$C$7:$C$27&amp;'Default Errors'!$D$7:$D$27,0))</f>
        <v>1.8661389182894901E-2</v>
      </c>
      <c r="K109" s="9">
        <f t="shared" si="25"/>
        <v>6.8878209230592603E-3</v>
      </c>
      <c r="L109" s="9">
        <f t="shared" si="26"/>
        <v>8.2992896822916482E-2</v>
      </c>
      <c r="M109" s="9">
        <f t="shared" si="27"/>
        <v>5.4933939554988244E-2</v>
      </c>
      <c r="N109" s="9">
        <f t="shared" si="28"/>
        <v>0.23437990433266295</v>
      </c>
      <c r="O109" s="12"/>
      <c r="P109" s="3">
        <f t="shared" si="24"/>
        <v>89</v>
      </c>
      <c r="Q109" s="1">
        <v>15000</v>
      </c>
      <c r="R109" s="1">
        <v>146</v>
      </c>
      <c r="S109" s="1">
        <v>2</v>
      </c>
      <c r="T109" s="1">
        <v>4</v>
      </c>
      <c r="U109" s="1">
        <v>7</v>
      </c>
      <c r="V109" s="8"/>
      <c r="W109" s="8"/>
    </row>
    <row r="110" spans="1:23" x14ac:dyDescent="0.25">
      <c r="A110" s="21">
        <v>94</v>
      </c>
      <c r="B110" s="1">
        <v>15000</v>
      </c>
      <c r="C110" s="1">
        <v>8</v>
      </c>
      <c r="D110" s="1">
        <v>1</v>
      </c>
      <c r="E110" s="1">
        <v>3</v>
      </c>
      <c r="F110" s="1">
        <v>3</v>
      </c>
      <c r="G110" s="8">
        <v>1.0416666666666667E-4</v>
      </c>
      <c r="H110" s="8">
        <v>5.8894509951423896E-3</v>
      </c>
      <c r="I110" s="8">
        <f t="array" ref="I110">INDEX('Default Errors'!$E$7:$E$27,MATCH(C110&amp;D110,'Default Errors'!$C$7:$C$27&amp;'Default Errors'!$D$7:$D$27,0))</f>
        <v>0.14944066530540401</v>
      </c>
      <c r="J110" s="8">
        <f t="array" ref="J110">INDEX('Default Errors'!$F$7:$F$27,MATCH(C110&amp;D110,'Default Errors'!$C$7:$C$27&amp;'Default Errors'!$D$7:$D$27,0))</f>
        <v>5.8152003828784701E-2</v>
      </c>
      <c r="K110" s="9">
        <f t="shared" si="25"/>
        <v>3.9409962362697122E-2</v>
      </c>
      <c r="L110" s="9">
        <f t="shared" si="26"/>
        <v>0.19851942565577083</v>
      </c>
      <c r="M110" s="9">
        <f t="shared" si="27"/>
        <v>0.10127683669306621</v>
      </c>
      <c r="N110" s="9">
        <f t="shared" si="28"/>
        <v>0.31824021853478263</v>
      </c>
      <c r="O110" s="12"/>
      <c r="P110" s="3">
        <f t="shared" si="24"/>
        <v>90</v>
      </c>
      <c r="Q110" s="1">
        <v>15000</v>
      </c>
      <c r="R110" s="1">
        <v>148</v>
      </c>
      <c r="S110" s="1">
        <v>1</v>
      </c>
      <c r="T110" s="1">
        <v>4</v>
      </c>
      <c r="U110" s="1">
        <v>7</v>
      </c>
      <c r="V110" s="8"/>
      <c r="W110" s="8"/>
    </row>
    <row r="111" spans="1:23" x14ac:dyDescent="0.25">
      <c r="A111" s="21">
        <v>95</v>
      </c>
      <c r="B111" s="1">
        <v>15000</v>
      </c>
      <c r="C111" s="1">
        <v>8</v>
      </c>
      <c r="D111" s="1">
        <v>2</v>
      </c>
      <c r="E111" s="1">
        <v>3</v>
      </c>
      <c r="F111" s="1">
        <v>3</v>
      </c>
      <c r="G111" s="8">
        <v>9.2592592592592588E-5</v>
      </c>
      <c r="H111" s="8">
        <v>5.8894509951423896E-3</v>
      </c>
      <c r="I111" s="8">
        <f t="array" ref="I111">INDEX('Default Errors'!$E$7:$E$27,MATCH(C111&amp;D111,'Default Errors'!$C$7:$C$27&amp;'Default Errors'!$D$7:$D$27,0))</f>
        <v>0.14944066530540401</v>
      </c>
      <c r="J111" s="8">
        <f t="array" ref="J111">INDEX('Default Errors'!$F$7:$F$27,MATCH(C111&amp;D111,'Default Errors'!$C$7:$C$27&amp;'Default Errors'!$D$7:$D$27,0))</f>
        <v>5.8152003828784701E-2</v>
      </c>
      <c r="K111" s="9">
        <f t="shared" si="25"/>
        <v>3.9409962362697122E-2</v>
      </c>
      <c r="L111" s="9">
        <f t="shared" si="26"/>
        <v>0.19851942565577083</v>
      </c>
      <c r="M111" s="9">
        <f t="shared" si="27"/>
        <v>0.10127683669306621</v>
      </c>
      <c r="N111" s="9">
        <f t="shared" si="28"/>
        <v>0.31824021853478263</v>
      </c>
      <c r="O111" s="12"/>
      <c r="P111" s="3">
        <f t="shared" si="24"/>
        <v>91</v>
      </c>
      <c r="Q111" s="1">
        <v>15000</v>
      </c>
      <c r="R111" s="1">
        <v>128</v>
      </c>
      <c r="S111" s="1">
        <v>1</v>
      </c>
      <c r="T111" s="1">
        <v>4</v>
      </c>
      <c r="U111" s="1">
        <v>9</v>
      </c>
      <c r="V111" s="8"/>
      <c r="W111" s="8"/>
    </row>
    <row r="112" spans="1:23" x14ac:dyDescent="0.25">
      <c r="A112" s="21">
        <v>96</v>
      </c>
      <c r="B112" s="1">
        <v>15000</v>
      </c>
      <c r="C112" s="1">
        <v>8</v>
      </c>
      <c r="D112" s="1">
        <v>3</v>
      </c>
      <c r="E112" s="1">
        <v>3</v>
      </c>
      <c r="F112" s="1">
        <v>3</v>
      </c>
      <c r="G112" s="8">
        <v>1.0416666666666667E-4</v>
      </c>
      <c r="H112" s="8">
        <v>5.8894509951423896E-3</v>
      </c>
      <c r="I112" s="8">
        <f t="array" ref="I112">INDEX('Default Errors'!$E$7:$E$27,MATCH(C112&amp;D112,'Default Errors'!$C$7:$C$27&amp;'Default Errors'!$D$7:$D$27,0))</f>
        <v>0.14944066530540401</v>
      </c>
      <c r="J112" s="8">
        <f t="array" ref="J112">INDEX('Default Errors'!$F$7:$F$27,MATCH(C112&amp;D112,'Default Errors'!$C$7:$C$27&amp;'Default Errors'!$D$7:$D$27,0))</f>
        <v>5.8152003828784701E-2</v>
      </c>
      <c r="K112" s="9">
        <f t="shared" si="25"/>
        <v>3.9409962362697122E-2</v>
      </c>
      <c r="L112" s="9">
        <f t="shared" si="26"/>
        <v>0.19851942565577083</v>
      </c>
      <c r="M112" s="9">
        <f t="shared" si="27"/>
        <v>0.10127683669306621</v>
      </c>
      <c r="N112" s="9">
        <f t="shared" si="28"/>
        <v>0.31824021853478263</v>
      </c>
      <c r="O112" s="12"/>
      <c r="P112" s="3">
        <f t="shared" si="24"/>
        <v>92</v>
      </c>
      <c r="Q112" s="1">
        <v>15000</v>
      </c>
      <c r="R112" s="1">
        <v>128</v>
      </c>
      <c r="S112" s="1">
        <v>2</v>
      </c>
      <c r="T112" s="1">
        <v>4</v>
      </c>
      <c r="U112" s="1">
        <v>9</v>
      </c>
      <c r="V112" s="8"/>
      <c r="W112" s="8"/>
    </row>
    <row r="113" spans="1:23" x14ac:dyDescent="0.25">
      <c r="A113" s="21">
        <v>97</v>
      </c>
      <c r="B113" s="1">
        <v>15000</v>
      </c>
      <c r="C113" s="1">
        <v>16</v>
      </c>
      <c r="D113" s="1">
        <v>1</v>
      </c>
      <c r="E113" s="1">
        <v>3</v>
      </c>
      <c r="F113" s="1">
        <v>3</v>
      </c>
      <c r="G113" s="8">
        <v>4.5138888888888892E-4</v>
      </c>
      <c r="H113" s="8">
        <v>4.9488635135190702E-2</v>
      </c>
      <c r="I113" s="8">
        <f t="array" ref="I113">INDEX('Default Errors'!$E$7:$E$27,MATCH(C113&amp;D113,'Default Errors'!$C$7:$C$27&amp;'Default Errors'!$D$7:$D$27,0))</f>
        <v>0.148499599467802</v>
      </c>
      <c r="J113" s="8">
        <f t="array" ref="J113">INDEX('Default Errors'!$F$7:$F$27,MATCH(C113&amp;D113,'Default Errors'!$C$7:$C$27&amp;'Default Errors'!$D$7:$D$27,0))</f>
        <v>0.11889890066757899</v>
      </c>
      <c r="K113" s="9">
        <f t="shared" si="25"/>
        <v>0.33325770111535508</v>
      </c>
      <c r="L113" s="9">
        <f t="shared" si="26"/>
        <v>0.57728476605169055</v>
      </c>
      <c r="M113" s="9">
        <f t="shared" si="27"/>
        <v>0.41622449709230253</v>
      </c>
      <c r="N113" s="9">
        <f t="shared" si="28"/>
        <v>0.64515463037344967</v>
      </c>
      <c r="O113" s="12"/>
      <c r="P113" s="3">
        <f t="shared" si="24"/>
        <v>93</v>
      </c>
      <c r="Q113" s="1">
        <v>15000</v>
      </c>
      <c r="R113" s="1">
        <v>128</v>
      </c>
      <c r="S113" s="1">
        <v>3</v>
      </c>
      <c r="T113" s="1">
        <v>4</v>
      </c>
      <c r="U113" s="1">
        <v>9</v>
      </c>
      <c r="V113" s="8"/>
      <c r="W113" s="8"/>
    </row>
    <row r="114" spans="1:23" x14ac:dyDescent="0.25">
      <c r="A114" s="21">
        <v>98</v>
      </c>
      <c r="B114" s="1">
        <v>15000</v>
      </c>
      <c r="C114" s="1">
        <v>16</v>
      </c>
      <c r="D114" s="1">
        <v>2</v>
      </c>
      <c r="E114" s="1">
        <v>3</v>
      </c>
      <c r="F114" s="1">
        <v>3</v>
      </c>
      <c r="G114" s="8">
        <v>4.5138888888888892E-4</v>
      </c>
      <c r="H114" s="8">
        <v>4.9488635135190702E-2</v>
      </c>
      <c r="I114" s="8">
        <f t="array" ref="I114">INDEX('Default Errors'!$E$7:$E$27,MATCH(C114&amp;D114,'Default Errors'!$C$7:$C$27&amp;'Default Errors'!$D$7:$D$27,0))</f>
        <v>0.148499599467802</v>
      </c>
      <c r="J114" s="8">
        <f t="array" ref="J114">INDEX('Default Errors'!$F$7:$F$27,MATCH(C114&amp;D114,'Default Errors'!$C$7:$C$27&amp;'Default Errors'!$D$7:$D$27,0))</f>
        <v>0.11889890066757899</v>
      </c>
      <c r="K114" s="9">
        <f t="shared" si="25"/>
        <v>0.33325770111535508</v>
      </c>
      <c r="L114" s="9">
        <f t="shared" si="26"/>
        <v>0.57728476605169055</v>
      </c>
      <c r="M114" s="9">
        <f t="shared" si="27"/>
        <v>0.41622449709230253</v>
      </c>
      <c r="N114" s="9">
        <f t="shared" si="28"/>
        <v>0.64515463037344967</v>
      </c>
      <c r="O114" s="12"/>
      <c r="P114" s="3">
        <f t="shared" si="24"/>
        <v>94</v>
      </c>
      <c r="Q114" s="1">
        <v>15000</v>
      </c>
      <c r="R114" s="1">
        <v>146</v>
      </c>
      <c r="S114" s="1">
        <v>1</v>
      </c>
      <c r="T114" s="1">
        <v>4</v>
      </c>
      <c r="U114" s="1">
        <v>9</v>
      </c>
      <c r="V114" s="8"/>
      <c r="W114" s="8"/>
    </row>
    <row r="115" spans="1:23" x14ac:dyDescent="0.25">
      <c r="A115" s="21">
        <v>99</v>
      </c>
      <c r="B115" s="1">
        <v>15000</v>
      </c>
      <c r="C115" s="1">
        <v>16</v>
      </c>
      <c r="D115" s="1">
        <v>3</v>
      </c>
      <c r="E115" s="1">
        <v>3</v>
      </c>
      <c r="F115" s="1">
        <v>3</v>
      </c>
      <c r="G115" s="8">
        <v>4.6296296296296293E-4</v>
      </c>
      <c r="H115" s="8">
        <v>4.9488635135190702E-2</v>
      </c>
      <c r="I115" s="8">
        <f t="array" ref="I115">INDEX('Default Errors'!$E$7:$E$27,MATCH(C115&amp;D115,'Default Errors'!$C$7:$C$27&amp;'Default Errors'!$D$7:$D$27,0))</f>
        <v>0.148499599467802</v>
      </c>
      <c r="J115" s="8">
        <f t="array" ref="J115">INDEX('Default Errors'!$F$7:$F$27,MATCH(C115&amp;D115,'Default Errors'!$C$7:$C$27&amp;'Default Errors'!$D$7:$D$27,0))</f>
        <v>0.11889890066757899</v>
      </c>
      <c r="K115" s="9">
        <f t="shared" si="25"/>
        <v>0.33325770111535508</v>
      </c>
      <c r="L115" s="9">
        <f t="shared" si="26"/>
        <v>0.57728476605169055</v>
      </c>
      <c r="M115" s="9">
        <f t="shared" si="27"/>
        <v>0.41622449709230253</v>
      </c>
      <c r="N115" s="9">
        <f t="shared" si="28"/>
        <v>0.64515463037344967</v>
      </c>
      <c r="O115" s="12"/>
      <c r="P115" s="3">
        <f t="shared" si="24"/>
        <v>95</v>
      </c>
      <c r="Q115" s="1">
        <v>15000</v>
      </c>
      <c r="R115" s="1">
        <v>146</v>
      </c>
      <c r="S115" s="1">
        <v>2</v>
      </c>
      <c r="T115" s="1">
        <v>4</v>
      </c>
      <c r="U115" s="1">
        <v>9</v>
      </c>
      <c r="V115" s="8"/>
      <c r="W115" s="8"/>
    </row>
    <row r="116" spans="1:23" x14ac:dyDescent="0.25">
      <c r="A116" s="21">
        <v>100</v>
      </c>
      <c r="B116" s="1">
        <v>15000</v>
      </c>
      <c r="C116" s="1">
        <v>32</v>
      </c>
      <c r="D116" s="1">
        <v>1</v>
      </c>
      <c r="E116" s="1">
        <v>3</v>
      </c>
      <c r="F116" s="1">
        <v>3</v>
      </c>
      <c r="G116" s="8">
        <v>2.3726851851851851E-3</v>
      </c>
      <c r="H116" s="8">
        <v>0.19085654017954101</v>
      </c>
      <c r="I116" s="8">
        <f t="array" ref="I116">INDEX('Default Errors'!$E$7:$E$27,MATCH(C116&amp;D116,'Default Errors'!$C$7:$C$27&amp;'Default Errors'!$D$7:$D$27,0))</f>
        <v>0.14549183579793001</v>
      </c>
      <c r="J116" s="8">
        <f t="array" ref="J116">INDEX('Default Errors'!$F$7:$F$27,MATCH(C116&amp;D116,'Default Errors'!$C$7:$C$27&amp;'Default Errors'!$D$7:$D$27,0))</f>
        <v>0.14159938339096101</v>
      </c>
      <c r="K116" s="9">
        <f t="shared" si="25"/>
        <v>1.3118024054945385</v>
      </c>
      <c r="L116" s="9">
        <f t="shared" si="26"/>
        <v>1.1453394280712328</v>
      </c>
      <c r="M116" s="9">
        <f t="shared" si="27"/>
        <v>1.3478627915531187</v>
      </c>
      <c r="N116" s="9">
        <f t="shared" si="28"/>
        <v>1.1609749314921141</v>
      </c>
      <c r="O116" s="12"/>
      <c r="P116" s="3">
        <f t="shared" si="24"/>
        <v>96</v>
      </c>
      <c r="Q116" s="1">
        <v>15000</v>
      </c>
      <c r="R116" s="1">
        <v>148</v>
      </c>
      <c r="S116" s="1">
        <v>1</v>
      </c>
      <c r="T116" s="1">
        <v>4</v>
      </c>
      <c r="U116" s="1">
        <v>9</v>
      </c>
      <c r="V116" s="8"/>
      <c r="W116" s="8"/>
    </row>
    <row r="117" spans="1:23" x14ac:dyDescent="0.25">
      <c r="A117" s="21">
        <v>101</v>
      </c>
      <c r="B117" s="1">
        <v>15000</v>
      </c>
      <c r="C117" s="1">
        <v>32</v>
      </c>
      <c r="D117" s="1">
        <v>2</v>
      </c>
      <c r="E117" s="1">
        <v>3</v>
      </c>
      <c r="F117" s="1">
        <v>3</v>
      </c>
      <c r="G117" s="8">
        <v>2.3611111111111111E-3</v>
      </c>
      <c r="H117" s="8">
        <v>0.19085654017954101</v>
      </c>
      <c r="I117" s="8">
        <f t="array" ref="I117">INDEX('Default Errors'!$E$7:$E$27,MATCH(C117&amp;D117,'Default Errors'!$C$7:$C$27&amp;'Default Errors'!$D$7:$D$27,0))</f>
        <v>0.14549183579793001</v>
      </c>
      <c r="J117" s="8">
        <f t="array" ref="J117">INDEX('Default Errors'!$F$7:$F$27,MATCH(C117&amp;D117,'Default Errors'!$C$7:$C$27&amp;'Default Errors'!$D$7:$D$27,0))</f>
        <v>0.14159938339096101</v>
      </c>
      <c r="K117" s="9">
        <f t="shared" si="25"/>
        <v>1.3118024054945385</v>
      </c>
      <c r="L117" s="9">
        <f t="shared" si="26"/>
        <v>1.1453394280712328</v>
      </c>
      <c r="M117" s="9">
        <f t="shared" si="27"/>
        <v>1.3478627915531187</v>
      </c>
      <c r="N117" s="9">
        <f t="shared" si="28"/>
        <v>1.1609749314921141</v>
      </c>
      <c r="O117" s="12"/>
      <c r="Q117" s="15"/>
    </row>
    <row r="118" spans="1:23" x14ac:dyDescent="0.25">
      <c r="A118" s="21">
        <v>102</v>
      </c>
      <c r="B118" s="1">
        <v>15000</v>
      </c>
      <c r="C118" s="1">
        <v>32</v>
      </c>
      <c r="D118" s="1">
        <v>3</v>
      </c>
      <c r="E118" s="1">
        <v>3</v>
      </c>
      <c r="F118" s="1">
        <v>3</v>
      </c>
      <c r="G118" s="8">
        <v>2.3379629629629631E-3</v>
      </c>
      <c r="H118" s="8">
        <v>0.19085654017954101</v>
      </c>
      <c r="I118" s="8">
        <f t="array" ref="I118">INDEX('Default Errors'!$E$7:$E$27,MATCH(C118&amp;D118,'Default Errors'!$C$7:$C$27&amp;'Default Errors'!$D$7:$D$27,0))</f>
        <v>0.14549183579793001</v>
      </c>
      <c r="J118" s="8">
        <f t="array" ref="J118">INDEX('Default Errors'!$F$7:$F$27,MATCH(C118&amp;D118,'Default Errors'!$C$7:$C$27&amp;'Default Errors'!$D$7:$D$27,0))</f>
        <v>0.14159938339096101</v>
      </c>
      <c r="K118" s="9">
        <f t="shared" si="25"/>
        <v>1.3118024054945385</v>
      </c>
      <c r="L118" s="9">
        <f t="shared" si="26"/>
        <v>1.1453394280712328</v>
      </c>
      <c r="M118" s="9">
        <f t="shared" si="27"/>
        <v>1.3478627915531187</v>
      </c>
      <c r="N118" s="9">
        <f t="shared" si="28"/>
        <v>1.1609749314921141</v>
      </c>
      <c r="O118" s="12"/>
      <c r="P118" s="3">
        <f>P116+1</f>
        <v>97</v>
      </c>
      <c r="Q118" s="1">
        <v>15000</v>
      </c>
      <c r="R118" s="1">
        <v>128</v>
      </c>
      <c r="S118" s="1">
        <v>1</v>
      </c>
      <c r="T118" s="1">
        <v>5</v>
      </c>
      <c r="U118" s="1">
        <v>7</v>
      </c>
      <c r="V118" s="8"/>
      <c r="W118" s="8"/>
    </row>
    <row r="119" spans="1:23" x14ac:dyDescent="0.25">
      <c r="A119" s="21">
        <v>103</v>
      </c>
      <c r="B119" s="1">
        <v>15000</v>
      </c>
      <c r="C119" s="1">
        <v>64</v>
      </c>
      <c r="D119" s="1">
        <v>1</v>
      </c>
      <c r="E119" s="1">
        <v>3</v>
      </c>
      <c r="F119" s="1">
        <v>3</v>
      </c>
      <c r="G119" s="8">
        <v>2.4074074074074071E-2</v>
      </c>
      <c r="H119" s="8">
        <v>0.38561055899987601</v>
      </c>
      <c r="I119" s="8">
        <f t="array" ref="I119">INDEX('Default Errors'!$E$7:$E$27,MATCH(C119&amp;D119,'Default Errors'!$C$7:$C$27&amp;'Default Errors'!$D$7:$D$27,0))</f>
        <v>0.144625530038068</v>
      </c>
      <c r="J119" s="8">
        <f t="array" ref="J119">INDEX('Default Errors'!$F$7:$F$27,MATCH(C119&amp;D119,'Default Errors'!$C$7:$C$27&amp;'Default Errors'!$D$7:$D$27,0))</f>
        <v>0.14637915004454899</v>
      </c>
      <c r="K119" s="9">
        <f t="shared" si="25"/>
        <v>2.666268942270265</v>
      </c>
      <c r="L119" s="9">
        <f t="shared" si="26"/>
        <v>1.6328713795857484</v>
      </c>
      <c r="M119" s="9">
        <f t="shared" si="27"/>
        <v>2.6343270806157801</v>
      </c>
      <c r="N119" s="9">
        <f t="shared" si="28"/>
        <v>1.6230610218398382</v>
      </c>
      <c r="O119" s="12"/>
      <c r="P119" s="3">
        <f>P118+1</f>
        <v>98</v>
      </c>
      <c r="Q119" s="1">
        <v>15000</v>
      </c>
      <c r="R119" s="1">
        <v>128</v>
      </c>
      <c r="S119" s="1">
        <v>2</v>
      </c>
      <c r="T119" s="1">
        <v>5</v>
      </c>
      <c r="U119" s="1">
        <v>7</v>
      </c>
      <c r="V119" s="8"/>
      <c r="W119" s="8"/>
    </row>
    <row r="120" spans="1:23" x14ac:dyDescent="0.25">
      <c r="A120" s="21">
        <v>104</v>
      </c>
      <c r="B120" s="1">
        <v>15000</v>
      </c>
      <c r="C120" s="1">
        <v>64</v>
      </c>
      <c r="D120" s="1">
        <v>2</v>
      </c>
      <c r="E120" s="1">
        <v>3</v>
      </c>
      <c r="F120" s="1">
        <v>3</v>
      </c>
      <c r="G120" s="8">
        <v>2.1956018518518517E-2</v>
      </c>
      <c r="H120" s="8">
        <v>0.38561055899987601</v>
      </c>
      <c r="I120" s="8">
        <f t="array" ref="I120">INDEX('Default Errors'!$E$7:$E$27,MATCH(C120&amp;D120,'Default Errors'!$C$7:$C$27&amp;'Default Errors'!$D$7:$D$27,0))</f>
        <v>0.144625530038068</v>
      </c>
      <c r="J120" s="8">
        <f t="array" ref="J120">INDEX('Default Errors'!$F$7:$F$27,MATCH(C120&amp;D120,'Default Errors'!$C$7:$C$27&amp;'Default Errors'!$D$7:$D$27,0))</f>
        <v>0.14637915004454899</v>
      </c>
      <c r="K120" s="9">
        <f t="shared" si="25"/>
        <v>2.666268942270265</v>
      </c>
      <c r="L120" s="9">
        <f t="shared" si="26"/>
        <v>1.6328713795857484</v>
      </c>
      <c r="M120" s="9">
        <f t="shared" si="27"/>
        <v>2.6343270806157801</v>
      </c>
      <c r="N120" s="9">
        <f t="shared" si="28"/>
        <v>1.6230610218398382</v>
      </c>
      <c r="O120" s="12"/>
      <c r="P120" s="3">
        <f t="shared" ref="P120:P129" si="29">P119+1</f>
        <v>99</v>
      </c>
      <c r="Q120" s="1">
        <v>15000</v>
      </c>
      <c r="R120" s="1">
        <v>128</v>
      </c>
      <c r="S120" s="1">
        <v>3</v>
      </c>
      <c r="T120" s="1">
        <v>5</v>
      </c>
      <c r="U120" s="1">
        <v>7</v>
      </c>
      <c r="V120" s="8"/>
      <c r="W120" s="8"/>
    </row>
    <row r="121" spans="1:23" x14ac:dyDescent="0.25">
      <c r="A121" s="21">
        <v>105</v>
      </c>
      <c r="B121" s="1">
        <v>15000</v>
      </c>
      <c r="C121" s="1">
        <v>64</v>
      </c>
      <c r="D121" s="1">
        <v>3</v>
      </c>
      <c r="E121" s="1">
        <v>3</v>
      </c>
      <c r="F121" s="1">
        <v>3</v>
      </c>
      <c r="G121" s="8">
        <v>2.7708333333333331E-2</v>
      </c>
      <c r="H121" s="8">
        <v>0.38561055899987601</v>
      </c>
      <c r="I121" s="8">
        <f t="array" ref="I121">INDEX('Default Errors'!$E$7:$E$27,MATCH(C121&amp;D121,'Default Errors'!$C$7:$C$27&amp;'Default Errors'!$D$7:$D$27,0))</f>
        <v>0.144625530038068</v>
      </c>
      <c r="J121" s="8">
        <f t="array" ref="J121">INDEX('Default Errors'!$F$7:$F$27,MATCH(C121&amp;D121,'Default Errors'!$C$7:$C$27&amp;'Default Errors'!$D$7:$D$27,0))</f>
        <v>0.14637915004454899</v>
      </c>
      <c r="K121" s="9">
        <f t="shared" si="25"/>
        <v>2.666268942270265</v>
      </c>
      <c r="L121" s="9">
        <f t="shared" si="26"/>
        <v>1.6328713795857484</v>
      </c>
      <c r="M121" s="9">
        <f t="shared" si="27"/>
        <v>2.6343270806157801</v>
      </c>
      <c r="N121" s="9">
        <f t="shared" si="28"/>
        <v>1.6230610218398382</v>
      </c>
      <c r="O121" s="12"/>
      <c r="P121" s="3">
        <f t="shared" si="29"/>
        <v>100</v>
      </c>
      <c r="Q121" s="1">
        <v>15000</v>
      </c>
      <c r="R121" s="1">
        <v>146</v>
      </c>
      <c r="S121" s="1">
        <v>1</v>
      </c>
      <c r="T121" s="1">
        <v>5</v>
      </c>
      <c r="U121" s="1">
        <v>7</v>
      </c>
      <c r="V121" s="8"/>
      <c r="W121" s="8"/>
    </row>
    <row r="122" spans="1:23" x14ac:dyDescent="0.25">
      <c r="A122" s="21">
        <v>106</v>
      </c>
      <c r="B122" s="1">
        <v>15000</v>
      </c>
      <c r="C122" s="1">
        <v>4</v>
      </c>
      <c r="D122" s="1">
        <v>1</v>
      </c>
      <c r="E122" s="1">
        <v>3</v>
      </c>
      <c r="F122" s="1">
        <v>5</v>
      </c>
      <c r="G122" s="8">
        <v>2.3148148148148147E-5</v>
      </c>
      <c r="H122" s="8">
        <v>6.2122913594171096E-4</v>
      </c>
      <c r="I122" s="8">
        <f t="array" ref="I122">INDEX('Default Errors'!$E$7:$E$27,MATCH(C122&amp;D122,'Default Errors'!$C$7:$C$27&amp;'Default Errors'!$D$7:$D$27,0))</f>
        <v>0.148834244797691</v>
      </c>
      <c r="J122" s="8">
        <f t="array" ref="J122">INDEX('Default Errors'!$F$7:$F$27,MATCH(C122&amp;D122,'Default Errors'!$C$7:$C$27&amp;'Default Errors'!$D$7:$D$27,0))</f>
        <v>1.8661389182894901E-2</v>
      </c>
      <c r="K122" s="9">
        <f t="shared" si="25"/>
        <v>4.1739663931922516E-3</v>
      </c>
      <c r="L122" s="9">
        <f t="shared" si="26"/>
        <v>6.4606241131892603E-2</v>
      </c>
      <c r="M122" s="9">
        <f t="shared" si="27"/>
        <v>3.3289543980527019E-2</v>
      </c>
      <c r="N122" s="9">
        <f t="shared" si="28"/>
        <v>0.18245422434278419</v>
      </c>
      <c r="O122" s="12"/>
      <c r="P122" s="3">
        <f t="shared" si="29"/>
        <v>101</v>
      </c>
      <c r="Q122" s="1">
        <v>15000</v>
      </c>
      <c r="R122" s="1">
        <v>146</v>
      </c>
      <c r="S122" s="1">
        <v>2</v>
      </c>
      <c r="T122" s="1">
        <v>5</v>
      </c>
      <c r="U122" s="1">
        <v>7</v>
      </c>
      <c r="V122" s="8"/>
      <c r="W122" s="8"/>
    </row>
    <row r="123" spans="1:23" x14ac:dyDescent="0.25">
      <c r="A123" s="21">
        <v>107</v>
      </c>
      <c r="B123" s="1">
        <v>15000</v>
      </c>
      <c r="C123" s="1">
        <v>4</v>
      </c>
      <c r="D123" s="1">
        <v>2</v>
      </c>
      <c r="E123" s="1">
        <v>3</v>
      </c>
      <c r="F123" s="1">
        <v>5</v>
      </c>
      <c r="G123" s="8">
        <v>1.1574074074074073E-5</v>
      </c>
      <c r="H123" s="8">
        <v>6.2122913594171096E-4</v>
      </c>
      <c r="I123" s="8">
        <f t="array" ref="I123">INDEX('Default Errors'!$E$7:$E$27,MATCH(C123&amp;D123,'Default Errors'!$C$7:$C$27&amp;'Default Errors'!$D$7:$D$27,0))</f>
        <v>0.148834244797691</v>
      </c>
      <c r="J123" s="8">
        <f t="array" ref="J123">INDEX('Default Errors'!$F$7:$F$27,MATCH(C123&amp;D123,'Default Errors'!$C$7:$C$27&amp;'Default Errors'!$D$7:$D$27,0))</f>
        <v>1.8661389182894901E-2</v>
      </c>
      <c r="K123" s="9">
        <f t="shared" si="25"/>
        <v>4.1739663931922516E-3</v>
      </c>
      <c r="L123" s="9">
        <f t="shared" si="26"/>
        <v>6.4606241131892603E-2</v>
      </c>
      <c r="M123" s="9">
        <f t="shared" si="27"/>
        <v>3.3289543980527019E-2</v>
      </c>
      <c r="N123" s="9">
        <f t="shared" si="28"/>
        <v>0.18245422434278419</v>
      </c>
      <c r="O123" s="12"/>
      <c r="P123" s="3">
        <f t="shared" si="29"/>
        <v>102</v>
      </c>
      <c r="Q123" s="1">
        <v>15000</v>
      </c>
      <c r="R123" s="1">
        <v>148</v>
      </c>
      <c r="S123" s="1">
        <v>1</v>
      </c>
      <c r="T123" s="1">
        <v>5</v>
      </c>
      <c r="U123" s="1">
        <v>7</v>
      </c>
      <c r="V123" s="8"/>
      <c r="W123" s="8"/>
    </row>
    <row r="124" spans="1:23" x14ac:dyDescent="0.25">
      <c r="A124" s="21">
        <v>108</v>
      </c>
      <c r="B124" s="1">
        <v>15000</v>
      </c>
      <c r="C124" s="1">
        <v>4</v>
      </c>
      <c r="D124" s="1">
        <v>3</v>
      </c>
      <c r="E124" s="1">
        <v>3</v>
      </c>
      <c r="F124" s="1">
        <v>5</v>
      </c>
      <c r="G124" s="8">
        <v>1.1574074074074073E-5</v>
      </c>
      <c r="H124" s="8">
        <v>6.2122913594171096E-4</v>
      </c>
      <c r="I124" s="8">
        <f t="array" ref="I124">INDEX('Default Errors'!$E$7:$E$27,MATCH(C124&amp;D124,'Default Errors'!$C$7:$C$27&amp;'Default Errors'!$D$7:$D$27,0))</f>
        <v>0.148834244797691</v>
      </c>
      <c r="J124" s="8">
        <f t="array" ref="J124">INDEX('Default Errors'!$F$7:$F$27,MATCH(C124&amp;D124,'Default Errors'!$C$7:$C$27&amp;'Default Errors'!$D$7:$D$27,0))</f>
        <v>1.8661389182894901E-2</v>
      </c>
      <c r="K124" s="9">
        <f t="shared" si="25"/>
        <v>4.1739663931922516E-3</v>
      </c>
      <c r="L124" s="9">
        <f t="shared" si="26"/>
        <v>6.4606241131892603E-2</v>
      </c>
      <c r="M124" s="9">
        <f t="shared" si="27"/>
        <v>3.3289543980527019E-2</v>
      </c>
      <c r="N124" s="9">
        <f t="shared" si="28"/>
        <v>0.18245422434278419</v>
      </c>
      <c r="O124" s="12"/>
      <c r="P124" s="3">
        <f t="shared" si="29"/>
        <v>103</v>
      </c>
      <c r="Q124" s="1">
        <v>15000</v>
      </c>
      <c r="R124" s="1">
        <v>128</v>
      </c>
      <c r="S124" s="1">
        <v>1</v>
      </c>
      <c r="T124" s="1">
        <v>5</v>
      </c>
      <c r="U124" s="1">
        <v>9</v>
      </c>
      <c r="V124" s="8"/>
      <c r="W124" s="8"/>
    </row>
    <row r="125" spans="1:23" x14ac:dyDescent="0.25">
      <c r="A125" s="21">
        <v>109</v>
      </c>
      <c r="B125" s="1">
        <v>15000</v>
      </c>
      <c r="C125" s="1">
        <v>8</v>
      </c>
      <c r="D125" s="1">
        <v>1</v>
      </c>
      <c r="E125" s="1">
        <v>3</v>
      </c>
      <c r="F125" s="1">
        <v>5</v>
      </c>
      <c r="G125" s="8">
        <v>8.1018518518518516E-5</v>
      </c>
      <c r="H125" s="8">
        <v>4.4974470517971897E-3</v>
      </c>
      <c r="I125" s="8">
        <f t="array" ref="I125">INDEX('Default Errors'!$E$7:$E$27,MATCH(C125&amp;D125,'Default Errors'!$C$7:$C$27&amp;'Default Errors'!$D$7:$D$27,0))</f>
        <v>0.14944066530540401</v>
      </c>
      <c r="J125" s="8">
        <f t="array" ref="J125">INDEX('Default Errors'!$F$7:$F$27,MATCH(C125&amp;D125,'Default Errors'!$C$7:$C$27&amp;'Default Errors'!$D$7:$D$27,0))</f>
        <v>5.8152003828784701E-2</v>
      </c>
      <c r="K125" s="9">
        <f t="shared" si="25"/>
        <v>3.0095202283836157E-2</v>
      </c>
      <c r="L125" s="9">
        <f t="shared" si="26"/>
        <v>0.17347968838984049</v>
      </c>
      <c r="M125" s="9">
        <f t="shared" si="27"/>
        <v>7.7339502608351998E-2</v>
      </c>
      <c r="N125" s="9">
        <f t="shared" si="28"/>
        <v>0.27809980691894054</v>
      </c>
      <c r="O125" s="12"/>
      <c r="P125" s="3">
        <f t="shared" si="29"/>
        <v>104</v>
      </c>
      <c r="Q125" s="1">
        <v>15000</v>
      </c>
      <c r="R125" s="1">
        <v>128</v>
      </c>
      <c r="S125" s="1">
        <v>2</v>
      </c>
      <c r="T125" s="1">
        <v>5</v>
      </c>
      <c r="U125" s="1">
        <v>9</v>
      </c>
      <c r="V125" s="8"/>
      <c r="W125" s="8"/>
    </row>
    <row r="126" spans="1:23" x14ac:dyDescent="0.25">
      <c r="A126" s="21">
        <v>110</v>
      </c>
      <c r="B126" s="1">
        <v>15000</v>
      </c>
      <c r="C126" s="1">
        <v>8</v>
      </c>
      <c r="D126" s="1">
        <v>2</v>
      </c>
      <c r="E126" s="1">
        <v>3</v>
      </c>
      <c r="F126" s="1">
        <v>5</v>
      </c>
      <c r="G126" s="8">
        <v>8.1018518518518516E-5</v>
      </c>
      <c r="H126" s="8">
        <v>4.4974470517971897E-3</v>
      </c>
      <c r="I126" s="8">
        <f t="array" ref="I126">INDEX('Default Errors'!$E$7:$E$27,MATCH(C126&amp;D126,'Default Errors'!$C$7:$C$27&amp;'Default Errors'!$D$7:$D$27,0))</f>
        <v>0.14944066530540401</v>
      </c>
      <c r="J126" s="8">
        <f t="array" ref="J126">INDEX('Default Errors'!$F$7:$F$27,MATCH(C126&amp;D126,'Default Errors'!$C$7:$C$27&amp;'Default Errors'!$D$7:$D$27,0))</f>
        <v>5.8152003828784701E-2</v>
      </c>
      <c r="K126" s="9">
        <f t="shared" si="25"/>
        <v>3.0095202283836157E-2</v>
      </c>
      <c r="L126" s="9">
        <f t="shared" si="26"/>
        <v>0.17347968838984049</v>
      </c>
      <c r="M126" s="9">
        <f t="shared" si="27"/>
        <v>7.7339502608351998E-2</v>
      </c>
      <c r="N126" s="9">
        <f t="shared" si="28"/>
        <v>0.27809980691894054</v>
      </c>
      <c r="O126" s="12"/>
      <c r="P126" s="3">
        <f t="shared" si="29"/>
        <v>105</v>
      </c>
      <c r="Q126" s="1">
        <v>15000</v>
      </c>
      <c r="R126" s="1">
        <v>128</v>
      </c>
      <c r="S126" s="1">
        <v>3</v>
      </c>
      <c r="T126" s="1">
        <v>5</v>
      </c>
      <c r="U126" s="1">
        <v>9</v>
      </c>
      <c r="V126" s="8"/>
      <c r="W126" s="8"/>
    </row>
    <row r="127" spans="1:23" x14ac:dyDescent="0.25">
      <c r="A127" s="21">
        <v>111</v>
      </c>
      <c r="B127" s="1">
        <v>15000</v>
      </c>
      <c r="C127" s="1">
        <v>8</v>
      </c>
      <c r="D127" s="1">
        <v>3</v>
      </c>
      <c r="E127" s="1">
        <v>3</v>
      </c>
      <c r="F127" s="1">
        <v>5</v>
      </c>
      <c r="G127" s="8">
        <v>8.1018518518518516E-5</v>
      </c>
      <c r="H127" s="8">
        <v>4.4974470517971897E-3</v>
      </c>
      <c r="I127" s="8">
        <f t="array" ref="I127">INDEX('Default Errors'!$E$7:$E$27,MATCH(C127&amp;D127,'Default Errors'!$C$7:$C$27&amp;'Default Errors'!$D$7:$D$27,0))</f>
        <v>0.14944066530540401</v>
      </c>
      <c r="J127" s="8">
        <f t="array" ref="J127">INDEX('Default Errors'!$F$7:$F$27,MATCH(C127&amp;D127,'Default Errors'!$C$7:$C$27&amp;'Default Errors'!$D$7:$D$27,0))</f>
        <v>5.8152003828784701E-2</v>
      </c>
      <c r="K127" s="9">
        <f t="shared" si="25"/>
        <v>3.0095202283836157E-2</v>
      </c>
      <c r="L127" s="9">
        <f t="shared" si="26"/>
        <v>0.17347968838984049</v>
      </c>
      <c r="M127" s="9">
        <f t="shared" si="27"/>
        <v>7.7339502608351998E-2</v>
      </c>
      <c r="N127" s="9">
        <f t="shared" si="28"/>
        <v>0.27809980691894054</v>
      </c>
      <c r="O127" s="12"/>
      <c r="P127" s="3">
        <f t="shared" si="29"/>
        <v>106</v>
      </c>
      <c r="Q127" s="1">
        <v>15000</v>
      </c>
      <c r="R127" s="1">
        <v>146</v>
      </c>
      <c r="S127" s="1">
        <v>1</v>
      </c>
      <c r="T127" s="1">
        <v>5</v>
      </c>
      <c r="U127" s="1">
        <v>9</v>
      </c>
      <c r="V127" s="8"/>
      <c r="W127" s="8"/>
    </row>
    <row r="128" spans="1:23" x14ac:dyDescent="0.25">
      <c r="A128" s="21">
        <v>112</v>
      </c>
      <c r="B128" s="1">
        <v>15000</v>
      </c>
      <c r="C128" s="1">
        <v>16</v>
      </c>
      <c r="D128" s="1">
        <v>1</v>
      </c>
      <c r="E128" s="1">
        <v>3</v>
      </c>
      <c r="F128" s="1">
        <v>5</v>
      </c>
      <c r="G128" s="8">
        <v>4.3981481481481481E-4</v>
      </c>
      <c r="H128" s="8">
        <v>4.1168047552242001E-2</v>
      </c>
      <c r="I128" s="8">
        <f t="array" ref="I128">INDEX('Default Errors'!$E$7:$E$27,MATCH(C128&amp;D128,'Default Errors'!$C$7:$C$27&amp;'Default Errors'!$D$7:$D$27,0))</f>
        <v>0.148499599467802</v>
      </c>
      <c r="J128" s="8">
        <f t="array" ref="J128">INDEX('Default Errors'!$F$7:$F$27,MATCH(C128&amp;D128,'Default Errors'!$C$7:$C$27&amp;'Default Errors'!$D$7:$D$27,0))</f>
        <v>0.11889890066757899</v>
      </c>
      <c r="K128" s="9">
        <f>H128/I128</f>
        <v>0.2772266571747094</v>
      </c>
      <c r="L128" s="9">
        <f>SQRT(K128)</f>
        <v>0.52652317819323913</v>
      </c>
      <c r="M128" s="9">
        <f>H128/J128</f>
        <v>0.34624413952607375</v>
      </c>
      <c r="N128" s="9">
        <f>SQRT(M128)</f>
        <v>0.5884251350223525</v>
      </c>
      <c r="O128" s="12"/>
      <c r="P128" s="3">
        <f t="shared" si="29"/>
        <v>107</v>
      </c>
      <c r="Q128" s="1">
        <v>15000</v>
      </c>
      <c r="R128" s="1">
        <v>146</v>
      </c>
      <c r="S128" s="1">
        <v>2</v>
      </c>
      <c r="T128" s="1">
        <v>5</v>
      </c>
      <c r="U128" s="1">
        <v>9</v>
      </c>
      <c r="V128" s="8"/>
      <c r="W128" s="8"/>
    </row>
    <row r="129" spans="1:23" x14ac:dyDescent="0.25">
      <c r="A129" s="21">
        <v>113</v>
      </c>
      <c r="B129" s="1">
        <v>15000</v>
      </c>
      <c r="C129" s="1">
        <v>16</v>
      </c>
      <c r="D129" s="1">
        <v>2</v>
      </c>
      <c r="E129" s="1">
        <v>3</v>
      </c>
      <c r="F129" s="1">
        <v>5</v>
      </c>
      <c r="G129" s="8">
        <v>4.1666666666666669E-4</v>
      </c>
      <c r="H129" s="8">
        <v>4.1168047552242001E-2</v>
      </c>
      <c r="I129" s="8">
        <f t="array" ref="I129">INDEX('Default Errors'!$E$7:$E$27,MATCH(C129&amp;D129,'Default Errors'!$C$7:$C$27&amp;'Default Errors'!$D$7:$D$27,0))</f>
        <v>0.148499599467802</v>
      </c>
      <c r="J129" s="8">
        <f t="array" ref="J129">INDEX('Default Errors'!$F$7:$F$27,MATCH(C129&amp;D129,'Default Errors'!$C$7:$C$27&amp;'Default Errors'!$D$7:$D$27,0))</f>
        <v>0.11889890066757899</v>
      </c>
      <c r="K129" s="9">
        <f t="shared" ref="K129:K136" si="30">H129/I129</f>
        <v>0.2772266571747094</v>
      </c>
      <c r="L129" s="9">
        <f t="shared" si="26"/>
        <v>0.52652317819323913</v>
      </c>
      <c r="M129" s="9">
        <f t="shared" ref="M129:M136" si="31">H129/J129</f>
        <v>0.34624413952607375</v>
      </c>
      <c r="N129" s="9">
        <f t="shared" si="28"/>
        <v>0.5884251350223525</v>
      </c>
      <c r="O129" s="12"/>
      <c r="P129" s="3">
        <f t="shared" si="29"/>
        <v>108</v>
      </c>
      <c r="Q129" s="1">
        <v>15000</v>
      </c>
      <c r="R129" s="1">
        <v>148</v>
      </c>
      <c r="S129" s="1">
        <v>1</v>
      </c>
      <c r="T129" s="1">
        <v>5</v>
      </c>
      <c r="U129" s="1">
        <v>9</v>
      </c>
      <c r="V129" s="8"/>
      <c r="W129" s="8"/>
    </row>
    <row r="130" spans="1:23" x14ac:dyDescent="0.25">
      <c r="A130" s="21">
        <v>114</v>
      </c>
      <c r="B130" s="1">
        <v>15000</v>
      </c>
      <c r="C130" s="1">
        <v>16</v>
      </c>
      <c r="D130" s="1">
        <v>3</v>
      </c>
      <c r="E130" s="1">
        <v>3</v>
      </c>
      <c r="F130" s="1">
        <v>5</v>
      </c>
      <c r="G130" s="8">
        <v>4.1666666666666669E-4</v>
      </c>
      <c r="H130" s="8">
        <v>4.1168047552242001E-2</v>
      </c>
      <c r="I130" s="8">
        <f t="array" ref="I130">INDEX('Default Errors'!$E$7:$E$27,MATCH(C130&amp;D130,'Default Errors'!$C$7:$C$27&amp;'Default Errors'!$D$7:$D$27,0))</f>
        <v>0.148499599467802</v>
      </c>
      <c r="J130" s="8">
        <f t="array" ref="J130">INDEX('Default Errors'!$F$7:$F$27,MATCH(C130&amp;D130,'Default Errors'!$C$7:$C$27&amp;'Default Errors'!$D$7:$D$27,0))</f>
        <v>0.11889890066757899</v>
      </c>
      <c r="K130" s="9">
        <f t="shared" si="30"/>
        <v>0.2772266571747094</v>
      </c>
      <c r="L130" s="9">
        <f t="shared" si="26"/>
        <v>0.52652317819323913</v>
      </c>
      <c r="M130" s="9">
        <f t="shared" si="31"/>
        <v>0.34624413952607375</v>
      </c>
      <c r="N130" s="9">
        <f t="shared" si="28"/>
        <v>0.5884251350223525</v>
      </c>
      <c r="O130" s="12"/>
    </row>
    <row r="131" spans="1:23" x14ac:dyDescent="0.25">
      <c r="A131" s="21">
        <v>115</v>
      </c>
      <c r="B131" s="1">
        <v>15000</v>
      </c>
      <c r="C131" s="1">
        <v>32</v>
      </c>
      <c r="D131" s="1">
        <v>1</v>
      </c>
      <c r="E131" s="1">
        <v>3</v>
      </c>
      <c r="F131" s="1">
        <v>5</v>
      </c>
      <c r="G131" s="8">
        <v>2.4189814814814816E-3</v>
      </c>
      <c r="H131" s="8">
        <v>9.68792518899914E-2</v>
      </c>
      <c r="I131" s="8">
        <f t="array" ref="I131">INDEX('Default Errors'!$E$7:$E$27,MATCH(C131&amp;D131,'Default Errors'!$C$7:$C$27&amp;'Default Errors'!$D$7:$D$27,0))</f>
        <v>0.14549183579793001</v>
      </c>
      <c r="J131" s="8">
        <f t="array" ref="J131">INDEX('Default Errors'!$F$7:$F$27,MATCH(C131&amp;D131,'Default Errors'!$C$7:$C$27&amp;'Default Errors'!$D$7:$D$27,0))</f>
        <v>0.14159938339096101</v>
      </c>
      <c r="K131" s="9">
        <f t="shared" si="30"/>
        <v>0.66587414584928728</v>
      </c>
      <c r="L131" s="9">
        <f t="shared" si="26"/>
        <v>0.81601111870444953</v>
      </c>
      <c r="M131" s="9">
        <f t="shared" si="31"/>
        <v>0.68417848701010431</v>
      </c>
      <c r="N131" s="9">
        <f t="shared" si="28"/>
        <v>0.82715082482586233</v>
      </c>
      <c r="O131" s="12"/>
    </row>
    <row r="132" spans="1:23" x14ac:dyDescent="0.25">
      <c r="A132" s="21">
        <v>116</v>
      </c>
      <c r="B132" s="1">
        <v>15000</v>
      </c>
      <c r="C132" s="1">
        <v>32</v>
      </c>
      <c r="D132" s="1">
        <v>2</v>
      </c>
      <c r="E132" s="1">
        <v>3</v>
      </c>
      <c r="F132" s="1">
        <v>5</v>
      </c>
      <c r="G132" s="8">
        <v>2.3263888888888887E-3</v>
      </c>
      <c r="H132" s="8">
        <v>9.68792518899914E-2</v>
      </c>
      <c r="I132" s="8">
        <f t="array" ref="I132">INDEX('Default Errors'!$E$7:$E$27,MATCH(C132&amp;D132,'Default Errors'!$C$7:$C$27&amp;'Default Errors'!$D$7:$D$27,0))</f>
        <v>0.14549183579793001</v>
      </c>
      <c r="J132" s="8">
        <f t="array" ref="J132">INDEX('Default Errors'!$F$7:$F$27,MATCH(C132&amp;D132,'Default Errors'!$C$7:$C$27&amp;'Default Errors'!$D$7:$D$27,0))</f>
        <v>0.14159938339096101</v>
      </c>
      <c r="K132" s="9">
        <f t="shared" si="30"/>
        <v>0.66587414584928728</v>
      </c>
      <c r="L132" s="9">
        <f t="shared" si="26"/>
        <v>0.81601111870444953</v>
      </c>
      <c r="M132" s="9">
        <f t="shared" si="31"/>
        <v>0.68417848701010431</v>
      </c>
      <c r="N132" s="9">
        <f t="shared" si="28"/>
        <v>0.82715082482586233</v>
      </c>
      <c r="O132" s="12"/>
    </row>
    <row r="133" spans="1:23" x14ac:dyDescent="0.25">
      <c r="A133" s="21">
        <v>117</v>
      </c>
      <c r="B133" s="1">
        <v>15000</v>
      </c>
      <c r="C133" s="1">
        <v>32</v>
      </c>
      <c r="D133" s="1">
        <v>3</v>
      </c>
      <c r="E133" s="1">
        <v>3</v>
      </c>
      <c r="F133" s="1">
        <v>5</v>
      </c>
      <c r="G133" s="8">
        <v>2.2916666666666667E-3</v>
      </c>
      <c r="H133" s="8">
        <v>9.68792518899914E-2</v>
      </c>
      <c r="I133" s="8">
        <f t="array" ref="I133">INDEX('Default Errors'!$E$7:$E$27,MATCH(C133&amp;D133,'Default Errors'!$C$7:$C$27&amp;'Default Errors'!$D$7:$D$27,0))</f>
        <v>0.14549183579793001</v>
      </c>
      <c r="J133" s="8">
        <f t="array" ref="J133">INDEX('Default Errors'!$F$7:$F$27,MATCH(C133&amp;D133,'Default Errors'!$C$7:$C$27&amp;'Default Errors'!$D$7:$D$27,0))</f>
        <v>0.14159938339096101</v>
      </c>
      <c r="K133" s="9">
        <f t="shared" si="30"/>
        <v>0.66587414584928728</v>
      </c>
      <c r="L133" s="9">
        <f t="shared" si="26"/>
        <v>0.81601111870444953</v>
      </c>
      <c r="M133" s="9">
        <f t="shared" si="31"/>
        <v>0.68417848701010431</v>
      </c>
      <c r="N133" s="9">
        <f t="shared" si="28"/>
        <v>0.82715082482586233</v>
      </c>
      <c r="O133" s="12"/>
    </row>
    <row r="134" spans="1:23" x14ac:dyDescent="0.25">
      <c r="A134" s="21">
        <v>118</v>
      </c>
      <c r="B134" s="1">
        <v>15000</v>
      </c>
      <c r="C134" s="1">
        <v>64</v>
      </c>
      <c r="D134" s="1">
        <v>1</v>
      </c>
      <c r="E134" s="1">
        <v>3</v>
      </c>
      <c r="F134" s="1">
        <v>5</v>
      </c>
      <c r="G134" s="8">
        <v>2.6377314814814815E-2</v>
      </c>
      <c r="H134" s="8">
        <v>0.14526715114966399</v>
      </c>
      <c r="I134" s="8">
        <f t="array" ref="I134">INDEX('Default Errors'!$E$7:$E$27,MATCH(C134&amp;D134,'Default Errors'!$C$7:$C$27&amp;'Default Errors'!$D$7:$D$27,0))</f>
        <v>0.144625530038068</v>
      </c>
      <c r="J134" s="8">
        <f t="array" ref="J134">INDEX('Default Errors'!$F$7:$F$27,MATCH(C134&amp;D134,'Default Errors'!$C$7:$C$27&amp;'Default Errors'!$D$7:$D$27,0))</f>
        <v>0.14637915004454899</v>
      </c>
      <c r="K134" s="9">
        <f t="shared" si="30"/>
        <v>1.0044364304934759</v>
      </c>
      <c r="L134" s="9">
        <f t="shared" si="26"/>
        <v>1.002215760449553</v>
      </c>
      <c r="M134" s="9">
        <f t="shared" si="31"/>
        <v>0.99240329722814635</v>
      </c>
      <c r="N134" s="9">
        <f t="shared" si="28"/>
        <v>0.99619440734635045</v>
      </c>
      <c r="O134" s="12"/>
    </row>
    <row r="135" spans="1:23" x14ac:dyDescent="0.25">
      <c r="A135" s="21">
        <v>119</v>
      </c>
      <c r="B135" s="1">
        <v>15000</v>
      </c>
      <c r="C135" s="1">
        <v>64</v>
      </c>
      <c r="D135" s="1">
        <v>2</v>
      </c>
      <c r="E135" s="1">
        <v>3</v>
      </c>
      <c r="F135" s="1">
        <v>5</v>
      </c>
      <c r="G135" s="8">
        <v>2.0706018518518519E-2</v>
      </c>
      <c r="H135" s="8">
        <v>0.14526715114966399</v>
      </c>
      <c r="I135" s="8">
        <f t="array" ref="I135">INDEX('Default Errors'!$E$7:$E$27,MATCH(C135&amp;D135,'Default Errors'!$C$7:$C$27&amp;'Default Errors'!$D$7:$D$27,0))</f>
        <v>0.144625530038068</v>
      </c>
      <c r="J135" s="8">
        <f t="array" ref="J135">INDEX('Default Errors'!$F$7:$F$27,MATCH(C135&amp;D135,'Default Errors'!$C$7:$C$27&amp;'Default Errors'!$D$7:$D$27,0))</f>
        <v>0.14637915004454899</v>
      </c>
      <c r="K135" s="9">
        <f t="shared" si="30"/>
        <v>1.0044364304934759</v>
      </c>
      <c r="L135" s="9">
        <f t="shared" si="26"/>
        <v>1.002215760449553</v>
      </c>
      <c r="M135" s="9">
        <f t="shared" si="31"/>
        <v>0.99240329722814635</v>
      </c>
      <c r="N135" s="9">
        <f t="shared" si="28"/>
        <v>0.99619440734635045</v>
      </c>
      <c r="O135" s="12"/>
    </row>
    <row r="136" spans="1:23" x14ac:dyDescent="0.25">
      <c r="A136" s="21">
        <v>120</v>
      </c>
      <c r="B136" s="1">
        <v>15000</v>
      </c>
      <c r="C136" s="1">
        <v>64</v>
      </c>
      <c r="D136" s="1">
        <v>3</v>
      </c>
      <c r="E136" s="1">
        <v>3</v>
      </c>
      <c r="F136" s="1">
        <v>5</v>
      </c>
      <c r="G136" s="8">
        <v>1.9872685185185184E-2</v>
      </c>
      <c r="H136" s="8">
        <v>0.14526715114966399</v>
      </c>
      <c r="I136" s="8">
        <f t="array" ref="I136">INDEX('Default Errors'!$E$7:$E$27,MATCH(C136&amp;D136,'Default Errors'!$C$7:$C$27&amp;'Default Errors'!$D$7:$D$27,0))</f>
        <v>0.144625530038068</v>
      </c>
      <c r="J136" s="8">
        <f t="array" ref="J136">INDEX('Default Errors'!$F$7:$F$27,MATCH(C136&amp;D136,'Default Errors'!$C$7:$C$27&amp;'Default Errors'!$D$7:$D$27,0))</f>
        <v>0.14637915004454899</v>
      </c>
      <c r="K136" s="9">
        <f t="shared" si="30"/>
        <v>1.0044364304934759</v>
      </c>
      <c r="L136" s="9">
        <f t="shared" si="26"/>
        <v>1.002215760449553</v>
      </c>
      <c r="M136" s="9">
        <f t="shared" si="31"/>
        <v>0.99240329722814635</v>
      </c>
      <c r="N136" s="9">
        <f t="shared" si="28"/>
        <v>0.99619440734635045</v>
      </c>
      <c r="O136" s="12"/>
    </row>
    <row r="138" spans="1:23" x14ac:dyDescent="0.25">
      <c r="A138" s="21">
        <v>121</v>
      </c>
      <c r="B138" s="1">
        <v>15000</v>
      </c>
      <c r="C138" s="1">
        <v>4</v>
      </c>
      <c r="D138" s="1">
        <v>1</v>
      </c>
      <c r="E138" s="1">
        <v>4</v>
      </c>
      <c r="F138" s="1">
        <v>3</v>
      </c>
      <c r="G138" s="8">
        <v>1.1574074074074073E-5</v>
      </c>
      <c r="H138" s="8">
        <v>1.5593066218189699E-3</v>
      </c>
      <c r="I138" s="8">
        <f t="array" ref="I138">INDEX('Default Errors'!$E$7:$E$27,MATCH(C138&amp;D138,'Default Errors'!$C$7:$C$27&amp;'Default Errors'!$D$7:$D$27,0))</f>
        <v>0.148834244797691</v>
      </c>
      <c r="J138" s="8">
        <f t="array" ref="J138">INDEX('Default Errors'!$F$7:$F$27,MATCH(C138&amp;D138,'Default Errors'!$C$7:$C$27&amp;'Default Errors'!$D$7:$D$27,0))</f>
        <v>1.8661389182894901E-2</v>
      </c>
      <c r="K138" s="9">
        <f>H138/I138</f>
        <v>1.047680003979273E-2</v>
      </c>
      <c r="L138" s="9">
        <f>SQRT(K138)</f>
        <v>0.10235624084438003</v>
      </c>
      <c r="M138" s="9">
        <f>H138/J138</f>
        <v>8.3557906999133597E-2</v>
      </c>
      <c r="N138" s="9">
        <f>SQRT(M138)</f>
        <v>0.28906384588725997</v>
      </c>
      <c r="O138" s="12"/>
    </row>
    <row r="139" spans="1:23" x14ac:dyDescent="0.25">
      <c r="A139" s="21">
        <v>122</v>
      </c>
      <c r="B139" s="1">
        <v>15000</v>
      </c>
      <c r="C139" s="1">
        <v>4</v>
      </c>
      <c r="D139" s="1">
        <v>2</v>
      </c>
      <c r="E139" s="1">
        <v>4</v>
      </c>
      <c r="F139" s="1">
        <v>3</v>
      </c>
      <c r="G139" s="8">
        <v>1.1574074074074073E-5</v>
      </c>
      <c r="H139" s="8">
        <v>1.5593066218189699E-3</v>
      </c>
      <c r="I139" s="8">
        <f t="array" ref="I139">INDEX('Default Errors'!$E$7:$E$27,MATCH(C139&amp;D139,'Default Errors'!$C$7:$C$27&amp;'Default Errors'!$D$7:$D$27,0))</f>
        <v>0.148834244797691</v>
      </c>
      <c r="J139" s="8">
        <f t="array" ref="J139">INDEX('Default Errors'!$F$7:$F$27,MATCH(C139&amp;D139,'Default Errors'!$C$7:$C$27&amp;'Default Errors'!$D$7:$D$27,0))</f>
        <v>1.8661389182894901E-2</v>
      </c>
      <c r="K139" s="9">
        <f t="shared" ref="K139:K158" si="32">H139/I139</f>
        <v>1.047680003979273E-2</v>
      </c>
      <c r="L139" s="9">
        <f t="shared" ref="L139:L167" si="33">SQRT(K139)</f>
        <v>0.10235624084438003</v>
      </c>
      <c r="M139" s="9">
        <f t="shared" ref="M139:M158" si="34">H139/J139</f>
        <v>8.3557906999133597E-2</v>
      </c>
      <c r="N139" s="9">
        <f t="shared" ref="N139:N167" si="35">SQRT(M139)</f>
        <v>0.28906384588725997</v>
      </c>
      <c r="O139" s="12"/>
    </row>
    <row r="140" spans="1:23" x14ac:dyDescent="0.25">
      <c r="A140" s="21">
        <v>123</v>
      </c>
      <c r="B140" s="1">
        <v>15000</v>
      </c>
      <c r="C140" s="1">
        <v>4</v>
      </c>
      <c r="D140" s="1">
        <v>3</v>
      </c>
      <c r="E140" s="1">
        <v>4</v>
      </c>
      <c r="F140" s="1">
        <v>3</v>
      </c>
      <c r="G140" s="8">
        <v>1.1574074074074073E-5</v>
      </c>
      <c r="H140" s="8">
        <v>1.5593066218189699E-3</v>
      </c>
      <c r="I140" s="8">
        <f t="array" ref="I140">INDEX('Default Errors'!$E$7:$E$27,MATCH(C140&amp;D140,'Default Errors'!$C$7:$C$27&amp;'Default Errors'!$D$7:$D$27,0))</f>
        <v>0.148834244797691</v>
      </c>
      <c r="J140" s="8">
        <f t="array" ref="J140">INDEX('Default Errors'!$F$7:$F$27,MATCH(C140&amp;D140,'Default Errors'!$C$7:$C$27&amp;'Default Errors'!$D$7:$D$27,0))</f>
        <v>1.8661389182894901E-2</v>
      </c>
      <c r="K140" s="9">
        <f t="shared" si="32"/>
        <v>1.047680003979273E-2</v>
      </c>
      <c r="L140" s="9">
        <f t="shared" si="33"/>
        <v>0.10235624084438003</v>
      </c>
      <c r="M140" s="9">
        <f t="shared" si="34"/>
        <v>8.3557906999133597E-2</v>
      </c>
      <c r="N140" s="9">
        <f t="shared" si="35"/>
        <v>0.28906384588725997</v>
      </c>
      <c r="O140" s="12"/>
    </row>
    <row r="141" spans="1:23" x14ac:dyDescent="0.25">
      <c r="A141" s="21">
        <v>124</v>
      </c>
      <c r="B141" s="1">
        <v>15000</v>
      </c>
      <c r="C141" s="1">
        <v>8</v>
      </c>
      <c r="D141" s="1">
        <v>1</v>
      </c>
      <c r="E141" s="1">
        <v>4</v>
      </c>
      <c r="F141" s="1">
        <v>3</v>
      </c>
      <c r="G141" s="8">
        <v>9.2592592592592588E-5</v>
      </c>
      <c r="H141" s="8">
        <v>8.7840940472362801E-3</v>
      </c>
      <c r="I141" s="8">
        <f t="array" ref="I141">INDEX('Default Errors'!$E$7:$E$27,MATCH(C141&amp;D141,'Default Errors'!$C$7:$C$27&amp;'Default Errors'!$D$7:$D$27,0))</f>
        <v>0.14944066530540401</v>
      </c>
      <c r="J141" s="8">
        <f t="array" ref="J141">INDEX('Default Errors'!$F$7:$F$27,MATCH(C141&amp;D141,'Default Errors'!$C$7:$C$27&amp;'Default Errors'!$D$7:$D$27,0))</f>
        <v>5.8152003828784701E-2</v>
      </c>
      <c r="K141" s="9">
        <f t="shared" si="32"/>
        <v>5.8779810898758313E-2</v>
      </c>
      <c r="L141" s="9">
        <f t="shared" si="33"/>
        <v>0.24244548026052851</v>
      </c>
      <c r="M141" s="9">
        <f t="shared" si="34"/>
        <v>0.15105402168253806</v>
      </c>
      <c r="N141" s="9">
        <f t="shared" si="35"/>
        <v>0.38865668871452358</v>
      </c>
      <c r="O141" s="12"/>
    </row>
    <row r="142" spans="1:23" x14ac:dyDescent="0.25">
      <c r="A142" s="21">
        <v>125</v>
      </c>
      <c r="B142" s="1">
        <v>15000</v>
      </c>
      <c r="C142" s="1">
        <v>8</v>
      </c>
      <c r="D142" s="1">
        <v>2</v>
      </c>
      <c r="E142" s="1">
        <v>4</v>
      </c>
      <c r="F142" s="1">
        <v>3</v>
      </c>
      <c r="G142" s="8">
        <v>9.2592592592592588E-5</v>
      </c>
      <c r="H142" s="8">
        <v>8.7840940472362801E-3</v>
      </c>
      <c r="I142" s="8">
        <f t="array" ref="I142">INDEX('Default Errors'!$E$7:$E$27,MATCH(C142&amp;D142,'Default Errors'!$C$7:$C$27&amp;'Default Errors'!$D$7:$D$27,0))</f>
        <v>0.14944066530540401</v>
      </c>
      <c r="J142" s="8">
        <f t="array" ref="J142">INDEX('Default Errors'!$F$7:$F$27,MATCH(C142&amp;D142,'Default Errors'!$C$7:$C$27&amp;'Default Errors'!$D$7:$D$27,0))</f>
        <v>5.8152003828784701E-2</v>
      </c>
      <c r="K142" s="9">
        <f t="shared" si="32"/>
        <v>5.8779810898758313E-2</v>
      </c>
      <c r="L142" s="9">
        <f t="shared" si="33"/>
        <v>0.24244548026052851</v>
      </c>
      <c r="M142" s="9">
        <f t="shared" si="34"/>
        <v>0.15105402168253806</v>
      </c>
      <c r="N142" s="9">
        <f t="shared" si="35"/>
        <v>0.38865668871452358</v>
      </c>
      <c r="O142" s="12"/>
    </row>
    <row r="143" spans="1:23" x14ac:dyDescent="0.25">
      <c r="A143" s="21">
        <v>126</v>
      </c>
      <c r="B143" s="1">
        <v>15000</v>
      </c>
      <c r="C143" s="1">
        <v>8</v>
      </c>
      <c r="D143" s="1">
        <v>3</v>
      </c>
      <c r="E143" s="1">
        <v>4</v>
      </c>
      <c r="F143" s="1">
        <v>3</v>
      </c>
      <c r="G143" s="8">
        <v>9.2592592592592588E-5</v>
      </c>
      <c r="H143" s="8">
        <v>8.7840940472362801E-3</v>
      </c>
      <c r="I143" s="8">
        <f t="array" ref="I143">INDEX('Default Errors'!$E$7:$E$27,MATCH(C143&amp;D143,'Default Errors'!$C$7:$C$27&amp;'Default Errors'!$D$7:$D$27,0))</f>
        <v>0.14944066530540401</v>
      </c>
      <c r="J143" s="8">
        <f t="array" ref="J143">INDEX('Default Errors'!$F$7:$F$27,MATCH(C143&amp;D143,'Default Errors'!$C$7:$C$27&amp;'Default Errors'!$D$7:$D$27,0))</f>
        <v>5.8152003828784701E-2</v>
      </c>
      <c r="K143" s="9">
        <f t="shared" si="32"/>
        <v>5.8779810898758313E-2</v>
      </c>
      <c r="L143" s="9">
        <f t="shared" si="33"/>
        <v>0.24244548026052851</v>
      </c>
      <c r="M143" s="9">
        <f t="shared" si="34"/>
        <v>0.15105402168253806</v>
      </c>
      <c r="N143" s="9">
        <f t="shared" si="35"/>
        <v>0.38865668871452358</v>
      </c>
      <c r="O143" s="12"/>
    </row>
    <row r="144" spans="1:23" x14ac:dyDescent="0.25">
      <c r="A144" s="21">
        <v>127</v>
      </c>
      <c r="B144" s="1">
        <v>15000</v>
      </c>
      <c r="C144" s="1">
        <v>16</v>
      </c>
      <c r="D144" s="1">
        <v>1</v>
      </c>
      <c r="E144" s="1">
        <v>4</v>
      </c>
      <c r="F144" s="1">
        <v>3</v>
      </c>
      <c r="G144" s="8">
        <v>4.9768518518518521E-4</v>
      </c>
      <c r="H144" s="8">
        <v>6.4681741122307096E-2</v>
      </c>
      <c r="I144" s="8">
        <f t="array" ref="I144">INDEX('Default Errors'!$E$7:$E$27,MATCH(C144&amp;D144,'Default Errors'!$C$7:$C$27&amp;'Default Errors'!$D$7:$D$27,0))</f>
        <v>0.148499599467802</v>
      </c>
      <c r="J144" s="8">
        <f t="array" ref="J144">INDEX('Default Errors'!$F$7:$F$27,MATCH(C144&amp;D144,'Default Errors'!$C$7:$C$27&amp;'Default Errors'!$D$7:$D$27,0))</f>
        <v>0.11889890066757899</v>
      </c>
      <c r="K144" s="9">
        <f t="shared" si="32"/>
        <v>0.43556845509426123</v>
      </c>
      <c r="L144" s="9">
        <f t="shared" si="33"/>
        <v>0.65997610191147171</v>
      </c>
      <c r="M144" s="9">
        <f t="shared" si="34"/>
        <v>0.5440062167029297</v>
      </c>
      <c r="N144" s="9">
        <f t="shared" si="35"/>
        <v>0.7375677709220555</v>
      </c>
      <c r="O144" s="12"/>
    </row>
    <row r="145" spans="1:15" x14ac:dyDescent="0.25">
      <c r="A145" s="21">
        <v>128</v>
      </c>
      <c r="B145" s="1">
        <v>15000</v>
      </c>
      <c r="C145" s="1">
        <v>16</v>
      </c>
      <c r="D145" s="1">
        <v>2</v>
      </c>
      <c r="E145" s="1">
        <v>4</v>
      </c>
      <c r="F145" s="1">
        <v>3</v>
      </c>
      <c r="G145" s="8">
        <v>4.8611111111111104E-4</v>
      </c>
      <c r="H145" s="8">
        <v>6.4681741122307096E-2</v>
      </c>
      <c r="I145" s="8">
        <f t="array" ref="I145">INDEX('Default Errors'!$E$7:$E$27,MATCH(C145&amp;D145,'Default Errors'!$C$7:$C$27&amp;'Default Errors'!$D$7:$D$27,0))</f>
        <v>0.148499599467802</v>
      </c>
      <c r="J145" s="8">
        <f t="array" ref="J145">INDEX('Default Errors'!$F$7:$F$27,MATCH(C145&amp;D145,'Default Errors'!$C$7:$C$27&amp;'Default Errors'!$D$7:$D$27,0))</f>
        <v>0.11889890066757899</v>
      </c>
      <c r="K145" s="9">
        <f t="shared" si="32"/>
        <v>0.43556845509426123</v>
      </c>
      <c r="L145" s="9">
        <f t="shared" si="33"/>
        <v>0.65997610191147171</v>
      </c>
      <c r="M145" s="9">
        <f t="shared" si="34"/>
        <v>0.5440062167029297</v>
      </c>
      <c r="N145" s="9">
        <f t="shared" si="35"/>
        <v>0.7375677709220555</v>
      </c>
      <c r="O145" s="12"/>
    </row>
    <row r="146" spans="1:15" x14ac:dyDescent="0.25">
      <c r="A146" s="21">
        <v>129</v>
      </c>
      <c r="B146" s="1">
        <v>15000</v>
      </c>
      <c r="C146" s="1">
        <v>16</v>
      </c>
      <c r="D146" s="1">
        <v>3</v>
      </c>
      <c r="E146" s="1">
        <v>4</v>
      </c>
      <c r="F146" s="1">
        <v>3</v>
      </c>
      <c r="G146" s="8">
        <v>5.2083333333333333E-4</v>
      </c>
      <c r="H146" s="8">
        <v>6.4681741122307096E-2</v>
      </c>
      <c r="I146" s="8">
        <f t="array" ref="I146">INDEX('Default Errors'!$E$7:$E$27,MATCH(C146&amp;D146,'Default Errors'!$C$7:$C$27&amp;'Default Errors'!$D$7:$D$27,0))</f>
        <v>0.148499599467802</v>
      </c>
      <c r="J146" s="8">
        <f t="array" ref="J146">INDEX('Default Errors'!$F$7:$F$27,MATCH(C146&amp;D146,'Default Errors'!$C$7:$C$27&amp;'Default Errors'!$D$7:$D$27,0))</f>
        <v>0.11889890066757899</v>
      </c>
      <c r="K146" s="9">
        <f t="shared" si="32"/>
        <v>0.43556845509426123</v>
      </c>
      <c r="L146" s="9">
        <f t="shared" si="33"/>
        <v>0.65997610191147171</v>
      </c>
      <c r="M146" s="9">
        <f t="shared" si="34"/>
        <v>0.5440062167029297</v>
      </c>
      <c r="N146" s="9">
        <f t="shared" si="35"/>
        <v>0.7375677709220555</v>
      </c>
      <c r="O146" s="12"/>
    </row>
    <row r="147" spans="1:15" x14ac:dyDescent="0.25">
      <c r="A147" s="21">
        <v>130</v>
      </c>
      <c r="B147" s="1">
        <v>15000</v>
      </c>
      <c r="C147" s="1">
        <v>32</v>
      </c>
      <c r="D147" s="1">
        <v>1</v>
      </c>
      <c r="E147" s="1">
        <v>4</v>
      </c>
      <c r="F147" s="1">
        <v>3</v>
      </c>
      <c r="G147" s="8">
        <v>2.7893518518518519E-3</v>
      </c>
      <c r="H147" s="8">
        <v>0.33461347661508201</v>
      </c>
      <c r="I147" s="8">
        <f t="array" ref="I147">INDEX('Default Errors'!$E$7:$E$27,MATCH(C147&amp;D147,'Default Errors'!$C$7:$C$27&amp;'Default Errors'!$D$7:$D$27,0))</f>
        <v>0.14549183579793001</v>
      </c>
      <c r="J147" s="8">
        <f t="array" ref="J147">INDEX('Default Errors'!$F$7:$F$27,MATCH(C147&amp;D147,'Default Errors'!$C$7:$C$27&amp;'Default Errors'!$D$7:$D$27,0))</f>
        <v>0.14159938339096101</v>
      </c>
      <c r="K147" s="9">
        <f t="shared" si="32"/>
        <v>2.2998780294436476</v>
      </c>
      <c r="L147" s="9">
        <f t="shared" si="33"/>
        <v>1.5165348757755779</v>
      </c>
      <c r="M147" s="9">
        <f t="shared" si="34"/>
        <v>2.3630998144335282</v>
      </c>
      <c r="N147" s="9">
        <f t="shared" si="35"/>
        <v>1.5372377221606059</v>
      </c>
      <c r="O147" s="12"/>
    </row>
    <row r="148" spans="1:15" x14ac:dyDescent="0.25">
      <c r="A148" s="21">
        <v>131</v>
      </c>
      <c r="B148" s="1">
        <v>15000</v>
      </c>
      <c r="C148" s="1">
        <v>32</v>
      </c>
      <c r="D148" s="1">
        <v>2</v>
      </c>
      <c r="E148" s="1">
        <v>4</v>
      </c>
      <c r="F148" s="1">
        <v>3</v>
      </c>
      <c r="G148" s="8">
        <v>2.8703703703703708E-3</v>
      </c>
      <c r="H148" s="8">
        <v>0.33461347661508201</v>
      </c>
      <c r="I148" s="8">
        <f t="array" ref="I148">INDEX('Default Errors'!$E$7:$E$27,MATCH(C148&amp;D148,'Default Errors'!$C$7:$C$27&amp;'Default Errors'!$D$7:$D$27,0))</f>
        <v>0.14549183579793001</v>
      </c>
      <c r="J148" s="8">
        <f t="array" ref="J148">INDEX('Default Errors'!$F$7:$F$27,MATCH(C148&amp;D148,'Default Errors'!$C$7:$C$27&amp;'Default Errors'!$D$7:$D$27,0))</f>
        <v>0.14159938339096101</v>
      </c>
      <c r="K148" s="9">
        <f t="shared" si="32"/>
        <v>2.2998780294436476</v>
      </c>
      <c r="L148" s="9">
        <f t="shared" si="33"/>
        <v>1.5165348757755779</v>
      </c>
      <c r="M148" s="9">
        <f t="shared" si="34"/>
        <v>2.3630998144335282</v>
      </c>
      <c r="N148" s="9">
        <f t="shared" si="35"/>
        <v>1.5372377221606059</v>
      </c>
      <c r="O148" s="12"/>
    </row>
    <row r="149" spans="1:15" x14ac:dyDescent="0.25">
      <c r="A149" s="21">
        <v>132</v>
      </c>
      <c r="B149" s="1">
        <v>15000</v>
      </c>
      <c r="C149" s="1">
        <v>32</v>
      </c>
      <c r="D149" s="1">
        <v>3</v>
      </c>
      <c r="E149" s="1">
        <v>4</v>
      </c>
      <c r="F149" s="1">
        <v>3</v>
      </c>
      <c r="G149" s="8">
        <v>2.8587962962962963E-3</v>
      </c>
      <c r="H149" s="8">
        <v>0.33461347661508201</v>
      </c>
      <c r="I149" s="8">
        <f t="array" ref="I149">INDEX('Default Errors'!$E$7:$E$27,MATCH(C149&amp;D149,'Default Errors'!$C$7:$C$27&amp;'Default Errors'!$D$7:$D$27,0))</f>
        <v>0.14549183579793001</v>
      </c>
      <c r="J149" s="8">
        <f t="array" ref="J149">INDEX('Default Errors'!$F$7:$F$27,MATCH(C149&amp;D149,'Default Errors'!$C$7:$C$27&amp;'Default Errors'!$D$7:$D$27,0))</f>
        <v>0.14159938339096101</v>
      </c>
      <c r="K149" s="9">
        <f t="shared" si="32"/>
        <v>2.2998780294436476</v>
      </c>
      <c r="L149" s="9">
        <f t="shared" si="33"/>
        <v>1.5165348757755779</v>
      </c>
      <c r="M149" s="9">
        <f t="shared" si="34"/>
        <v>2.3630998144335282</v>
      </c>
      <c r="N149" s="9">
        <f t="shared" si="35"/>
        <v>1.5372377221606059</v>
      </c>
      <c r="O149" s="12"/>
    </row>
    <row r="150" spans="1:15" x14ac:dyDescent="0.25">
      <c r="A150" s="21">
        <v>133</v>
      </c>
      <c r="B150" s="1">
        <v>15000</v>
      </c>
      <c r="C150" s="1">
        <v>64</v>
      </c>
      <c r="D150" s="1">
        <v>1</v>
      </c>
      <c r="E150" s="1">
        <v>4</v>
      </c>
      <c r="F150" s="1">
        <v>3</v>
      </c>
      <c r="G150" s="8">
        <v>4.6238425925925926E-2</v>
      </c>
      <c r="H150" s="8">
        <v>0.38651229406233101</v>
      </c>
      <c r="I150" s="8">
        <f t="array" ref="I150">INDEX('Default Errors'!$E$7:$E$27,MATCH(C150&amp;D150,'Default Errors'!$C$7:$C$27&amp;'Default Errors'!$D$7:$D$27,0))</f>
        <v>0.144625530038068</v>
      </c>
      <c r="J150" s="8">
        <f t="array" ref="J150">INDEX('Default Errors'!$F$7:$F$27,MATCH(C150&amp;D150,'Default Errors'!$C$7:$C$27&amp;'Default Errors'!$D$7:$D$27,0))</f>
        <v>0.14637915004454899</v>
      </c>
      <c r="K150" s="9">
        <f t="shared" si="32"/>
        <v>2.6725039068869387</v>
      </c>
      <c r="L150" s="9">
        <f t="shared" si="33"/>
        <v>1.6347794673554408</v>
      </c>
      <c r="M150" s="9">
        <f t="shared" si="34"/>
        <v>2.6404873504505249</v>
      </c>
      <c r="N150" s="9">
        <f t="shared" si="35"/>
        <v>1.6249576457405051</v>
      </c>
      <c r="O150" s="12"/>
    </row>
    <row r="151" spans="1:15" x14ac:dyDescent="0.25">
      <c r="A151" s="21">
        <v>134</v>
      </c>
      <c r="B151" s="1">
        <v>15000</v>
      </c>
      <c r="C151" s="1">
        <v>64</v>
      </c>
      <c r="D151" s="1">
        <v>2</v>
      </c>
      <c r="E151" s="1">
        <v>4</v>
      </c>
      <c r="F151" s="1">
        <v>3</v>
      </c>
      <c r="G151" s="8">
        <v>4.6458333333333331E-2</v>
      </c>
      <c r="H151" s="8">
        <v>0.38651229406233101</v>
      </c>
      <c r="I151" s="8">
        <f t="array" ref="I151">INDEX('Default Errors'!$E$7:$E$27,MATCH(C151&amp;D151,'Default Errors'!$C$7:$C$27&amp;'Default Errors'!$D$7:$D$27,0))</f>
        <v>0.144625530038068</v>
      </c>
      <c r="J151" s="8">
        <f t="array" ref="J151">INDEX('Default Errors'!$F$7:$F$27,MATCH(C151&amp;D151,'Default Errors'!$C$7:$C$27&amp;'Default Errors'!$D$7:$D$27,0))</f>
        <v>0.14637915004454899</v>
      </c>
      <c r="K151" s="9">
        <f t="shared" si="32"/>
        <v>2.6725039068869387</v>
      </c>
      <c r="L151" s="9">
        <f t="shared" si="33"/>
        <v>1.6347794673554408</v>
      </c>
      <c r="M151" s="9">
        <f t="shared" si="34"/>
        <v>2.6404873504505249</v>
      </c>
      <c r="N151" s="9">
        <f t="shared" si="35"/>
        <v>1.6249576457405051</v>
      </c>
      <c r="O151" s="12"/>
    </row>
    <row r="152" spans="1:15" x14ac:dyDescent="0.25">
      <c r="A152" s="21">
        <v>135</v>
      </c>
      <c r="B152" s="1">
        <v>15000</v>
      </c>
      <c r="C152" s="1">
        <v>64</v>
      </c>
      <c r="D152" s="1">
        <v>3</v>
      </c>
      <c r="E152" s="1">
        <v>4</v>
      </c>
      <c r="F152" s="1">
        <v>3</v>
      </c>
      <c r="G152" s="8">
        <v>4.7453703703703699E-2</v>
      </c>
      <c r="H152" s="8">
        <v>0.38651229406233101</v>
      </c>
      <c r="I152" s="8">
        <f t="array" ref="I152">INDEX('Default Errors'!$E$7:$E$27,MATCH(C152&amp;D152,'Default Errors'!$C$7:$C$27&amp;'Default Errors'!$D$7:$D$27,0))</f>
        <v>0.144625530038068</v>
      </c>
      <c r="J152" s="8">
        <f t="array" ref="J152">INDEX('Default Errors'!$F$7:$F$27,MATCH(C152&amp;D152,'Default Errors'!$C$7:$C$27&amp;'Default Errors'!$D$7:$D$27,0))</f>
        <v>0.14637915004454899</v>
      </c>
      <c r="K152" s="9">
        <f t="shared" si="32"/>
        <v>2.6725039068869387</v>
      </c>
      <c r="L152" s="9">
        <f t="shared" si="33"/>
        <v>1.6347794673554408</v>
      </c>
      <c r="M152" s="9">
        <f t="shared" si="34"/>
        <v>2.6404873504505249</v>
      </c>
      <c r="N152" s="9">
        <f t="shared" si="35"/>
        <v>1.6249576457405051</v>
      </c>
      <c r="O152" s="12"/>
    </row>
    <row r="153" spans="1:15" x14ac:dyDescent="0.25">
      <c r="A153" s="21">
        <v>136</v>
      </c>
      <c r="B153" s="1">
        <v>15000</v>
      </c>
      <c r="C153" s="1">
        <v>4</v>
      </c>
      <c r="D153" s="1">
        <v>1</v>
      </c>
      <c r="E153" s="1">
        <v>4</v>
      </c>
      <c r="F153" s="1">
        <v>5</v>
      </c>
      <c r="G153" s="8">
        <v>1.1574074074074073E-5</v>
      </c>
      <c r="H153" s="8">
        <v>9.9458787301002702E-4</v>
      </c>
      <c r="I153" s="8">
        <f t="array" ref="I153">INDEX('Default Errors'!$E$7:$E$27,MATCH(C153&amp;D153,'Default Errors'!$C$7:$C$27&amp;'Default Errors'!$D$7:$D$27,0))</f>
        <v>0.148834244797691</v>
      </c>
      <c r="J153" s="8">
        <f t="array" ref="J153">INDEX('Default Errors'!$F$7:$F$27,MATCH(C153&amp;D153,'Default Errors'!$C$7:$C$27&amp;'Default Errors'!$D$7:$D$27,0))</f>
        <v>1.8661389182894901E-2</v>
      </c>
      <c r="K153" s="9">
        <f t="shared" si="32"/>
        <v>6.6825203726599411E-3</v>
      </c>
      <c r="L153" s="9">
        <f t="shared" si="33"/>
        <v>8.1746684169206163E-2</v>
      </c>
      <c r="M153" s="9">
        <f t="shared" si="34"/>
        <v>5.329656132575971E-2</v>
      </c>
      <c r="N153" s="9">
        <f t="shared" si="35"/>
        <v>0.23086048021642794</v>
      </c>
      <c r="O153" s="12"/>
    </row>
    <row r="154" spans="1:15" x14ac:dyDescent="0.25">
      <c r="A154" s="21">
        <v>137</v>
      </c>
      <c r="B154" s="1">
        <v>15000</v>
      </c>
      <c r="C154" s="1">
        <v>4</v>
      </c>
      <c r="D154" s="1">
        <v>2</v>
      </c>
      <c r="E154" s="1">
        <v>4</v>
      </c>
      <c r="F154" s="1">
        <v>5</v>
      </c>
      <c r="G154" s="8">
        <v>1.1574074074074073E-5</v>
      </c>
      <c r="H154" s="8">
        <v>9.9458787301002702E-4</v>
      </c>
      <c r="I154" s="8">
        <f t="array" ref="I154">INDEX('Default Errors'!$E$7:$E$27,MATCH(C154&amp;D154,'Default Errors'!$C$7:$C$27&amp;'Default Errors'!$D$7:$D$27,0))</f>
        <v>0.148834244797691</v>
      </c>
      <c r="J154" s="8">
        <f t="array" ref="J154">INDEX('Default Errors'!$F$7:$F$27,MATCH(C154&amp;D154,'Default Errors'!$C$7:$C$27&amp;'Default Errors'!$D$7:$D$27,0))</f>
        <v>1.8661389182894901E-2</v>
      </c>
      <c r="K154" s="9">
        <f t="shared" si="32"/>
        <v>6.6825203726599411E-3</v>
      </c>
      <c r="L154" s="9">
        <f t="shared" si="33"/>
        <v>8.1746684169206163E-2</v>
      </c>
      <c r="M154" s="9">
        <f t="shared" si="34"/>
        <v>5.329656132575971E-2</v>
      </c>
      <c r="N154" s="9">
        <f t="shared" si="35"/>
        <v>0.23086048021642794</v>
      </c>
      <c r="O154" s="12"/>
    </row>
    <row r="155" spans="1:15" x14ac:dyDescent="0.25">
      <c r="A155" s="21">
        <v>138</v>
      </c>
      <c r="B155" s="1">
        <v>15000</v>
      </c>
      <c r="C155" s="1">
        <v>4</v>
      </c>
      <c r="D155" s="1">
        <v>3</v>
      </c>
      <c r="E155" s="1">
        <v>4</v>
      </c>
      <c r="F155" s="1">
        <v>5</v>
      </c>
      <c r="G155" s="8">
        <v>2.3148148148148147E-5</v>
      </c>
      <c r="H155" s="8">
        <v>9.9458787301002702E-4</v>
      </c>
      <c r="I155" s="8">
        <f t="array" ref="I155">INDEX('Default Errors'!$E$7:$E$27,MATCH(C155&amp;D155,'Default Errors'!$C$7:$C$27&amp;'Default Errors'!$D$7:$D$27,0))</f>
        <v>0.148834244797691</v>
      </c>
      <c r="J155" s="8">
        <f t="array" ref="J155">INDEX('Default Errors'!$F$7:$F$27,MATCH(C155&amp;D155,'Default Errors'!$C$7:$C$27&amp;'Default Errors'!$D$7:$D$27,0))</f>
        <v>1.8661389182894901E-2</v>
      </c>
      <c r="K155" s="9">
        <f t="shared" si="32"/>
        <v>6.6825203726599411E-3</v>
      </c>
      <c r="L155" s="9">
        <f t="shared" si="33"/>
        <v>8.1746684169206163E-2</v>
      </c>
      <c r="M155" s="9">
        <f t="shared" si="34"/>
        <v>5.329656132575971E-2</v>
      </c>
      <c r="N155" s="9">
        <f t="shared" si="35"/>
        <v>0.23086048021642794</v>
      </c>
      <c r="O155" s="12"/>
    </row>
    <row r="156" spans="1:15" x14ac:dyDescent="0.25">
      <c r="A156" s="21">
        <v>139</v>
      </c>
      <c r="B156" s="1">
        <v>15000</v>
      </c>
      <c r="C156" s="1">
        <v>8</v>
      </c>
      <c r="D156" s="1">
        <v>1</v>
      </c>
      <c r="E156" s="1">
        <v>4</v>
      </c>
      <c r="F156" s="1">
        <v>5</v>
      </c>
      <c r="G156" s="8">
        <v>9.2592592592592588E-5</v>
      </c>
      <c r="H156" s="8">
        <v>6.43223197075309E-3</v>
      </c>
      <c r="I156" s="8">
        <f t="array" ref="I156">INDEX('Default Errors'!$E$7:$E$27,MATCH(C156&amp;D156,'Default Errors'!$C$7:$C$27&amp;'Default Errors'!$D$7:$D$27,0))</f>
        <v>0.14944066530540401</v>
      </c>
      <c r="J156" s="8">
        <f t="array" ref="J156">INDEX('Default Errors'!$F$7:$F$27,MATCH(C156&amp;D156,'Default Errors'!$C$7:$C$27&amp;'Default Errors'!$D$7:$D$27,0))</f>
        <v>5.8152003828784701E-2</v>
      </c>
      <c r="K156" s="9">
        <f t="shared" si="32"/>
        <v>4.3042045868893028E-2</v>
      </c>
      <c r="L156" s="9">
        <f t="shared" si="33"/>
        <v>0.20746577035475763</v>
      </c>
      <c r="M156" s="9">
        <f t="shared" si="34"/>
        <v>0.11061066768552513</v>
      </c>
      <c r="N156" s="9">
        <f t="shared" si="35"/>
        <v>0.33258182103886125</v>
      </c>
      <c r="O156" s="12"/>
    </row>
    <row r="157" spans="1:15" x14ac:dyDescent="0.25">
      <c r="A157" s="21">
        <v>140</v>
      </c>
      <c r="B157" s="1">
        <v>15000</v>
      </c>
      <c r="C157" s="1">
        <v>8</v>
      </c>
      <c r="D157" s="1">
        <v>2</v>
      </c>
      <c r="E157" s="1">
        <v>4</v>
      </c>
      <c r="F157" s="1">
        <v>5</v>
      </c>
      <c r="G157" s="8">
        <v>9.2592592592592588E-5</v>
      </c>
      <c r="H157" s="8">
        <v>6.43223197075309E-3</v>
      </c>
      <c r="I157" s="8">
        <f t="array" ref="I157">INDEX('Default Errors'!$E$7:$E$27,MATCH(C157&amp;D157,'Default Errors'!$C$7:$C$27&amp;'Default Errors'!$D$7:$D$27,0))</f>
        <v>0.14944066530540401</v>
      </c>
      <c r="J157" s="8">
        <f t="array" ref="J157">INDEX('Default Errors'!$F$7:$F$27,MATCH(C157&amp;D157,'Default Errors'!$C$7:$C$27&amp;'Default Errors'!$D$7:$D$27,0))</f>
        <v>5.8152003828784701E-2</v>
      </c>
      <c r="K157" s="9">
        <f t="shared" si="32"/>
        <v>4.3042045868893028E-2</v>
      </c>
      <c r="L157" s="9">
        <f t="shared" si="33"/>
        <v>0.20746577035475763</v>
      </c>
      <c r="M157" s="9">
        <f t="shared" si="34"/>
        <v>0.11061066768552513</v>
      </c>
      <c r="N157" s="9">
        <f t="shared" si="35"/>
        <v>0.33258182103886125</v>
      </c>
      <c r="O157" s="12"/>
    </row>
    <row r="158" spans="1:15" x14ac:dyDescent="0.25">
      <c r="A158" s="21">
        <v>141</v>
      </c>
      <c r="B158" s="1">
        <v>15000</v>
      </c>
      <c r="C158" s="1">
        <v>8</v>
      </c>
      <c r="D158" s="1">
        <v>3</v>
      </c>
      <c r="E158" s="1">
        <v>4</v>
      </c>
      <c r="F158" s="1">
        <v>5</v>
      </c>
      <c r="G158" s="8">
        <v>9.2592592592592588E-5</v>
      </c>
      <c r="H158" s="8">
        <v>6.43223197075309E-3</v>
      </c>
      <c r="I158" s="8">
        <f t="array" ref="I158">INDEX('Default Errors'!$E$7:$E$27,MATCH(C158&amp;D158,'Default Errors'!$C$7:$C$27&amp;'Default Errors'!$D$7:$D$27,0))</f>
        <v>0.14944066530540401</v>
      </c>
      <c r="J158" s="8">
        <f t="array" ref="J158">INDEX('Default Errors'!$F$7:$F$27,MATCH(C158&amp;D158,'Default Errors'!$C$7:$C$27&amp;'Default Errors'!$D$7:$D$27,0))</f>
        <v>5.8152003828784701E-2</v>
      </c>
      <c r="K158" s="9">
        <f t="shared" si="32"/>
        <v>4.3042045868893028E-2</v>
      </c>
      <c r="L158" s="9">
        <f t="shared" si="33"/>
        <v>0.20746577035475763</v>
      </c>
      <c r="M158" s="9">
        <f t="shared" si="34"/>
        <v>0.11061066768552513</v>
      </c>
      <c r="N158" s="9">
        <f t="shared" si="35"/>
        <v>0.33258182103886125</v>
      </c>
      <c r="O158" s="12"/>
    </row>
    <row r="159" spans="1:15" x14ac:dyDescent="0.25">
      <c r="A159" s="21">
        <v>142</v>
      </c>
      <c r="B159" s="1">
        <v>15000</v>
      </c>
      <c r="C159" s="1">
        <v>16</v>
      </c>
      <c r="D159" s="1">
        <v>1</v>
      </c>
      <c r="E159" s="1">
        <v>4</v>
      </c>
      <c r="F159" s="1">
        <v>5</v>
      </c>
      <c r="G159" s="8">
        <v>4.7453703703703704E-4</v>
      </c>
      <c r="H159" s="8">
        <v>4.25515863384524E-2</v>
      </c>
      <c r="I159" s="8">
        <f t="array" ref="I159">INDEX('Default Errors'!$E$7:$E$27,MATCH(C159&amp;D159,'Default Errors'!$C$7:$C$27&amp;'Default Errors'!$D$7:$D$27,0))</f>
        <v>0.148499599467802</v>
      </c>
      <c r="J159" s="8">
        <f t="array" ref="J159">INDEX('Default Errors'!$F$7:$F$27,MATCH(C159&amp;D159,'Default Errors'!$C$7:$C$27&amp;'Default Errors'!$D$7:$D$27,0))</f>
        <v>0.11889890066757899</v>
      </c>
      <c r="K159" s="9">
        <f>H159/I159</f>
        <v>0.2865434418069156</v>
      </c>
      <c r="L159" s="9">
        <f>SQRT(K159)</f>
        <v>0.53529752643452</v>
      </c>
      <c r="M159" s="9">
        <f>H159/J159</f>
        <v>0.35788040174920849</v>
      </c>
      <c r="N159" s="9">
        <f>SQRT(M159)</f>
        <v>0.59823106050188379</v>
      </c>
      <c r="O159" s="12"/>
    </row>
    <row r="160" spans="1:15" x14ac:dyDescent="0.25">
      <c r="A160" s="21">
        <v>143</v>
      </c>
      <c r="B160" s="1">
        <v>15000</v>
      </c>
      <c r="C160" s="1">
        <v>16</v>
      </c>
      <c r="D160" s="1">
        <v>2</v>
      </c>
      <c r="E160" s="1">
        <v>4</v>
      </c>
      <c r="F160" s="1">
        <v>5</v>
      </c>
      <c r="G160" s="8">
        <v>5.0925925925925921E-4</v>
      </c>
      <c r="H160" s="8">
        <v>4.25515863384524E-2</v>
      </c>
      <c r="I160" s="8">
        <f t="array" ref="I160">INDEX('Default Errors'!$E$7:$E$27,MATCH(C160&amp;D160,'Default Errors'!$C$7:$C$27&amp;'Default Errors'!$D$7:$D$27,0))</f>
        <v>0.148499599467802</v>
      </c>
      <c r="J160" s="8">
        <f t="array" ref="J160">INDEX('Default Errors'!$F$7:$F$27,MATCH(C160&amp;D160,'Default Errors'!$C$7:$C$27&amp;'Default Errors'!$D$7:$D$27,0))</f>
        <v>0.11889890066757899</v>
      </c>
      <c r="K160" s="9">
        <f t="shared" ref="K160:K167" si="36">H160/I160</f>
        <v>0.2865434418069156</v>
      </c>
      <c r="L160" s="9">
        <f t="shared" si="33"/>
        <v>0.53529752643452</v>
      </c>
      <c r="M160" s="9">
        <f t="shared" ref="M160:M167" si="37">H160/J160</f>
        <v>0.35788040174920849</v>
      </c>
      <c r="N160" s="9">
        <f t="shared" si="35"/>
        <v>0.59823106050188379</v>
      </c>
      <c r="O160" s="12"/>
    </row>
    <row r="161" spans="1:15" x14ac:dyDescent="0.25">
      <c r="A161" s="21">
        <v>144</v>
      </c>
      <c r="B161" s="1">
        <v>15000</v>
      </c>
      <c r="C161" s="1">
        <v>16</v>
      </c>
      <c r="D161" s="1">
        <v>3</v>
      </c>
      <c r="E161" s="1">
        <v>4</v>
      </c>
      <c r="F161" s="1">
        <v>5</v>
      </c>
      <c r="G161" s="8">
        <v>5.0925925925925921E-4</v>
      </c>
      <c r="H161" s="8">
        <v>4.25515863384524E-2</v>
      </c>
      <c r="I161" s="8">
        <f t="array" ref="I161">INDEX('Default Errors'!$E$7:$E$27,MATCH(C161&amp;D161,'Default Errors'!$C$7:$C$27&amp;'Default Errors'!$D$7:$D$27,0))</f>
        <v>0.148499599467802</v>
      </c>
      <c r="J161" s="8">
        <f t="array" ref="J161">INDEX('Default Errors'!$F$7:$F$27,MATCH(C161&amp;D161,'Default Errors'!$C$7:$C$27&amp;'Default Errors'!$D$7:$D$27,0))</f>
        <v>0.11889890066757899</v>
      </c>
      <c r="K161" s="9">
        <f t="shared" si="36"/>
        <v>0.2865434418069156</v>
      </c>
      <c r="L161" s="9">
        <f t="shared" si="33"/>
        <v>0.53529752643452</v>
      </c>
      <c r="M161" s="9">
        <f t="shared" si="37"/>
        <v>0.35788040174920849</v>
      </c>
      <c r="N161" s="9">
        <f t="shared" si="35"/>
        <v>0.59823106050188379</v>
      </c>
      <c r="O161" s="12"/>
    </row>
    <row r="162" spans="1:15" x14ac:dyDescent="0.25">
      <c r="A162" s="21">
        <v>145</v>
      </c>
      <c r="B162" s="1">
        <v>15000</v>
      </c>
      <c r="C162" s="1">
        <v>32</v>
      </c>
      <c r="D162" s="1">
        <v>1</v>
      </c>
      <c r="E162" s="1">
        <v>4</v>
      </c>
      <c r="F162" s="1">
        <v>5</v>
      </c>
      <c r="G162" s="8">
        <v>2.8356481481481479E-3</v>
      </c>
      <c r="H162" s="8">
        <v>0.103636217706988</v>
      </c>
      <c r="I162" s="8">
        <f t="array" ref="I162">INDEX('Default Errors'!$E$7:$E$27,MATCH(C162&amp;D162,'Default Errors'!$C$7:$C$27&amp;'Default Errors'!$D$7:$D$27,0))</f>
        <v>0.14549183579793001</v>
      </c>
      <c r="J162" s="8">
        <f t="array" ref="J162">INDEX('Default Errors'!$F$7:$F$27,MATCH(C162&amp;D162,'Default Errors'!$C$7:$C$27&amp;'Default Errors'!$D$7:$D$27,0))</f>
        <v>0.14159938339096101</v>
      </c>
      <c r="K162" s="9">
        <f t="shared" si="36"/>
        <v>0.71231637939413839</v>
      </c>
      <c r="L162" s="9">
        <f t="shared" si="33"/>
        <v>0.84398837633828727</v>
      </c>
      <c r="M162" s="9">
        <f t="shared" si="37"/>
        <v>0.73189737995429449</v>
      </c>
      <c r="N162" s="9">
        <f t="shared" si="35"/>
        <v>0.85551001160377693</v>
      </c>
      <c r="O162" s="12"/>
    </row>
    <row r="163" spans="1:15" x14ac:dyDescent="0.25">
      <c r="A163" s="21">
        <v>146</v>
      </c>
      <c r="B163" s="1">
        <v>15000</v>
      </c>
      <c r="C163" s="1">
        <v>32</v>
      </c>
      <c r="D163" s="1">
        <v>2</v>
      </c>
      <c r="E163" s="1">
        <v>4</v>
      </c>
      <c r="F163" s="1">
        <v>5</v>
      </c>
      <c r="G163" s="8">
        <v>2.8472222222222219E-3</v>
      </c>
      <c r="H163" s="8">
        <v>0.103636217706988</v>
      </c>
      <c r="I163" s="8">
        <f t="array" ref="I163">INDEX('Default Errors'!$E$7:$E$27,MATCH(C163&amp;D163,'Default Errors'!$C$7:$C$27&amp;'Default Errors'!$D$7:$D$27,0))</f>
        <v>0.14549183579793001</v>
      </c>
      <c r="J163" s="8">
        <f t="array" ref="J163">INDEX('Default Errors'!$F$7:$F$27,MATCH(C163&amp;D163,'Default Errors'!$C$7:$C$27&amp;'Default Errors'!$D$7:$D$27,0))</f>
        <v>0.14159938339096101</v>
      </c>
      <c r="K163" s="9">
        <f t="shared" si="36"/>
        <v>0.71231637939413839</v>
      </c>
      <c r="L163" s="9">
        <f t="shared" si="33"/>
        <v>0.84398837633828727</v>
      </c>
      <c r="M163" s="9">
        <f t="shared" si="37"/>
        <v>0.73189737995429449</v>
      </c>
      <c r="N163" s="9">
        <f t="shared" si="35"/>
        <v>0.85551001160377693</v>
      </c>
      <c r="O163" s="12"/>
    </row>
    <row r="164" spans="1:15" x14ac:dyDescent="0.25">
      <c r="A164" s="21">
        <v>147</v>
      </c>
      <c r="B164" s="1">
        <v>15000</v>
      </c>
      <c r="C164" s="1">
        <v>32</v>
      </c>
      <c r="D164" s="1">
        <v>3</v>
      </c>
      <c r="E164" s="1">
        <v>4</v>
      </c>
      <c r="F164" s="1">
        <v>5</v>
      </c>
      <c r="G164" s="8">
        <v>3.0208333333333333E-3</v>
      </c>
      <c r="H164" s="8">
        <v>0.103636217706988</v>
      </c>
      <c r="I164" s="8">
        <f t="array" ref="I164">INDEX('Default Errors'!$E$7:$E$27,MATCH(C164&amp;D164,'Default Errors'!$C$7:$C$27&amp;'Default Errors'!$D$7:$D$27,0))</f>
        <v>0.14549183579793001</v>
      </c>
      <c r="J164" s="8">
        <f t="array" ref="J164">INDEX('Default Errors'!$F$7:$F$27,MATCH(C164&amp;D164,'Default Errors'!$C$7:$C$27&amp;'Default Errors'!$D$7:$D$27,0))</f>
        <v>0.14159938339096101</v>
      </c>
      <c r="K164" s="9">
        <f t="shared" si="36"/>
        <v>0.71231637939413839</v>
      </c>
      <c r="L164" s="9">
        <f t="shared" si="33"/>
        <v>0.84398837633828727</v>
      </c>
      <c r="M164" s="9">
        <f t="shared" si="37"/>
        <v>0.73189737995429449</v>
      </c>
      <c r="N164" s="9">
        <f t="shared" si="35"/>
        <v>0.85551001160377693</v>
      </c>
      <c r="O164" s="12"/>
    </row>
    <row r="165" spans="1:15" x14ac:dyDescent="0.25">
      <c r="A165" s="21">
        <v>148</v>
      </c>
      <c r="B165" s="1">
        <v>15000</v>
      </c>
      <c r="C165" s="1">
        <v>64</v>
      </c>
      <c r="D165" s="1">
        <v>1</v>
      </c>
      <c r="E165" s="1">
        <v>4</v>
      </c>
      <c r="F165" s="1">
        <v>5</v>
      </c>
      <c r="G165" s="8">
        <v>4.6782407407407411E-2</v>
      </c>
      <c r="H165" s="8">
        <v>0.20419505166653801</v>
      </c>
      <c r="I165" s="8">
        <f t="array" ref="I165">INDEX('Default Errors'!$E$7:$E$27,MATCH(C165&amp;D165,'Default Errors'!$C$7:$C$27&amp;'Default Errors'!$D$7:$D$27,0))</f>
        <v>0.144625530038068</v>
      </c>
      <c r="J165" s="8">
        <f t="array" ref="J165">INDEX('Default Errors'!$F$7:$F$27,MATCH(C165&amp;D165,'Default Errors'!$C$7:$C$27&amp;'Default Errors'!$D$7:$D$27,0))</f>
        <v>0.14637915004454899</v>
      </c>
      <c r="K165" s="9">
        <f t="shared" si="36"/>
        <v>1.411888009072743</v>
      </c>
      <c r="L165" s="9">
        <f t="shared" si="33"/>
        <v>1.1882289379882747</v>
      </c>
      <c r="M165" s="9">
        <f t="shared" si="37"/>
        <v>1.3949736120505778</v>
      </c>
      <c r="N165" s="9">
        <f t="shared" si="35"/>
        <v>1.1810900101391839</v>
      </c>
      <c r="O165" s="12"/>
    </row>
    <row r="166" spans="1:15" x14ac:dyDescent="0.25">
      <c r="A166" s="21">
        <v>149</v>
      </c>
      <c r="B166" s="1">
        <v>15000</v>
      </c>
      <c r="C166" s="1">
        <v>64</v>
      </c>
      <c r="D166" s="1">
        <v>2</v>
      </c>
      <c r="E166" s="1">
        <v>4</v>
      </c>
      <c r="F166" s="1">
        <v>5</v>
      </c>
      <c r="G166" s="8">
        <v>4.6585648148148147E-2</v>
      </c>
      <c r="H166" s="8">
        <v>0.20419505166653801</v>
      </c>
      <c r="I166" s="8">
        <f t="array" ref="I166">INDEX('Default Errors'!$E$7:$E$27,MATCH(C166&amp;D166,'Default Errors'!$C$7:$C$27&amp;'Default Errors'!$D$7:$D$27,0))</f>
        <v>0.144625530038068</v>
      </c>
      <c r="J166" s="8">
        <f t="array" ref="J166">INDEX('Default Errors'!$F$7:$F$27,MATCH(C166&amp;D166,'Default Errors'!$C$7:$C$27&amp;'Default Errors'!$D$7:$D$27,0))</f>
        <v>0.14637915004454899</v>
      </c>
      <c r="K166" s="9">
        <f t="shared" si="36"/>
        <v>1.411888009072743</v>
      </c>
      <c r="L166" s="9">
        <f t="shared" si="33"/>
        <v>1.1882289379882747</v>
      </c>
      <c r="M166" s="9">
        <f t="shared" si="37"/>
        <v>1.3949736120505778</v>
      </c>
      <c r="N166" s="9">
        <f t="shared" si="35"/>
        <v>1.1810900101391839</v>
      </c>
      <c r="O166" s="12"/>
    </row>
    <row r="167" spans="1:15" x14ac:dyDescent="0.25">
      <c r="A167" s="21">
        <v>150</v>
      </c>
      <c r="B167" s="1">
        <v>15000</v>
      </c>
      <c r="C167" s="1">
        <v>64</v>
      </c>
      <c r="D167" s="1">
        <v>3</v>
      </c>
      <c r="E167" s="1">
        <v>4</v>
      </c>
      <c r="F167" s="1">
        <v>5</v>
      </c>
      <c r="G167" s="8">
        <v>4.6759259259259257E-2</v>
      </c>
      <c r="H167" s="8">
        <v>0.20419505166653801</v>
      </c>
      <c r="I167" s="8">
        <f t="array" ref="I167">INDEX('Default Errors'!$E$7:$E$27,MATCH(C167&amp;D167,'Default Errors'!$C$7:$C$27&amp;'Default Errors'!$D$7:$D$27,0))</f>
        <v>0.144625530038068</v>
      </c>
      <c r="J167" s="8">
        <f t="array" ref="J167">INDEX('Default Errors'!$F$7:$F$27,MATCH(C167&amp;D167,'Default Errors'!$C$7:$C$27&amp;'Default Errors'!$D$7:$D$27,0))</f>
        <v>0.14637915004454899</v>
      </c>
      <c r="K167" s="9">
        <f t="shared" si="36"/>
        <v>1.411888009072743</v>
      </c>
      <c r="L167" s="9">
        <f t="shared" si="33"/>
        <v>1.1882289379882747</v>
      </c>
      <c r="M167" s="9">
        <f t="shared" si="37"/>
        <v>1.3949736120505778</v>
      </c>
      <c r="N167" s="9">
        <f t="shared" si="35"/>
        <v>1.1810900101391839</v>
      </c>
      <c r="O167" s="12"/>
    </row>
    <row r="169" spans="1:15" x14ac:dyDescent="0.25">
      <c r="A169" s="21">
        <v>151</v>
      </c>
      <c r="B169" s="1">
        <v>15000</v>
      </c>
      <c r="C169" s="1">
        <v>4</v>
      </c>
      <c r="D169" s="1">
        <v>1</v>
      </c>
      <c r="E169" s="1">
        <v>5</v>
      </c>
      <c r="F169" s="1">
        <v>3</v>
      </c>
      <c r="G169" s="8">
        <v>2.3148148148148147E-5</v>
      </c>
      <c r="H169" s="8">
        <v>2.11850641540941E-3</v>
      </c>
      <c r="I169" s="8">
        <f t="array" ref="I169">INDEX('Default Errors'!$E$7:$E$27,MATCH(C169&amp;D169,'Default Errors'!$C$7:$C$27&amp;'Default Errors'!$D$7:$D$27,0))</f>
        <v>0.148834244797691</v>
      </c>
      <c r="J169" s="8">
        <f t="array" ref="J169">INDEX('Default Errors'!$F$7:$F$27,MATCH(C169&amp;D169,'Default Errors'!$C$7:$C$27&amp;'Default Errors'!$D$7:$D$27,0))</f>
        <v>1.8661389182894901E-2</v>
      </c>
      <c r="K169" s="9">
        <f>H169/I169</f>
        <v>1.4233998487976178E-2</v>
      </c>
      <c r="L169" s="9">
        <f>SQRT(K169)</f>
        <v>0.11930632207882438</v>
      </c>
      <c r="M169" s="9">
        <f>H169/J169</f>
        <v>0.11352351074437915</v>
      </c>
      <c r="N169" s="9">
        <f>SQRT(M169)</f>
        <v>0.33693250176315603</v>
      </c>
      <c r="O169" s="12"/>
    </row>
    <row r="170" spans="1:15" x14ac:dyDescent="0.25">
      <c r="A170" s="21">
        <v>152</v>
      </c>
      <c r="B170" s="1">
        <v>15000</v>
      </c>
      <c r="C170" s="1">
        <v>4</v>
      </c>
      <c r="D170" s="1">
        <v>2</v>
      </c>
      <c r="E170" s="1">
        <v>5</v>
      </c>
      <c r="F170" s="1">
        <v>3</v>
      </c>
      <c r="G170" s="8">
        <v>2.3148148148148147E-5</v>
      </c>
      <c r="H170" s="8">
        <v>2.11850641540941E-3</v>
      </c>
      <c r="I170" s="8">
        <f t="array" ref="I170">INDEX('Default Errors'!$E$7:$E$27,MATCH(C170&amp;D170,'Default Errors'!$C$7:$C$27&amp;'Default Errors'!$D$7:$D$27,0))</f>
        <v>0.148834244797691</v>
      </c>
      <c r="J170" s="8">
        <f t="array" ref="J170">INDEX('Default Errors'!$F$7:$F$27,MATCH(C170&amp;D170,'Default Errors'!$C$7:$C$27&amp;'Default Errors'!$D$7:$D$27,0))</f>
        <v>1.8661389182894901E-2</v>
      </c>
      <c r="K170" s="9">
        <f t="shared" ref="K170:K189" si="38">H170/I170</f>
        <v>1.4233998487976178E-2</v>
      </c>
      <c r="L170" s="9">
        <f t="shared" ref="L170:L198" si="39">SQRT(K170)</f>
        <v>0.11930632207882438</v>
      </c>
      <c r="M170" s="9">
        <f t="shared" ref="M170:M189" si="40">H170/J170</f>
        <v>0.11352351074437915</v>
      </c>
      <c r="N170" s="9">
        <f t="shared" ref="N170:N198" si="41">SQRT(M170)</f>
        <v>0.33693250176315603</v>
      </c>
      <c r="O170" s="12"/>
    </row>
    <row r="171" spans="1:15" x14ac:dyDescent="0.25">
      <c r="A171" s="21">
        <v>153</v>
      </c>
      <c r="B171" s="1">
        <v>15000</v>
      </c>
      <c r="C171" s="1">
        <v>4</v>
      </c>
      <c r="D171" s="1">
        <v>3</v>
      </c>
      <c r="E171" s="1">
        <v>5</v>
      </c>
      <c r="F171" s="1">
        <v>3</v>
      </c>
      <c r="G171" s="8">
        <v>2.3148148148148147E-5</v>
      </c>
      <c r="H171" s="8">
        <v>2.11850641540941E-3</v>
      </c>
      <c r="I171" s="8">
        <f t="array" ref="I171">INDEX('Default Errors'!$E$7:$E$27,MATCH(C171&amp;D171,'Default Errors'!$C$7:$C$27&amp;'Default Errors'!$D$7:$D$27,0))</f>
        <v>0.148834244797691</v>
      </c>
      <c r="J171" s="8">
        <f t="array" ref="J171">INDEX('Default Errors'!$F$7:$F$27,MATCH(C171&amp;D171,'Default Errors'!$C$7:$C$27&amp;'Default Errors'!$D$7:$D$27,0))</f>
        <v>1.8661389182894901E-2</v>
      </c>
      <c r="K171" s="9">
        <f t="shared" si="38"/>
        <v>1.4233998487976178E-2</v>
      </c>
      <c r="L171" s="9">
        <f t="shared" si="39"/>
        <v>0.11930632207882438</v>
      </c>
      <c r="M171" s="9">
        <f t="shared" si="40"/>
        <v>0.11352351074437915</v>
      </c>
      <c r="N171" s="9">
        <f t="shared" si="41"/>
        <v>0.33693250176315603</v>
      </c>
      <c r="O171" s="12"/>
    </row>
    <row r="172" spans="1:15" x14ac:dyDescent="0.25">
      <c r="A172" s="21">
        <v>154</v>
      </c>
      <c r="B172" s="1">
        <v>15000</v>
      </c>
      <c r="C172" s="1">
        <v>8</v>
      </c>
      <c r="D172" s="1">
        <v>1</v>
      </c>
      <c r="E172" s="1">
        <v>5</v>
      </c>
      <c r="F172" s="1">
        <v>3</v>
      </c>
      <c r="G172" s="8">
        <v>1.0416666666666667E-4</v>
      </c>
      <c r="H172" s="8">
        <v>1.1609354386539501E-2</v>
      </c>
      <c r="I172" s="8">
        <f t="array" ref="I172">INDEX('Default Errors'!$E$7:$E$27,MATCH(C172&amp;D172,'Default Errors'!$C$7:$C$27&amp;'Default Errors'!$D$7:$D$27,0))</f>
        <v>0.14944066530540401</v>
      </c>
      <c r="J172" s="8">
        <f t="array" ref="J172">INDEX('Default Errors'!$F$7:$F$27,MATCH(C172&amp;D172,'Default Errors'!$C$7:$C$27&amp;'Default Errors'!$D$7:$D$27,0))</f>
        <v>5.8152003828784701E-2</v>
      </c>
      <c r="K172" s="9">
        <f t="shared" si="38"/>
        <v>7.7685376753469843E-2</v>
      </c>
      <c r="L172" s="9">
        <f t="shared" si="39"/>
        <v>0.2787209657587133</v>
      </c>
      <c r="M172" s="9">
        <f t="shared" si="40"/>
        <v>0.19963807989696442</v>
      </c>
      <c r="N172" s="9">
        <f t="shared" si="41"/>
        <v>0.44680877329900809</v>
      </c>
      <c r="O172" s="12"/>
    </row>
    <row r="173" spans="1:15" x14ac:dyDescent="0.25">
      <c r="A173" s="21">
        <v>155</v>
      </c>
      <c r="B173" s="1">
        <v>15000</v>
      </c>
      <c r="C173" s="1">
        <v>8</v>
      </c>
      <c r="D173" s="1">
        <v>2</v>
      </c>
      <c r="E173" s="1">
        <v>5</v>
      </c>
      <c r="F173" s="1">
        <v>3</v>
      </c>
      <c r="G173" s="8">
        <v>9.2592592592592588E-5</v>
      </c>
      <c r="H173" s="8">
        <v>1.1609354386539501E-2</v>
      </c>
      <c r="I173" s="8">
        <f t="array" ref="I173">INDEX('Default Errors'!$E$7:$E$27,MATCH(C173&amp;D173,'Default Errors'!$C$7:$C$27&amp;'Default Errors'!$D$7:$D$27,0))</f>
        <v>0.14944066530540401</v>
      </c>
      <c r="J173" s="8">
        <f t="array" ref="J173">INDEX('Default Errors'!$F$7:$F$27,MATCH(C173&amp;D173,'Default Errors'!$C$7:$C$27&amp;'Default Errors'!$D$7:$D$27,0))</f>
        <v>5.8152003828784701E-2</v>
      </c>
      <c r="K173" s="9">
        <f t="shared" si="38"/>
        <v>7.7685376753469843E-2</v>
      </c>
      <c r="L173" s="9">
        <f t="shared" si="39"/>
        <v>0.2787209657587133</v>
      </c>
      <c r="M173" s="9">
        <f t="shared" si="40"/>
        <v>0.19963807989696442</v>
      </c>
      <c r="N173" s="9">
        <f t="shared" si="41"/>
        <v>0.44680877329900809</v>
      </c>
      <c r="O173" s="12"/>
    </row>
    <row r="174" spans="1:15" x14ac:dyDescent="0.25">
      <c r="A174" s="21">
        <v>156</v>
      </c>
      <c r="B174" s="1">
        <v>15000</v>
      </c>
      <c r="C174" s="1">
        <v>8</v>
      </c>
      <c r="D174" s="1">
        <v>3</v>
      </c>
      <c r="E174" s="1">
        <v>5</v>
      </c>
      <c r="F174" s="1">
        <v>3</v>
      </c>
      <c r="G174" s="8">
        <v>1.0416666666666667E-4</v>
      </c>
      <c r="H174" s="8">
        <v>1.1609354386539501E-2</v>
      </c>
      <c r="I174" s="8">
        <f t="array" ref="I174">INDEX('Default Errors'!$E$7:$E$27,MATCH(C174&amp;D174,'Default Errors'!$C$7:$C$27&amp;'Default Errors'!$D$7:$D$27,0))</f>
        <v>0.14944066530540401</v>
      </c>
      <c r="J174" s="8">
        <f t="array" ref="J174">INDEX('Default Errors'!$F$7:$F$27,MATCH(C174&amp;D174,'Default Errors'!$C$7:$C$27&amp;'Default Errors'!$D$7:$D$27,0))</f>
        <v>5.8152003828784701E-2</v>
      </c>
      <c r="K174" s="9">
        <f t="shared" si="38"/>
        <v>7.7685376753469843E-2</v>
      </c>
      <c r="L174" s="9">
        <f t="shared" si="39"/>
        <v>0.2787209657587133</v>
      </c>
      <c r="M174" s="9">
        <f t="shared" si="40"/>
        <v>0.19963807989696442</v>
      </c>
      <c r="N174" s="9">
        <f t="shared" si="41"/>
        <v>0.44680877329900809</v>
      </c>
      <c r="O174" s="12"/>
    </row>
    <row r="175" spans="1:15" x14ac:dyDescent="0.25">
      <c r="A175" s="21">
        <v>157</v>
      </c>
      <c r="B175" s="1">
        <v>15000</v>
      </c>
      <c r="C175" s="1">
        <v>16</v>
      </c>
      <c r="D175" s="1">
        <v>1</v>
      </c>
      <c r="E175" s="1">
        <v>5</v>
      </c>
      <c r="F175" s="1">
        <v>3</v>
      </c>
      <c r="G175" s="8">
        <v>5.5555555555555556E-4</v>
      </c>
      <c r="H175" s="8">
        <v>9.2072838161618195E-2</v>
      </c>
      <c r="I175" s="8">
        <f t="array" ref="I175">INDEX('Default Errors'!$E$7:$E$27,MATCH(C175&amp;D175,'Default Errors'!$C$7:$C$27&amp;'Default Errors'!$D$7:$D$27,0))</f>
        <v>0.148499599467802</v>
      </c>
      <c r="J175" s="8">
        <f t="array" ref="J175">INDEX('Default Errors'!$F$7:$F$27,MATCH(C175&amp;D175,'Default Errors'!$C$7:$C$27&amp;'Default Errors'!$D$7:$D$27,0))</f>
        <v>0.11889890066757899</v>
      </c>
      <c r="K175" s="9">
        <f t="shared" si="38"/>
        <v>0.62002078451115028</v>
      </c>
      <c r="L175" s="9">
        <f t="shared" si="39"/>
        <v>0.78741398546834962</v>
      </c>
      <c r="M175" s="9">
        <f t="shared" si="40"/>
        <v>0.77437922171406881</v>
      </c>
      <c r="N175" s="9">
        <f t="shared" si="41"/>
        <v>0.87998819407652784</v>
      </c>
      <c r="O175" s="12"/>
    </row>
    <row r="176" spans="1:15" x14ac:dyDescent="0.25">
      <c r="A176" s="21">
        <v>158</v>
      </c>
      <c r="B176" s="1">
        <v>15000</v>
      </c>
      <c r="C176" s="1">
        <v>16</v>
      </c>
      <c r="D176" s="1">
        <v>2</v>
      </c>
      <c r="E176" s="1">
        <v>5</v>
      </c>
      <c r="F176" s="1">
        <v>3</v>
      </c>
      <c r="G176" s="8">
        <v>5.4398148148148144E-4</v>
      </c>
      <c r="H176" s="8">
        <v>9.2072838161618195E-2</v>
      </c>
      <c r="I176" s="8">
        <f t="array" ref="I176">INDEX('Default Errors'!$E$7:$E$27,MATCH(C176&amp;D176,'Default Errors'!$C$7:$C$27&amp;'Default Errors'!$D$7:$D$27,0))</f>
        <v>0.148499599467802</v>
      </c>
      <c r="J176" s="8">
        <f t="array" ref="J176">INDEX('Default Errors'!$F$7:$F$27,MATCH(C176&amp;D176,'Default Errors'!$C$7:$C$27&amp;'Default Errors'!$D$7:$D$27,0))</f>
        <v>0.11889890066757899</v>
      </c>
      <c r="K176" s="9">
        <f t="shared" si="38"/>
        <v>0.62002078451115028</v>
      </c>
      <c r="L176" s="9">
        <f t="shared" si="39"/>
        <v>0.78741398546834962</v>
      </c>
      <c r="M176" s="9">
        <f t="shared" si="40"/>
        <v>0.77437922171406881</v>
      </c>
      <c r="N176" s="9">
        <f t="shared" si="41"/>
        <v>0.87998819407652784</v>
      </c>
      <c r="O176" s="12"/>
    </row>
    <row r="177" spans="1:15" x14ac:dyDescent="0.25">
      <c r="A177" s="21">
        <v>159</v>
      </c>
      <c r="B177" s="1">
        <v>15000</v>
      </c>
      <c r="C177" s="1">
        <v>16</v>
      </c>
      <c r="D177" s="1">
        <v>3</v>
      </c>
      <c r="E177" s="1">
        <v>5</v>
      </c>
      <c r="F177" s="1">
        <v>3</v>
      </c>
      <c r="G177" s="8">
        <v>5.4398148148148144E-4</v>
      </c>
      <c r="H177" s="8">
        <v>9.2072838161618195E-2</v>
      </c>
      <c r="I177" s="8">
        <f t="array" ref="I177">INDEX('Default Errors'!$E$7:$E$27,MATCH(C177&amp;D177,'Default Errors'!$C$7:$C$27&amp;'Default Errors'!$D$7:$D$27,0))</f>
        <v>0.148499599467802</v>
      </c>
      <c r="J177" s="8">
        <f t="array" ref="J177">INDEX('Default Errors'!$F$7:$F$27,MATCH(C177&amp;D177,'Default Errors'!$C$7:$C$27&amp;'Default Errors'!$D$7:$D$27,0))</f>
        <v>0.11889890066757899</v>
      </c>
      <c r="K177" s="9">
        <f t="shared" si="38"/>
        <v>0.62002078451115028</v>
      </c>
      <c r="L177" s="9">
        <f t="shared" si="39"/>
        <v>0.78741398546834962</v>
      </c>
      <c r="M177" s="9">
        <f t="shared" si="40"/>
        <v>0.77437922171406881</v>
      </c>
      <c r="N177" s="9">
        <f t="shared" si="41"/>
        <v>0.87998819407652784</v>
      </c>
      <c r="O177" s="12"/>
    </row>
    <row r="178" spans="1:15" x14ac:dyDescent="0.25">
      <c r="A178" s="21">
        <v>160</v>
      </c>
      <c r="B178" s="1">
        <v>15000</v>
      </c>
      <c r="C178" s="1">
        <v>32</v>
      </c>
      <c r="D178" s="1">
        <v>1</v>
      </c>
      <c r="E178" s="1">
        <v>5</v>
      </c>
      <c r="F178" s="1">
        <v>3</v>
      </c>
      <c r="G178" s="8">
        <v>4.6759259259259263E-3</v>
      </c>
      <c r="H178" s="8">
        <v>0.38104077931541902</v>
      </c>
      <c r="I178" s="8">
        <f t="array" ref="I178">INDEX('Default Errors'!$E$7:$E$27,MATCH(C178&amp;D178,'Default Errors'!$C$7:$C$27&amp;'Default Errors'!$D$7:$D$27,0))</f>
        <v>0.14549183579793001</v>
      </c>
      <c r="J178" s="8">
        <f t="array" ref="J178">INDEX('Default Errors'!$F$7:$F$27,MATCH(C178&amp;D178,'Default Errors'!$C$7:$C$27&amp;'Default Errors'!$D$7:$D$27,0))</f>
        <v>0.14159938339096101</v>
      </c>
      <c r="K178" s="9">
        <f t="shared" si="38"/>
        <v>2.6189839259753178</v>
      </c>
      <c r="L178" s="9">
        <f t="shared" si="39"/>
        <v>1.6183275088730704</v>
      </c>
      <c r="M178" s="9">
        <f t="shared" si="40"/>
        <v>2.6909776737046354</v>
      </c>
      <c r="N178" s="9">
        <f t="shared" si="41"/>
        <v>1.6404199686984535</v>
      </c>
      <c r="O178" s="12"/>
    </row>
    <row r="179" spans="1:15" x14ac:dyDescent="0.25">
      <c r="A179" s="21">
        <v>161</v>
      </c>
      <c r="B179" s="1">
        <v>15000</v>
      </c>
      <c r="C179" s="1">
        <v>32</v>
      </c>
      <c r="D179" s="1">
        <v>2</v>
      </c>
      <c r="E179" s="1">
        <v>5</v>
      </c>
      <c r="F179" s="1">
        <v>3</v>
      </c>
      <c r="G179" s="8">
        <v>3.6921296296296298E-3</v>
      </c>
      <c r="H179" s="8">
        <v>0.38104077931541902</v>
      </c>
      <c r="I179" s="8">
        <f t="array" ref="I179">INDEX('Default Errors'!$E$7:$E$27,MATCH(C179&amp;D179,'Default Errors'!$C$7:$C$27&amp;'Default Errors'!$D$7:$D$27,0))</f>
        <v>0.14549183579793001</v>
      </c>
      <c r="J179" s="8">
        <f t="array" ref="J179">INDEX('Default Errors'!$F$7:$F$27,MATCH(C179&amp;D179,'Default Errors'!$C$7:$C$27&amp;'Default Errors'!$D$7:$D$27,0))</f>
        <v>0.14159938339096101</v>
      </c>
      <c r="K179" s="9">
        <f t="shared" si="38"/>
        <v>2.6189839259753178</v>
      </c>
      <c r="L179" s="9">
        <f t="shared" si="39"/>
        <v>1.6183275088730704</v>
      </c>
      <c r="M179" s="9">
        <f t="shared" si="40"/>
        <v>2.6909776737046354</v>
      </c>
      <c r="N179" s="9">
        <f t="shared" si="41"/>
        <v>1.6404199686984535</v>
      </c>
      <c r="O179" s="12"/>
    </row>
    <row r="180" spans="1:15" x14ac:dyDescent="0.25">
      <c r="A180" s="21">
        <v>162</v>
      </c>
      <c r="B180" s="1">
        <v>15000</v>
      </c>
      <c r="C180" s="1">
        <v>32</v>
      </c>
      <c r="D180" s="1">
        <v>3</v>
      </c>
      <c r="E180" s="1">
        <v>5</v>
      </c>
      <c r="F180" s="1">
        <v>3</v>
      </c>
      <c r="G180" s="8">
        <v>3.7500000000000003E-3</v>
      </c>
      <c r="H180" s="8">
        <v>0.38104077931541902</v>
      </c>
      <c r="I180" s="8">
        <f t="array" ref="I180">INDEX('Default Errors'!$E$7:$E$27,MATCH(C180&amp;D180,'Default Errors'!$C$7:$C$27&amp;'Default Errors'!$D$7:$D$27,0))</f>
        <v>0.14549183579793001</v>
      </c>
      <c r="J180" s="8">
        <f t="array" ref="J180">INDEX('Default Errors'!$F$7:$F$27,MATCH(C180&amp;D180,'Default Errors'!$C$7:$C$27&amp;'Default Errors'!$D$7:$D$27,0))</f>
        <v>0.14159938339096101</v>
      </c>
      <c r="K180" s="9">
        <f t="shared" si="38"/>
        <v>2.6189839259753178</v>
      </c>
      <c r="L180" s="9">
        <f t="shared" si="39"/>
        <v>1.6183275088730704</v>
      </c>
      <c r="M180" s="9">
        <f t="shared" si="40"/>
        <v>2.6909776737046354</v>
      </c>
      <c r="N180" s="9">
        <f t="shared" si="41"/>
        <v>1.6404199686984535</v>
      </c>
      <c r="O180" s="12"/>
    </row>
    <row r="181" spans="1:15" x14ac:dyDescent="0.25">
      <c r="A181" s="21">
        <v>163</v>
      </c>
      <c r="B181" s="1">
        <v>15000</v>
      </c>
      <c r="C181" s="1">
        <v>64</v>
      </c>
      <c r="D181" s="1">
        <v>1</v>
      </c>
      <c r="E181" s="1">
        <v>5</v>
      </c>
      <c r="F181" s="1">
        <v>3</v>
      </c>
      <c r="G181" s="8">
        <v>7.9583333333333339E-2</v>
      </c>
      <c r="H181" s="8">
        <v>0.38654058594174301</v>
      </c>
      <c r="I181" s="8">
        <f t="array" ref="I181">INDEX('Default Errors'!$E$7:$E$27,MATCH(C181&amp;D181,'Default Errors'!$C$7:$C$27&amp;'Default Errors'!$D$7:$D$27,0))</f>
        <v>0.144625530038068</v>
      </c>
      <c r="J181" s="8">
        <f t="array" ref="J181">INDEX('Default Errors'!$F$7:$F$27,MATCH(C181&amp;D181,'Default Errors'!$C$7:$C$27&amp;'Default Errors'!$D$7:$D$27,0))</f>
        <v>0.14637915004454899</v>
      </c>
      <c r="K181" s="9">
        <f t="shared" si="38"/>
        <v>2.6726995284995581</v>
      </c>
      <c r="L181" s="9">
        <f t="shared" si="39"/>
        <v>1.634839297453899</v>
      </c>
      <c r="M181" s="9">
        <f t="shared" si="40"/>
        <v>2.6406806285191804</v>
      </c>
      <c r="N181" s="9">
        <f t="shared" si="41"/>
        <v>1.6250171163772953</v>
      </c>
      <c r="O181" s="12"/>
    </row>
    <row r="182" spans="1:15" x14ac:dyDescent="0.25">
      <c r="A182" s="21">
        <v>164</v>
      </c>
      <c r="B182" s="1">
        <v>15000</v>
      </c>
      <c r="C182" s="1">
        <v>64</v>
      </c>
      <c r="D182" s="1">
        <v>2</v>
      </c>
      <c r="E182" s="1">
        <v>5</v>
      </c>
      <c r="F182" s="1">
        <v>3</v>
      </c>
      <c r="G182" s="8">
        <v>9.3518518518518515E-2</v>
      </c>
      <c r="H182" s="8">
        <v>0.38654058594174301</v>
      </c>
      <c r="I182" s="8">
        <f t="array" ref="I182">INDEX('Default Errors'!$E$7:$E$27,MATCH(C182&amp;D182,'Default Errors'!$C$7:$C$27&amp;'Default Errors'!$D$7:$D$27,0))</f>
        <v>0.144625530038068</v>
      </c>
      <c r="J182" s="8">
        <f t="array" ref="J182">INDEX('Default Errors'!$F$7:$F$27,MATCH(C182&amp;D182,'Default Errors'!$C$7:$C$27&amp;'Default Errors'!$D$7:$D$27,0))</f>
        <v>0.14637915004454899</v>
      </c>
      <c r="K182" s="9">
        <f t="shared" si="38"/>
        <v>2.6726995284995581</v>
      </c>
      <c r="L182" s="9">
        <f t="shared" si="39"/>
        <v>1.634839297453899</v>
      </c>
      <c r="M182" s="9">
        <f t="shared" si="40"/>
        <v>2.6406806285191804</v>
      </c>
      <c r="N182" s="9">
        <f t="shared" si="41"/>
        <v>1.6250171163772953</v>
      </c>
      <c r="O182" s="12"/>
    </row>
    <row r="183" spans="1:15" x14ac:dyDescent="0.25">
      <c r="A183" s="21">
        <v>165</v>
      </c>
      <c r="B183" s="1">
        <v>15000</v>
      </c>
      <c r="C183" s="1">
        <v>64</v>
      </c>
      <c r="D183" s="1">
        <v>3</v>
      </c>
      <c r="E183" s="1">
        <v>5</v>
      </c>
      <c r="F183" s="1">
        <v>3</v>
      </c>
      <c r="G183" s="8">
        <v>8.0231481481481473E-2</v>
      </c>
      <c r="H183" s="8">
        <v>0.38654058594174301</v>
      </c>
      <c r="I183" s="8">
        <f t="array" ref="I183">INDEX('Default Errors'!$E$7:$E$27,MATCH(C183&amp;D183,'Default Errors'!$C$7:$C$27&amp;'Default Errors'!$D$7:$D$27,0))</f>
        <v>0.144625530038068</v>
      </c>
      <c r="J183" s="8">
        <f t="array" ref="J183">INDEX('Default Errors'!$F$7:$F$27,MATCH(C183&amp;D183,'Default Errors'!$C$7:$C$27&amp;'Default Errors'!$D$7:$D$27,0))</f>
        <v>0.14637915004454899</v>
      </c>
      <c r="K183" s="9">
        <f t="shared" si="38"/>
        <v>2.6726995284995581</v>
      </c>
      <c r="L183" s="9">
        <f t="shared" si="39"/>
        <v>1.634839297453899</v>
      </c>
      <c r="M183" s="9">
        <f t="shared" si="40"/>
        <v>2.6406806285191804</v>
      </c>
      <c r="N183" s="9">
        <f t="shared" si="41"/>
        <v>1.6250171163772953</v>
      </c>
      <c r="O183" s="12"/>
    </row>
    <row r="184" spans="1:15" x14ac:dyDescent="0.25">
      <c r="A184" s="21">
        <v>166</v>
      </c>
      <c r="B184" s="1">
        <v>15000</v>
      </c>
      <c r="C184" s="1">
        <v>4</v>
      </c>
      <c r="D184" s="1">
        <v>1</v>
      </c>
      <c r="E184" s="1">
        <v>5</v>
      </c>
      <c r="F184" s="1">
        <v>5</v>
      </c>
      <c r="G184" s="8">
        <v>2.3148148148148147E-5</v>
      </c>
      <c r="H184" s="8">
        <v>1.4422214581623399E-3</v>
      </c>
      <c r="I184" s="8">
        <f t="array" ref="I184">INDEX('Default Errors'!$E$7:$E$27,MATCH(C184&amp;D184,'Default Errors'!$C$7:$C$27&amp;'Default Errors'!$D$7:$D$27,0))</f>
        <v>0.148834244797691</v>
      </c>
      <c r="J184" s="8">
        <f t="array" ref="J184">INDEX('Default Errors'!$F$7:$F$27,MATCH(C184&amp;D184,'Default Errors'!$C$7:$C$27&amp;'Default Errors'!$D$7:$D$27,0))</f>
        <v>1.8661389182894901E-2</v>
      </c>
      <c r="K184" s="9">
        <f t="shared" si="38"/>
        <v>9.6901184275348592E-3</v>
      </c>
      <c r="L184" s="9">
        <f t="shared" si="39"/>
        <v>9.8438399151626083E-2</v>
      </c>
      <c r="M184" s="9">
        <f t="shared" si="40"/>
        <v>7.7283713662875939E-2</v>
      </c>
      <c r="N184" s="9">
        <f t="shared" si="41"/>
        <v>0.27799948500469551</v>
      </c>
      <c r="O184" s="12"/>
    </row>
    <row r="185" spans="1:15" x14ac:dyDescent="0.25">
      <c r="A185" s="21">
        <v>167</v>
      </c>
      <c r="B185" s="1">
        <v>15000</v>
      </c>
      <c r="C185" s="1">
        <v>4</v>
      </c>
      <c r="D185" s="1">
        <v>2</v>
      </c>
      <c r="E185" s="1">
        <v>5</v>
      </c>
      <c r="F185" s="1">
        <v>5</v>
      </c>
      <c r="G185" s="8">
        <v>2.3148148148148147E-5</v>
      </c>
      <c r="H185" s="8">
        <v>1.4422214581623399E-3</v>
      </c>
      <c r="I185" s="8">
        <f t="array" ref="I185">INDEX('Default Errors'!$E$7:$E$27,MATCH(C185&amp;D185,'Default Errors'!$C$7:$C$27&amp;'Default Errors'!$D$7:$D$27,0))</f>
        <v>0.148834244797691</v>
      </c>
      <c r="J185" s="8">
        <f t="array" ref="J185">INDEX('Default Errors'!$F$7:$F$27,MATCH(C185&amp;D185,'Default Errors'!$C$7:$C$27&amp;'Default Errors'!$D$7:$D$27,0))</f>
        <v>1.8661389182894901E-2</v>
      </c>
      <c r="K185" s="9">
        <f t="shared" si="38"/>
        <v>9.6901184275348592E-3</v>
      </c>
      <c r="L185" s="9">
        <f t="shared" si="39"/>
        <v>9.8438399151626083E-2</v>
      </c>
      <c r="M185" s="9">
        <f t="shared" si="40"/>
        <v>7.7283713662875939E-2</v>
      </c>
      <c r="N185" s="9">
        <f t="shared" si="41"/>
        <v>0.27799948500469551</v>
      </c>
      <c r="O185" s="12"/>
    </row>
    <row r="186" spans="1:15" x14ac:dyDescent="0.25">
      <c r="A186" s="21">
        <v>168</v>
      </c>
      <c r="B186" s="1">
        <v>15000</v>
      </c>
      <c r="C186" s="1">
        <v>4</v>
      </c>
      <c r="D186" s="1">
        <v>3</v>
      </c>
      <c r="E186" s="1">
        <v>5</v>
      </c>
      <c r="F186" s="1">
        <v>5</v>
      </c>
      <c r="G186" s="8">
        <v>2.3148148148148147E-5</v>
      </c>
      <c r="H186" s="8">
        <v>1.4422214581623399E-3</v>
      </c>
      <c r="I186" s="8">
        <f t="array" ref="I186">INDEX('Default Errors'!$E$7:$E$27,MATCH(C186&amp;D186,'Default Errors'!$C$7:$C$27&amp;'Default Errors'!$D$7:$D$27,0))</f>
        <v>0.148834244797691</v>
      </c>
      <c r="J186" s="8">
        <f t="array" ref="J186">INDEX('Default Errors'!$F$7:$F$27,MATCH(C186&amp;D186,'Default Errors'!$C$7:$C$27&amp;'Default Errors'!$D$7:$D$27,0))</f>
        <v>1.8661389182894901E-2</v>
      </c>
      <c r="K186" s="9">
        <f t="shared" si="38"/>
        <v>9.6901184275348592E-3</v>
      </c>
      <c r="L186" s="9">
        <f t="shared" si="39"/>
        <v>9.8438399151626083E-2</v>
      </c>
      <c r="M186" s="9">
        <f t="shared" si="40"/>
        <v>7.7283713662875939E-2</v>
      </c>
      <c r="N186" s="9">
        <f t="shared" si="41"/>
        <v>0.27799948500469551</v>
      </c>
      <c r="O186" s="12"/>
    </row>
    <row r="187" spans="1:15" x14ac:dyDescent="0.25">
      <c r="A187" s="21">
        <v>169</v>
      </c>
      <c r="B187" s="1">
        <v>15000</v>
      </c>
      <c r="C187" s="1">
        <v>8</v>
      </c>
      <c r="D187" s="1">
        <v>1</v>
      </c>
      <c r="E187" s="1">
        <v>5</v>
      </c>
      <c r="F187" s="1">
        <v>5</v>
      </c>
      <c r="G187" s="8">
        <v>1.0416666666666667E-4</v>
      </c>
      <c r="H187" s="8">
        <v>6.8413090159551203E-3</v>
      </c>
      <c r="I187" s="8">
        <f t="array" ref="I187">INDEX('Default Errors'!$E$7:$E$27,MATCH(C187&amp;D187,'Default Errors'!$C$7:$C$27&amp;'Default Errors'!$D$7:$D$27,0))</f>
        <v>0.14944066530540401</v>
      </c>
      <c r="J187" s="8">
        <f t="array" ref="J187">INDEX('Default Errors'!$F$7:$F$27,MATCH(C187&amp;D187,'Default Errors'!$C$7:$C$27&amp;'Default Errors'!$D$7:$D$27,0))</f>
        <v>5.8152003828784701E-2</v>
      </c>
      <c r="K187" s="9">
        <f t="shared" si="38"/>
        <v>4.5779433609813618E-2</v>
      </c>
      <c r="L187" s="9">
        <f t="shared" si="39"/>
        <v>0.21396128997978495</v>
      </c>
      <c r="M187" s="9">
        <f t="shared" si="40"/>
        <v>0.11764528417795873</v>
      </c>
      <c r="N187" s="9">
        <f t="shared" si="41"/>
        <v>0.34299458330702359</v>
      </c>
      <c r="O187" s="12"/>
    </row>
    <row r="188" spans="1:15" x14ac:dyDescent="0.25">
      <c r="A188" s="21">
        <v>170</v>
      </c>
      <c r="B188" s="1">
        <v>15000</v>
      </c>
      <c r="C188" s="1">
        <v>8</v>
      </c>
      <c r="D188" s="1">
        <v>2</v>
      </c>
      <c r="E188" s="1">
        <v>5</v>
      </c>
      <c r="F188" s="1">
        <v>5</v>
      </c>
      <c r="G188" s="8">
        <v>1.0416666666666667E-4</v>
      </c>
      <c r="H188" s="8">
        <v>6.8413090159551203E-3</v>
      </c>
      <c r="I188" s="8">
        <f t="array" ref="I188">INDEX('Default Errors'!$E$7:$E$27,MATCH(C188&amp;D188,'Default Errors'!$C$7:$C$27&amp;'Default Errors'!$D$7:$D$27,0))</f>
        <v>0.14944066530540401</v>
      </c>
      <c r="J188" s="8">
        <f t="array" ref="J188">INDEX('Default Errors'!$F$7:$F$27,MATCH(C188&amp;D188,'Default Errors'!$C$7:$C$27&amp;'Default Errors'!$D$7:$D$27,0))</f>
        <v>5.8152003828784701E-2</v>
      </c>
      <c r="K188" s="9">
        <f t="shared" si="38"/>
        <v>4.5779433609813618E-2</v>
      </c>
      <c r="L188" s="9">
        <f t="shared" si="39"/>
        <v>0.21396128997978495</v>
      </c>
      <c r="M188" s="9">
        <f t="shared" si="40"/>
        <v>0.11764528417795873</v>
      </c>
      <c r="N188" s="9">
        <f t="shared" si="41"/>
        <v>0.34299458330702359</v>
      </c>
      <c r="O188" s="12"/>
    </row>
    <row r="189" spans="1:15" x14ac:dyDescent="0.25">
      <c r="A189" s="21">
        <v>171</v>
      </c>
      <c r="B189" s="1">
        <v>15000</v>
      </c>
      <c r="C189" s="1">
        <v>8</v>
      </c>
      <c r="D189" s="1">
        <v>3</v>
      </c>
      <c r="E189" s="1">
        <v>5</v>
      </c>
      <c r="F189" s="1">
        <v>5</v>
      </c>
      <c r="G189" s="8">
        <v>9.2592592592592588E-5</v>
      </c>
      <c r="H189" s="8">
        <v>6.8413090159551203E-3</v>
      </c>
      <c r="I189" s="8">
        <f t="array" ref="I189">INDEX('Default Errors'!$E$7:$E$27,MATCH(C189&amp;D189,'Default Errors'!$C$7:$C$27&amp;'Default Errors'!$D$7:$D$27,0))</f>
        <v>0.14944066530540401</v>
      </c>
      <c r="J189" s="8">
        <f t="array" ref="J189">INDEX('Default Errors'!$F$7:$F$27,MATCH(C189&amp;D189,'Default Errors'!$C$7:$C$27&amp;'Default Errors'!$D$7:$D$27,0))</f>
        <v>5.8152003828784701E-2</v>
      </c>
      <c r="K189" s="9">
        <f t="shared" si="38"/>
        <v>4.5779433609813618E-2</v>
      </c>
      <c r="L189" s="9">
        <f t="shared" si="39"/>
        <v>0.21396128997978495</v>
      </c>
      <c r="M189" s="9">
        <f t="shared" si="40"/>
        <v>0.11764528417795873</v>
      </c>
      <c r="N189" s="9">
        <f t="shared" si="41"/>
        <v>0.34299458330702359</v>
      </c>
      <c r="O189" s="12"/>
    </row>
    <row r="190" spans="1:15" x14ac:dyDescent="0.25">
      <c r="A190" s="21">
        <v>172</v>
      </c>
      <c r="B190" s="1">
        <v>15000</v>
      </c>
      <c r="C190" s="1">
        <v>16</v>
      </c>
      <c r="D190" s="1">
        <v>1</v>
      </c>
      <c r="E190" s="1">
        <v>5</v>
      </c>
      <c r="F190" s="1">
        <v>5</v>
      </c>
      <c r="G190" s="8">
        <v>5.5555555555555556E-4</v>
      </c>
      <c r="H190" s="8">
        <v>4.5916870401131397E-2</v>
      </c>
      <c r="I190" s="8">
        <f t="array" ref="I190">INDEX('Default Errors'!$E$7:$E$27,MATCH(C190&amp;D190,'Default Errors'!$C$7:$C$27&amp;'Default Errors'!$D$7:$D$27,0))</f>
        <v>0.148499599467802</v>
      </c>
      <c r="J190" s="8">
        <f t="array" ref="J190">INDEX('Default Errors'!$F$7:$F$27,MATCH(C190&amp;D190,'Default Errors'!$C$7:$C$27&amp;'Default Errors'!$D$7:$D$27,0))</f>
        <v>0.11889890066757899</v>
      </c>
      <c r="K190" s="9">
        <f>H190/I190</f>
        <v>0.30920534847023068</v>
      </c>
      <c r="L190" s="9">
        <f>SQRT(K190)</f>
        <v>0.55606236023510047</v>
      </c>
      <c r="M190" s="9">
        <f>H190/J190</f>
        <v>0.38618414588632</v>
      </c>
      <c r="N190" s="9">
        <f>SQRT(M190)</f>
        <v>0.62143716165540019</v>
      </c>
      <c r="O190" s="12"/>
    </row>
    <row r="191" spans="1:15" x14ac:dyDescent="0.25">
      <c r="A191" s="21">
        <v>173</v>
      </c>
      <c r="B191" s="1">
        <v>15000</v>
      </c>
      <c r="C191" s="1">
        <v>16</v>
      </c>
      <c r="D191" s="1">
        <v>2</v>
      </c>
      <c r="E191" s="1">
        <v>5</v>
      </c>
      <c r="F191" s="1">
        <v>5</v>
      </c>
      <c r="G191" s="8">
        <v>5.2083333333333333E-4</v>
      </c>
      <c r="H191" s="8">
        <v>4.5916870401131397E-2</v>
      </c>
      <c r="I191" s="8">
        <f t="array" ref="I191">INDEX('Default Errors'!$E$7:$E$27,MATCH(C191&amp;D191,'Default Errors'!$C$7:$C$27&amp;'Default Errors'!$D$7:$D$27,0))</f>
        <v>0.148499599467802</v>
      </c>
      <c r="J191" s="8">
        <f t="array" ref="J191">INDEX('Default Errors'!$F$7:$F$27,MATCH(C191&amp;D191,'Default Errors'!$C$7:$C$27&amp;'Default Errors'!$D$7:$D$27,0))</f>
        <v>0.11889890066757899</v>
      </c>
      <c r="K191" s="9">
        <f t="shared" ref="K191:K198" si="42">H191/I191</f>
        <v>0.30920534847023068</v>
      </c>
      <c r="L191" s="9">
        <f t="shared" si="39"/>
        <v>0.55606236023510047</v>
      </c>
      <c r="M191" s="9">
        <f t="shared" ref="M191:M198" si="43">H191/J191</f>
        <v>0.38618414588632</v>
      </c>
      <c r="N191" s="9">
        <f t="shared" si="41"/>
        <v>0.62143716165540019</v>
      </c>
      <c r="O191" s="12"/>
    </row>
    <row r="192" spans="1:15" x14ac:dyDescent="0.25">
      <c r="A192" s="21">
        <v>174</v>
      </c>
      <c r="B192" s="1">
        <v>15000</v>
      </c>
      <c r="C192" s="1">
        <v>16</v>
      </c>
      <c r="D192" s="1">
        <v>3</v>
      </c>
      <c r="E192" s="1">
        <v>5</v>
      </c>
      <c r="F192" s="1">
        <v>5</v>
      </c>
      <c r="G192" s="8">
        <v>5.5555555555555556E-4</v>
      </c>
      <c r="H192" s="8">
        <v>4.5916870401131397E-2</v>
      </c>
      <c r="I192" s="8">
        <f t="array" ref="I192">INDEX('Default Errors'!$E$7:$E$27,MATCH(C192&amp;D192,'Default Errors'!$C$7:$C$27&amp;'Default Errors'!$D$7:$D$27,0))</f>
        <v>0.148499599467802</v>
      </c>
      <c r="J192" s="8">
        <f t="array" ref="J192">INDEX('Default Errors'!$F$7:$F$27,MATCH(C192&amp;D192,'Default Errors'!$C$7:$C$27&amp;'Default Errors'!$D$7:$D$27,0))</f>
        <v>0.11889890066757899</v>
      </c>
      <c r="K192" s="9">
        <f t="shared" si="42"/>
        <v>0.30920534847023068</v>
      </c>
      <c r="L192" s="9">
        <f t="shared" si="39"/>
        <v>0.55606236023510047</v>
      </c>
      <c r="M192" s="9">
        <f t="shared" si="43"/>
        <v>0.38618414588632</v>
      </c>
      <c r="N192" s="9">
        <f t="shared" si="41"/>
        <v>0.62143716165540019</v>
      </c>
      <c r="O192" s="12"/>
    </row>
    <row r="193" spans="1:15" x14ac:dyDescent="0.25">
      <c r="A193" s="21">
        <v>175</v>
      </c>
      <c r="B193" s="1">
        <v>15000</v>
      </c>
      <c r="C193" s="1">
        <v>32</v>
      </c>
      <c r="D193" s="1">
        <v>1</v>
      </c>
      <c r="E193" s="1">
        <v>5</v>
      </c>
      <c r="F193" s="1">
        <v>5</v>
      </c>
      <c r="G193" s="8">
        <v>3.5185185185185185E-3</v>
      </c>
      <c r="H193" s="8">
        <v>0.112565471271603</v>
      </c>
      <c r="I193" s="8">
        <f t="array" ref="I193">INDEX('Default Errors'!$E$7:$E$27,MATCH(C193&amp;D193,'Default Errors'!$C$7:$C$27&amp;'Default Errors'!$D$7:$D$27,0))</f>
        <v>0.14549183579793001</v>
      </c>
      <c r="J193" s="8">
        <f t="array" ref="J193">INDEX('Default Errors'!$F$7:$F$27,MATCH(C193&amp;D193,'Default Errors'!$C$7:$C$27&amp;'Default Errors'!$D$7:$D$27,0))</f>
        <v>0.14159938339096101</v>
      </c>
      <c r="K193" s="9">
        <f t="shared" si="42"/>
        <v>0.77368926341641864</v>
      </c>
      <c r="L193" s="9">
        <f t="shared" si="39"/>
        <v>0.8795960796959128</v>
      </c>
      <c r="M193" s="9">
        <f t="shared" si="43"/>
        <v>0.7949573548693053</v>
      </c>
      <c r="N193" s="9">
        <f t="shared" si="41"/>
        <v>0.89160381048384119</v>
      </c>
      <c r="O193" s="12"/>
    </row>
    <row r="194" spans="1:15" x14ac:dyDescent="0.25">
      <c r="A194" s="21">
        <v>176</v>
      </c>
      <c r="B194" s="1">
        <v>15000</v>
      </c>
      <c r="C194" s="1">
        <v>32</v>
      </c>
      <c r="D194" s="1">
        <v>2</v>
      </c>
      <c r="E194" s="1">
        <v>5</v>
      </c>
      <c r="F194" s="1">
        <v>5</v>
      </c>
      <c r="G194" s="8">
        <v>3.5532407407407405E-3</v>
      </c>
      <c r="H194" s="8">
        <v>0.112565471271603</v>
      </c>
      <c r="I194" s="8">
        <f t="array" ref="I194">INDEX('Default Errors'!$E$7:$E$27,MATCH(C194&amp;D194,'Default Errors'!$C$7:$C$27&amp;'Default Errors'!$D$7:$D$27,0))</f>
        <v>0.14549183579793001</v>
      </c>
      <c r="J194" s="8">
        <f t="array" ref="J194">INDEX('Default Errors'!$F$7:$F$27,MATCH(C194&amp;D194,'Default Errors'!$C$7:$C$27&amp;'Default Errors'!$D$7:$D$27,0))</f>
        <v>0.14159938339096101</v>
      </c>
      <c r="K194" s="9">
        <f t="shared" si="42"/>
        <v>0.77368926341641864</v>
      </c>
      <c r="L194" s="9">
        <f t="shared" si="39"/>
        <v>0.8795960796959128</v>
      </c>
      <c r="M194" s="9">
        <f t="shared" si="43"/>
        <v>0.7949573548693053</v>
      </c>
      <c r="N194" s="9">
        <f t="shared" si="41"/>
        <v>0.89160381048384119</v>
      </c>
      <c r="O194" s="12"/>
    </row>
    <row r="195" spans="1:15" x14ac:dyDescent="0.25">
      <c r="A195" s="21">
        <v>177</v>
      </c>
      <c r="B195" s="1">
        <v>15000</v>
      </c>
      <c r="C195" s="1">
        <v>32</v>
      </c>
      <c r="D195" s="1">
        <v>3</v>
      </c>
      <c r="E195" s="1">
        <v>5</v>
      </c>
      <c r="F195" s="1">
        <v>5</v>
      </c>
      <c r="G195" s="8">
        <v>3.6111111111111114E-3</v>
      </c>
      <c r="H195" s="8">
        <v>0.112565471271603</v>
      </c>
      <c r="I195" s="8">
        <f t="array" ref="I195">INDEX('Default Errors'!$E$7:$E$27,MATCH(C195&amp;D195,'Default Errors'!$C$7:$C$27&amp;'Default Errors'!$D$7:$D$27,0))</f>
        <v>0.14549183579793001</v>
      </c>
      <c r="J195" s="8">
        <f t="array" ref="J195">INDEX('Default Errors'!$F$7:$F$27,MATCH(C195&amp;D195,'Default Errors'!$C$7:$C$27&amp;'Default Errors'!$D$7:$D$27,0))</f>
        <v>0.14159938339096101</v>
      </c>
      <c r="K195" s="9">
        <f t="shared" si="42"/>
        <v>0.77368926341641864</v>
      </c>
      <c r="L195" s="9">
        <f t="shared" si="39"/>
        <v>0.8795960796959128</v>
      </c>
      <c r="M195" s="9">
        <f t="shared" si="43"/>
        <v>0.7949573548693053</v>
      </c>
      <c r="N195" s="9">
        <f t="shared" si="41"/>
        <v>0.89160381048384119</v>
      </c>
      <c r="O195" s="12"/>
    </row>
    <row r="196" spans="1:15" x14ac:dyDescent="0.25">
      <c r="A196" s="21">
        <v>178</v>
      </c>
      <c r="B196" s="1">
        <v>15000</v>
      </c>
      <c r="C196" s="1">
        <v>64</v>
      </c>
      <c r="D196" s="1">
        <v>1</v>
      </c>
      <c r="E196" s="1">
        <v>5</v>
      </c>
      <c r="F196" s="1">
        <v>5</v>
      </c>
      <c r="G196" s="8">
        <v>7.9027777777777766E-2</v>
      </c>
      <c r="H196" s="8">
        <v>0.32211223939865502</v>
      </c>
      <c r="I196" s="8">
        <f t="array" ref="I196">INDEX('Default Errors'!$E$7:$E$27,MATCH(C196&amp;D196,'Default Errors'!$C$7:$C$27&amp;'Default Errors'!$D$7:$D$27,0))</f>
        <v>0.144625530038068</v>
      </c>
      <c r="J196" s="8">
        <f t="array" ref="J196">INDEX('Default Errors'!$F$7:$F$27,MATCH(C196&amp;D196,'Default Errors'!$C$7:$C$27&amp;'Default Errors'!$D$7:$D$27,0))</f>
        <v>0.14637915004454899</v>
      </c>
      <c r="K196" s="9">
        <f t="shared" si="42"/>
        <v>2.227215618942723</v>
      </c>
      <c r="L196" s="9">
        <f t="shared" si="39"/>
        <v>1.4923858813801218</v>
      </c>
      <c r="M196" s="9">
        <f t="shared" si="43"/>
        <v>2.2005336094698151</v>
      </c>
      <c r="N196" s="9">
        <f t="shared" si="41"/>
        <v>1.4834195662285889</v>
      </c>
      <c r="O196" s="12"/>
    </row>
    <row r="197" spans="1:15" x14ac:dyDescent="0.25">
      <c r="A197" s="21">
        <v>179</v>
      </c>
      <c r="B197" s="1">
        <v>15000</v>
      </c>
      <c r="C197" s="1">
        <v>64</v>
      </c>
      <c r="D197" s="1">
        <v>2</v>
      </c>
      <c r="E197" s="1">
        <v>5</v>
      </c>
      <c r="F197" s="1">
        <v>5</v>
      </c>
      <c r="G197" s="8">
        <v>7.8136574074074081E-2</v>
      </c>
      <c r="H197" s="8">
        <v>0.32211223939865502</v>
      </c>
      <c r="I197" s="8">
        <f t="array" ref="I197">INDEX('Default Errors'!$E$7:$E$27,MATCH(C197&amp;D197,'Default Errors'!$C$7:$C$27&amp;'Default Errors'!$D$7:$D$27,0))</f>
        <v>0.144625530038068</v>
      </c>
      <c r="J197" s="8">
        <f t="array" ref="J197">INDEX('Default Errors'!$F$7:$F$27,MATCH(C197&amp;D197,'Default Errors'!$C$7:$C$27&amp;'Default Errors'!$D$7:$D$27,0))</f>
        <v>0.14637915004454899</v>
      </c>
      <c r="K197" s="9">
        <f t="shared" si="42"/>
        <v>2.227215618942723</v>
      </c>
      <c r="L197" s="9">
        <f t="shared" si="39"/>
        <v>1.4923858813801218</v>
      </c>
      <c r="M197" s="9">
        <f t="shared" si="43"/>
        <v>2.2005336094698151</v>
      </c>
      <c r="N197" s="9">
        <f t="shared" si="41"/>
        <v>1.4834195662285889</v>
      </c>
      <c r="O197" s="12"/>
    </row>
    <row r="198" spans="1:15" x14ac:dyDescent="0.25">
      <c r="A198" s="21">
        <v>180</v>
      </c>
      <c r="B198" s="1">
        <v>15000</v>
      </c>
      <c r="C198" s="1">
        <v>64</v>
      </c>
      <c r="D198" s="1">
        <v>3</v>
      </c>
      <c r="E198" s="1">
        <v>5</v>
      </c>
      <c r="F198" s="1">
        <v>5</v>
      </c>
      <c r="G198" s="8">
        <v>8.0046296296296296E-2</v>
      </c>
      <c r="H198" s="8">
        <v>0.32211223939865502</v>
      </c>
      <c r="I198" s="8">
        <f t="array" ref="I198">INDEX('Default Errors'!$E$7:$E$27,MATCH(C198&amp;D198,'Default Errors'!$C$7:$C$27&amp;'Default Errors'!$D$7:$D$27,0))</f>
        <v>0.144625530038068</v>
      </c>
      <c r="J198" s="8">
        <f t="array" ref="J198">INDEX('Default Errors'!$F$7:$F$27,MATCH(C198&amp;D198,'Default Errors'!$C$7:$C$27&amp;'Default Errors'!$D$7:$D$27,0))</f>
        <v>0.14637915004454899</v>
      </c>
      <c r="K198" s="9">
        <f t="shared" si="42"/>
        <v>2.227215618942723</v>
      </c>
      <c r="L198" s="9">
        <f t="shared" si="39"/>
        <v>1.4923858813801218</v>
      </c>
      <c r="M198" s="9">
        <f t="shared" si="43"/>
        <v>2.2005336094698151</v>
      </c>
      <c r="N198" s="9">
        <f t="shared" si="41"/>
        <v>1.4834195662285889</v>
      </c>
      <c r="O198" s="12"/>
    </row>
    <row r="200" spans="1:15" x14ac:dyDescent="0.25">
      <c r="A200" s="21">
        <v>181</v>
      </c>
      <c r="B200" s="1">
        <v>15000</v>
      </c>
      <c r="C200" s="1">
        <v>4</v>
      </c>
      <c r="D200" s="1">
        <v>1</v>
      </c>
      <c r="E200" s="1">
        <v>3</v>
      </c>
      <c r="F200" s="1">
        <v>7</v>
      </c>
      <c r="G200" s="8">
        <v>2.3148148148148147E-5</v>
      </c>
      <c r="H200" s="8">
        <v>5.5185411908992104E-4</v>
      </c>
      <c r="I200" s="8">
        <f t="array" ref="I200">INDEX('Default Errors'!$E$7:$E$27,MATCH(C200&amp;D200,'Default Errors'!$C$7:$C$27&amp;'Default Errors'!$D$7:$D$27,0))</f>
        <v>0.148834244797691</v>
      </c>
      <c r="J200" s="8">
        <f t="array" ref="J200">INDEX('Default Errors'!$F$7:$F$27,MATCH(C200&amp;D200,'Default Errors'!$C$7:$C$27&amp;'Default Errors'!$D$7:$D$27,0))</f>
        <v>1.8661389182894901E-2</v>
      </c>
      <c r="K200" s="9">
        <f>H200/I200</f>
        <v>3.7078437145970753E-3</v>
      </c>
      <c r="L200" s="9">
        <f>SQRT(K200)</f>
        <v>6.0892066105504052E-2</v>
      </c>
      <c r="M200" s="9">
        <f>H200/J200</f>
        <v>2.9571974180558465E-2</v>
      </c>
      <c r="N200" s="9">
        <f>SQRT(M200)</f>
        <v>0.17196503766916829</v>
      </c>
      <c r="O200" s="12"/>
    </row>
    <row r="201" spans="1:15" x14ac:dyDescent="0.25">
      <c r="A201" s="21">
        <v>182</v>
      </c>
      <c r="B201" s="1">
        <v>15000</v>
      </c>
      <c r="C201" s="1">
        <v>4</v>
      </c>
      <c r="D201" s="1">
        <v>2</v>
      </c>
      <c r="E201" s="1">
        <v>3</v>
      </c>
      <c r="F201" s="1">
        <v>7</v>
      </c>
      <c r="G201" s="8">
        <v>2.3148148148148147E-5</v>
      </c>
      <c r="H201" s="8">
        <v>5.5185411908992104E-4</v>
      </c>
      <c r="I201" s="8">
        <f t="array" ref="I201">INDEX('Default Errors'!$E$7:$E$27,MATCH(C201&amp;D201,'Default Errors'!$C$7:$C$27&amp;'Default Errors'!$D$7:$D$27,0))</f>
        <v>0.148834244797691</v>
      </c>
      <c r="J201" s="8">
        <f t="array" ref="J201">INDEX('Default Errors'!$F$7:$F$27,MATCH(C201&amp;D201,'Default Errors'!$C$7:$C$27&amp;'Default Errors'!$D$7:$D$27,0))</f>
        <v>1.8661389182894901E-2</v>
      </c>
      <c r="K201" s="9">
        <f t="shared" ref="K201:K220" si="44">H201/I201</f>
        <v>3.7078437145970753E-3</v>
      </c>
      <c r="L201" s="9">
        <f t="shared" ref="L201:L229" si="45">SQRT(K201)</f>
        <v>6.0892066105504052E-2</v>
      </c>
      <c r="M201" s="9">
        <f t="shared" ref="M201:M220" si="46">H201/J201</f>
        <v>2.9571974180558465E-2</v>
      </c>
      <c r="N201" s="9">
        <f t="shared" ref="N201:N229" si="47">SQRT(M201)</f>
        <v>0.17196503766916829</v>
      </c>
      <c r="O201" s="12"/>
    </row>
    <row r="202" spans="1:15" x14ac:dyDescent="0.25">
      <c r="A202" s="21">
        <v>183</v>
      </c>
      <c r="B202" s="1">
        <v>15000</v>
      </c>
      <c r="C202" s="1">
        <v>4</v>
      </c>
      <c r="D202" s="1">
        <v>3</v>
      </c>
      <c r="E202" s="1">
        <v>3</v>
      </c>
      <c r="F202" s="1">
        <v>7</v>
      </c>
      <c r="G202" s="8">
        <v>2.3148148148148147E-5</v>
      </c>
      <c r="H202" s="8">
        <v>5.5185411908992104E-4</v>
      </c>
      <c r="I202" s="8">
        <f t="array" ref="I202">INDEX('Default Errors'!$E$7:$E$27,MATCH(C202&amp;D202,'Default Errors'!$C$7:$C$27&amp;'Default Errors'!$D$7:$D$27,0))</f>
        <v>0.148834244797691</v>
      </c>
      <c r="J202" s="8">
        <f t="array" ref="J202">INDEX('Default Errors'!$F$7:$F$27,MATCH(C202&amp;D202,'Default Errors'!$C$7:$C$27&amp;'Default Errors'!$D$7:$D$27,0))</f>
        <v>1.8661389182894901E-2</v>
      </c>
      <c r="K202" s="9">
        <f t="shared" si="44"/>
        <v>3.7078437145970753E-3</v>
      </c>
      <c r="L202" s="9">
        <f t="shared" si="45"/>
        <v>6.0892066105504052E-2</v>
      </c>
      <c r="M202" s="9">
        <f t="shared" si="46"/>
        <v>2.9571974180558465E-2</v>
      </c>
      <c r="N202" s="9">
        <f t="shared" si="47"/>
        <v>0.17196503766916829</v>
      </c>
      <c r="O202" s="12"/>
    </row>
    <row r="203" spans="1:15" x14ac:dyDescent="0.25">
      <c r="A203" s="21">
        <v>184</v>
      </c>
      <c r="B203" s="1">
        <v>15000</v>
      </c>
      <c r="C203" s="1">
        <v>8</v>
      </c>
      <c r="D203" s="1">
        <v>1</v>
      </c>
      <c r="E203" s="1">
        <v>3</v>
      </c>
      <c r="F203" s="1">
        <v>7</v>
      </c>
      <c r="G203" s="8">
        <v>9.2592592592592588E-5</v>
      </c>
      <c r="H203" s="8">
        <v>4.5492997645384496E-3</v>
      </c>
      <c r="I203" s="8">
        <f t="array" ref="I203">INDEX('Default Errors'!$E$7:$E$27,MATCH(C203&amp;D203,'Default Errors'!$C$7:$C$27&amp;'Default Errors'!$D$7:$D$27,0))</f>
        <v>0.14944066530540401</v>
      </c>
      <c r="J203" s="8">
        <f t="array" ref="J203">INDEX('Default Errors'!$F$7:$F$27,MATCH(C203&amp;D203,'Default Errors'!$C$7:$C$27&amp;'Default Errors'!$D$7:$D$27,0))</f>
        <v>5.8152003828784701E-2</v>
      </c>
      <c r="K203" s="9">
        <f t="shared" si="44"/>
        <v>3.0442180883237406E-2</v>
      </c>
      <c r="L203" s="9">
        <f t="shared" si="45"/>
        <v>0.1744768777896871</v>
      </c>
      <c r="M203" s="9">
        <f t="shared" si="46"/>
        <v>7.8231178033569132E-2</v>
      </c>
      <c r="N203" s="9">
        <f t="shared" si="47"/>
        <v>0.27969836973706003</v>
      </c>
      <c r="O203" s="12"/>
    </row>
    <row r="204" spans="1:15" x14ac:dyDescent="0.25">
      <c r="A204" s="21">
        <v>185</v>
      </c>
      <c r="B204" s="1">
        <v>15000</v>
      </c>
      <c r="C204" s="1">
        <v>8</v>
      </c>
      <c r="D204" s="1">
        <v>2</v>
      </c>
      <c r="E204" s="1">
        <v>3</v>
      </c>
      <c r="F204" s="1">
        <v>7</v>
      </c>
      <c r="G204" s="8">
        <v>9.2592592592592588E-5</v>
      </c>
      <c r="H204" s="8">
        <v>4.5492997645384496E-3</v>
      </c>
      <c r="I204" s="8">
        <f t="array" ref="I204">INDEX('Default Errors'!$E$7:$E$27,MATCH(C204&amp;D204,'Default Errors'!$C$7:$C$27&amp;'Default Errors'!$D$7:$D$27,0))</f>
        <v>0.14944066530540401</v>
      </c>
      <c r="J204" s="8">
        <f t="array" ref="J204">INDEX('Default Errors'!$F$7:$F$27,MATCH(C204&amp;D204,'Default Errors'!$C$7:$C$27&amp;'Default Errors'!$D$7:$D$27,0))</f>
        <v>5.8152003828784701E-2</v>
      </c>
      <c r="K204" s="9">
        <f t="shared" si="44"/>
        <v>3.0442180883237406E-2</v>
      </c>
      <c r="L204" s="9">
        <f t="shared" si="45"/>
        <v>0.1744768777896871</v>
      </c>
      <c r="M204" s="9">
        <f t="shared" si="46"/>
        <v>7.8231178033569132E-2</v>
      </c>
      <c r="N204" s="9">
        <f t="shared" si="47"/>
        <v>0.27969836973706003</v>
      </c>
      <c r="O204" s="12"/>
    </row>
    <row r="205" spans="1:15" x14ac:dyDescent="0.25">
      <c r="A205" s="21">
        <v>186</v>
      </c>
      <c r="B205" s="1">
        <v>15000</v>
      </c>
      <c r="C205" s="1">
        <v>8</v>
      </c>
      <c r="D205" s="1">
        <v>3</v>
      </c>
      <c r="E205" s="1">
        <v>3</v>
      </c>
      <c r="F205" s="1">
        <v>7</v>
      </c>
      <c r="G205" s="8">
        <v>8.1018518518518516E-5</v>
      </c>
      <c r="H205" s="8">
        <v>4.5492997645384496E-3</v>
      </c>
      <c r="I205" s="8">
        <f t="array" ref="I205">INDEX('Default Errors'!$E$7:$E$27,MATCH(C205&amp;D205,'Default Errors'!$C$7:$C$27&amp;'Default Errors'!$D$7:$D$27,0))</f>
        <v>0.14944066530540401</v>
      </c>
      <c r="J205" s="8">
        <f t="array" ref="J205">INDEX('Default Errors'!$F$7:$F$27,MATCH(C205&amp;D205,'Default Errors'!$C$7:$C$27&amp;'Default Errors'!$D$7:$D$27,0))</f>
        <v>5.8152003828784701E-2</v>
      </c>
      <c r="K205" s="9">
        <f t="shared" si="44"/>
        <v>3.0442180883237406E-2</v>
      </c>
      <c r="L205" s="9">
        <f t="shared" si="45"/>
        <v>0.1744768777896871</v>
      </c>
      <c r="M205" s="9">
        <f t="shared" si="46"/>
        <v>7.8231178033569132E-2</v>
      </c>
      <c r="N205" s="9">
        <f t="shared" si="47"/>
        <v>0.27969836973706003</v>
      </c>
      <c r="O205" s="12"/>
    </row>
    <row r="206" spans="1:15" x14ac:dyDescent="0.25">
      <c r="A206" s="21">
        <v>187</v>
      </c>
      <c r="B206" s="1">
        <v>15000</v>
      </c>
      <c r="C206" s="1">
        <v>16</v>
      </c>
      <c r="D206" s="1">
        <v>1</v>
      </c>
      <c r="E206" s="1">
        <v>3</v>
      </c>
      <c r="F206" s="1">
        <v>7</v>
      </c>
      <c r="G206" s="8">
        <v>4.1666666666666669E-4</v>
      </c>
      <c r="H206" s="8">
        <v>4.1054424363078899E-2</v>
      </c>
      <c r="I206" s="8">
        <f t="array" ref="I206">INDEX('Default Errors'!$E$7:$E$27,MATCH(C206&amp;D206,'Default Errors'!$C$7:$C$27&amp;'Default Errors'!$D$7:$D$27,0))</f>
        <v>0.148499599467802</v>
      </c>
      <c r="J206" s="8">
        <f t="array" ref="J206">INDEX('Default Errors'!$F$7:$F$27,MATCH(C206&amp;D206,'Default Errors'!$C$7:$C$27&amp;'Default Errors'!$D$7:$D$27,0))</f>
        <v>0.11889890066757899</v>
      </c>
      <c r="K206" s="9">
        <f t="shared" si="44"/>
        <v>0.27646151579001671</v>
      </c>
      <c r="L206" s="9">
        <f t="shared" si="45"/>
        <v>0.52579607814248364</v>
      </c>
      <c r="M206" s="9">
        <f t="shared" si="46"/>
        <v>0.34528851093299889</v>
      </c>
      <c r="N206" s="9">
        <f t="shared" si="47"/>
        <v>0.5876125517149875</v>
      </c>
      <c r="O206" s="12"/>
    </row>
    <row r="207" spans="1:15" x14ac:dyDescent="0.25">
      <c r="A207" s="21">
        <v>188</v>
      </c>
      <c r="B207" s="1">
        <v>15000</v>
      </c>
      <c r="C207" s="1">
        <v>16</v>
      </c>
      <c r="D207" s="1">
        <v>2</v>
      </c>
      <c r="E207" s="1">
        <v>3</v>
      </c>
      <c r="F207" s="1">
        <v>7</v>
      </c>
      <c r="G207" s="8">
        <v>4.5138888888888892E-4</v>
      </c>
      <c r="H207" s="8">
        <v>4.1054424363078899E-2</v>
      </c>
      <c r="I207" s="8">
        <f t="array" ref="I207">INDEX('Default Errors'!$E$7:$E$27,MATCH(C207&amp;D207,'Default Errors'!$C$7:$C$27&amp;'Default Errors'!$D$7:$D$27,0))</f>
        <v>0.148499599467802</v>
      </c>
      <c r="J207" s="8">
        <f t="array" ref="J207">INDEX('Default Errors'!$F$7:$F$27,MATCH(C207&amp;D207,'Default Errors'!$C$7:$C$27&amp;'Default Errors'!$D$7:$D$27,0))</f>
        <v>0.11889890066757899</v>
      </c>
      <c r="K207" s="9">
        <f t="shared" si="44"/>
        <v>0.27646151579001671</v>
      </c>
      <c r="L207" s="9">
        <f t="shared" si="45"/>
        <v>0.52579607814248364</v>
      </c>
      <c r="M207" s="9">
        <f t="shared" si="46"/>
        <v>0.34528851093299889</v>
      </c>
      <c r="N207" s="9">
        <f t="shared" si="47"/>
        <v>0.5876125517149875</v>
      </c>
      <c r="O207" s="12"/>
    </row>
    <row r="208" spans="1:15" x14ac:dyDescent="0.25">
      <c r="A208" s="21">
        <v>189</v>
      </c>
      <c r="B208" s="1">
        <v>15000</v>
      </c>
      <c r="C208" s="1">
        <v>16</v>
      </c>
      <c r="D208" s="1">
        <v>3</v>
      </c>
      <c r="E208" s="1">
        <v>3</v>
      </c>
      <c r="F208" s="1">
        <v>7</v>
      </c>
      <c r="G208" s="8">
        <v>4.3981481481481481E-4</v>
      </c>
      <c r="H208" s="8">
        <v>4.1054424363078899E-2</v>
      </c>
      <c r="I208" s="8">
        <f t="array" ref="I208">INDEX('Default Errors'!$E$7:$E$27,MATCH(C208&amp;D208,'Default Errors'!$C$7:$C$27&amp;'Default Errors'!$D$7:$D$27,0))</f>
        <v>0.148499599467802</v>
      </c>
      <c r="J208" s="8">
        <f t="array" ref="J208">INDEX('Default Errors'!$F$7:$F$27,MATCH(C208&amp;D208,'Default Errors'!$C$7:$C$27&amp;'Default Errors'!$D$7:$D$27,0))</f>
        <v>0.11889890066757899</v>
      </c>
      <c r="K208" s="9">
        <f t="shared" si="44"/>
        <v>0.27646151579001671</v>
      </c>
      <c r="L208" s="9">
        <f t="shared" si="45"/>
        <v>0.52579607814248364</v>
      </c>
      <c r="M208" s="9">
        <f t="shared" si="46"/>
        <v>0.34528851093299889</v>
      </c>
      <c r="N208" s="9">
        <f t="shared" si="47"/>
        <v>0.5876125517149875</v>
      </c>
      <c r="O208" s="12"/>
    </row>
    <row r="209" spans="1:15" x14ac:dyDescent="0.25">
      <c r="A209" s="21">
        <v>190</v>
      </c>
      <c r="B209" s="1">
        <v>15000</v>
      </c>
      <c r="C209" s="1">
        <v>32</v>
      </c>
      <c r="D209" s="1">
        <v>1</v>
      </c>
      <c r="E209" s="1">
        <v>3</v>
      </c>
      <c r="F209" s="1">
        <v>7</v>
      </c>
      <c r="G209" s="8">
        <v>2.2916666666666667E-3</v>
      </c>
      <c r="H209" s="8">
        <v>9.1081909710116302E-2</v>
      </c>
      <c r="I209" s="8">
        <f t="array" ref="I209">INDEX('Default Errors'!$E$7:$E$27,MATCH(C209&amp;D209,'Default Errors'!$C$7:$C$27&amp;'Default Errors'!$D$7:$D$27,0))</f>
        <v>0.14549183579793001</v>
      </c>
      <c r="J209" s="8">
        <f t="array" ref="J209">INDEX('Default Errors'!$F$7:$F$27,MATCH(C209&amp;D209,'Default Errors'!$C$7:$C$27&amp;'Default Errors'!$D$7:$D$27,0))</f>
        <v>0.14159938339096101</v>
      </c>
      <c r="K209" s="9">
        <f t="shared" si="44"/>
        <v>0.62602763385718563</v>
      </c>
      <c r="L209" s="9">
        <f t="shared" si="45"/>
        <v>0.79121908082223702</v>
      </c>
      <c r="M209" s="9">
        <f t="shared" si="46"/>
        <v>0.64323662666408554</v>
      </c>
      <c r="N209" s="9">
        <f t="shared" si="47"/>
        <v>0.80202034055507943</v>
      </c>
      <c r="O209" s="12"/>
    </row>
    <row r="210" spans="1:15" x14ac:dyDescent="0.25">
      <c r="A210" s="21">
        <v>191</v>
      </c>
      <c r="B210" s="1">
        <v>15000</v>
      </c>
      <c r="C210" s="1">
        <v>32</v>
      </c>
      <c r="D210" s="1">
        <v>2</v>
      </c>
      <c r="E210" s="1">
        <v>3</v>
      </c>
      <c r="F210" s="1">
        <v>7</v>
      </c>
      <c r="G210" s="8">
        <v>2.3726851851851851E-3</v>
      </c>
      <c r="H210" s="8">
        <v>9.1081909710116302E-2</v>
      </c>
      <c r="I210" s="8">
        <f t="array" ref="I210">INDEX('Default Errors'!$E$7:$E$27,MATCH(C210&amp;D210,'Default Errors'!$C$7:$C$27&amp;'Default Errors'!$D$7:$D$27,0))</f>
        <v>0.14549183579793001</v>
      </c>
      <c r="J210" s="8">
        <f t="array" ref="J210">INDEX('Default Errors'!$F$7:$F$27,MATCH(C210&amp;D210,'Default Errors'!$C$7:$C$27&amp;'Default Errors'!$D$7:$D$27,0))</f>
        <v>0.14159938339096101</v>
      </c>
      <c r="K210" s="9">
        <f t="shared" si="44"/>
        <v>0.62602763385718563</v>
      </c>
      <c r="L210" s="9">
        <f t="shared" si="45"/>
        <v>0.79121908082223702</v>
      </c>
      <c r="M210" s="9">
        <f t="shared" si="46"/>
        <v>0.64323662666408554</v>
      </c>
      <c r="N210" s="9">
        <f t="shared" si="47"/>
        <v>0.80202034055507943</v>
      </c>
      <c r="O210" s="12"/>
    </row>
    <row r="211" spans="1:15" x14ac:dyDescent="0.25">
      <c r="A211" s="21">
        <v>192</v>
      </c>
      <c r="B211" s="1">
        <v>15000</v>
      </c>
      <c r="C211" s="1">
        <v>32</v>
      </c>
      <c r="D211" s="1">
        <v>3</v>
      </c>
      <c r="E211" s="1">
        <v>3</v>
      </c>
      <c r="F211" s="1">
        <v>7</v>
      </c>
      <c r="G211" s="8">
        <v>2.2685185185185182E-3</v>
      </c>
      <c r="H211" s="8">
        <v>9.1081909710116302E-2</v>
      </c>
      <c r="I211" s="8">
        <f t="array" ref="I211">INDEX('Default Errors'!$E$7:$E$27,MATCH(C211&amp;D211,'Default Errors'!$C$7:$C$27&amp;'Default Errors'!$D$7:$D$27,0))</f>
        <v>0.14549183579793001</v>
      </c>
      <c r="J211" s="8">
        <f t="array" ref="J211">INDEX('Default Errors'!$F$7:$F$27,MATCH(C211&amp;D211,'Default Errors'!$C$7:$C$27&amp;'Default Errors'!$D$7:$D$27,0))</f>
        <v>0.14159938339096101</v>
      </c>
      <c r="K211" s="9">
        <f t="shared" si="44"/>
        <v>0.62602763385718563</v>
      </c>
      <c r="L211" s="9">
        <f t="shared" si="45"/>
        <v>0.79121908082223702</v>
      </c>
      <c r="M211" s="9">
        <f t="shared" si="46"/>
        <v>0.64323662666408554</v>
      </c>
      <c r="N211" s="9">
        <f t="shared" si="47"/>
        <v>0.80202034055507943</v>
      </c>
      <c r="O211" s="12"/>
    </row>
    <row r="212" spans="1:15" x14ac:dyDescent="0.25">
      <c r="A212" s="21">
        <v>193</v>
      </c>
      <c r="B212" s="1">
        <v>15000</v>
      </c>
      <c r="C212" s="1">
        <v>64</v>
      </c>
      <c r="D212" s="1">
        <v>1</v>
      </c>
      <c r="E212" s="1">
        <v>3</v>
      </c>
      <c r="F212" s="1">
        <v>7</v>
      </c>
      <c r="G212" s="8">
        <v>2.1354166666666664E-2</v>
      </c>
      <c r="H212" s="8">
        <v>0.136152908081632</v>
      </c>
      <c r="I212" s="8">
        <f t="array" ref="I212">INDEX('Default Errors'!$E$7:$E$27,MATCH(C212&amp;D212,'Default Errors'!$C$7:$C$27&amp;'Default Errors'!$D$7:$D$27,0))</f>
        <v>0.144625530038068</v>
      </c>
      <c r="J212" s="8">
        <f t="array" ref="J212">INDEX('Default Errors'!$F$7:$F$27,MATCH(C212&amp;D212,'Default Errors'!$C$7:$C$27&amp;'Default Errors'!$D$7:$D$27,0))</f>
        <v>0.14637915004454899</v>
      </c>
      <c r="K212" s="9">
        <f t="shared" si="44"/>
        <v>0.94141683038806601</v>
      </c>
      <c r="L212" s="9">
        <f t="shared" si="45"/>
        <v>0.97026637084259804</v>
      </c>
      <c r="M212" s="9">
        <f t="shared" si="46"/>
        <v>0.93013867098009007</v>
      </c>
      <c r="N212" s="9">
        <f t="shared" si="47"/>
        <v>0.96443697097326686</v>
      </c>
      <c r="O212" s="12"/>
    </row>
    <row r="213" spans="1:15" x14ac:dyDescent="0.25">
      <c r="A213" s="21">
        <v>194</v>
      </c>
      <c r="B213" s="1">
        <v>15000</v>
      </c>
      <c r="C213" s="1">
        <v>64</v>
      </c>
      <c r="D213" s="1">
        <v>2</v>
      </c>
      <c r="E213" s="1">
        <v>3</v>
      </c>
      <c r="F213" s="1">
        <v>7</v>
      </c>
      <c r="G213" s="8">
        <v>2.5405092592592594E-2</v>
      </c>
      <c r="H213" s="8">
        <v>0.136152908081632</v>
      </c>
      <c r="I213" s="8">
        <f t="array" ref="I213">INDEX('Default Errors'!$E$7:$E$27,MATCH(C213&amp;D213,'Default Errors'!$C$7:$C$27&amp;'Default Errors'!$D$7:$D$27,0))</f>
        <v>0.144625530038068</v>
      </c>
      <c r="J213" s="8">
        <f t="array" ref="J213">INDEX('Default Errors'!$F$7:$F$27,MATCH(C213&amp;D213,'Default Errors'!$C$7:$C$27&amp;'Default Errors'!$D$7:$D$27,0))</f>
        <v>0.14637915004454899</v>
      </c>
      <c r="K213" s="9">
        <f t="shared" si="44"/>
        <v>0.94141683038806601</v>
      </c>
      <c r="L213" s="9">
        <f t="shared" si="45"/>
        <v>0.97026637084259804</v>
      </c>
      <c r="M213" s="9">
        <f t="shared" si="46"/>
        <v>0.93013867098009007</v>
      </c>
      <c r="N213" s="9">
        <f t="shared" si="47"/>
        <v>0.96443697097326686</v>
      </c>
      <c r="O213" s="12"/>
    </row>
    <row r="214" spans="1:15" x14ac:dyDescent="0.25">
      <c r="A214" s="21">
        <v>195</v>
      </c>
      <c r="B214" s="1">
        <v>15000</v>
      </c>
      <c r="C214" s="1">
        <v>64</v>
      </c>
      <c r="D214" s="1">
        <v>3</v>
      </c>
      <c r="E214" s="1">
        <v>3</v>
      </c>
      <c r="F214" s="1">
        <v>7</v>
      </c>
      <c r="G214" s="8">
        <v>2.2094907407407407E-2</v>
      </c>
      <c r="H214" s="8">
        <v>0.136152908081632</v>
      </c>
      <c r="I214" s="8">
        <f t="array" ref="I214">INDEX('Default Errors'!$E$7:$E$27,MATCH(C214&amp;D214,'Default Errors'!$C$7:$C$27&amp;'Default Errors'!$D$7:$D$27,0))</f>
        <v>0.144625530038068</v>
      </c>
      <c r="J214" s="8">
        <f t="array" ref="J214">INDEX('Default Errors'!$F$7:$F$27,MATCH(C214&amp;D214,'Default Errors'!$C$7:$C$27&amp;'Default Errors'!$D$7:$D$27,0))</f>
        <v>0.14637915004454899</v>
      </c>
      <c r="K214" s="9">
        <f t="shared" si="44"/>
        <v>0.94141683038806601</v>
      </c>
      <c r="L214" s="9">
        <f t="shared" si="45"/>
        <v>0.97026637084259804</v>
      </c>
      <c r="M214" s="9">
        <f t="shared" si="46"/>
        <v>0.93013867098009007</v>
      </c>
      <c r="N214" s="9">
        <f t="shared" si="47"/>
        <v>0.96443697097326686</v>
      </c>
      <c r="O214" s="12"/>
    </row>
    <row r="215" spans="1:15" x14ac:dyDescent="0.25">
      <c r="A215" s="21">
        <v>196</v>
      </c>
      <c r="B215" s="1">
        <v>15000</v>
      </c>
      <c r="C215" s="1">
        <v>4</v>
      </c>
      <c r="D215" s="1">
        <v>1</v>
      </c>
      <c r="E215" s="1">
        <v>3</v>
      </c>
      <c r="F215" s="1">
        <v>9</v>
      </c>
      <c r="G215" s="8">
        <v>2.3148148148148147E-5</v>
      </c>
      <c r="H215" s="8">
        <v>5.1183356460270904E-4</v>
      </c>
      <c r="I215" s="8">
        <f t="array" ref="I215">INDEX('Default Errors'!$E$7:$E$27,MATCH(C215&amp;D215,'Default Errors'!$C$7:$C$27&amp;'Default Errors'!$D$7:$D$27,0))</f>
        <v>0.148834244797691</v>
      </c>
      <c r="J215" s="8">
        <f t="array" ref="J215">INDEX('Default Errors'!$F$7:$F$27,MATCH(C215&amp;D215,'Default Errors'!$C$7:$C$27&amp;'Default Errors'!$D$7:$D$27,0))</f>
        <v>1.8661389182894901E-2</v>
      </c>
      <c r="K215" s="9">
        <f t="shared" si="44"/>
        <v>3.4389502583793106E-3</v>
      </c>
      <c r="L215" s="9">
        <f t="shared" si="45"/>
        <v>5.8642563538604885E-2</v>
      </c>
      <c r="M215" s="9">
        <f t="shared" si="46"/>
        <v>2.7427409588127425E-2</v>
      </c>
      <c r="N215" s="9">
        <f t="shared" si="47"/>
        <v>0.16561222656593752</v>
      </c>
      <c r="O215" s="12"/>
    </row>
    <row r="216" spans="1:15" x14ac:dyDescent="0.25">
      <c r="A216" s="21">
        <v>197</v>
      </c>
      <c r="B216" s="1">
        <v>15000</v>
      </c>
      <c r="C216" s="1">
        <v>4</v>
      </c>
      <c r="D216" s="1">
        <v>2</v>
      </c>
      <c r="E216" s="1">
        <v>3</v>
      </c>
      <c r="F216" s="1">
        <v>9</v>
      </c>
      <c r="G216" s="8">
        <v>1.1574074074074073E-5</v>
      </c>
      <c r="H216" s="8">
        <v>5.1183356460270904E-4</v>
      </c>
      <c r="I216" s="8">
        <f t="array" ref="I216">INDEX('Default Errors'!$E$7:$E$27,MATCH(C216&amp;D216,'Default Errors'!$C$7:$C$27&amp;'Default Errors'!$D$7:$D$27,0))</f>
        <v>0.148834244797691</v>
      </c>
      <c r="J216" s="8">
        <f t="array" ref="J216">INDEX('Default Errors'!$F$7:$F$27,MATCH(C216&amp;D216,'Default Errors'!$C$7:$C$27&amp;'Default Errors'!$D$7:$D$27,0))</f>
        <v>1.8661389182894901E-2</v>
      </c>
      <c r="K216" s="9">
        <f t="shared" si="44"/>
        <v>3.4389502583793106E-3</v>
      </c>
      <c r="L216" s="9">
        <f t="shared" si="45"/>
        <v>5.8642563538604885E-2</v>
      </c>
      <c r="M216" s="9">
        <f t="shared" si="46"/>
        <v>2.7427409588127425E-2</v>
      </c>
      <c r="N216" s="9">
        <f t="shared" si="47"/>
        <v>0.16561222656593752</v>
      </c>
      <c r="O216" s="12"/>
    </row>
    <row r="217" spans="1:15" x14ac:dyDescent="0.25">
      <c r="A217" s="21">
        <v>198</v>
      </c>
      <c r="B217" s="1">
        <v>15000</v>
      </c>
      <c r="C217" s="1">
        <v>4</v>
      </c>
      <c r="D217" s="1">
        <v>3</v>
      </c>
      <c r="E217" s="1">
        <v>3</v>
      </c>
      <c r="F217" s="1">
        <v>9</v>
      </c>
      <c r="G217" s="8">
        <v>1.1574074074074073E-5</v>
      </c>
      <c r="H217" s="8">
        <v>5.1183356460270904E-4</v>
      </c>
      <c r="I217" s="8">
        <f t="array" ref="I217">INDEX('Default Errors'!$E$7:$E$27,MATCH(C217&amp;D217,'Default Errors'!$C$7:$C$27&amp;'Default Errors'!$D$7:$D$27,0))</f>
        <v>0.148834244797691</v>
      </c>
      <c r="J217" s="8">
        <f t="array" ref="J217">INDEX('Default Errors'!$F$7:$F$27,MATCH(C217&amp;D217,'Default Errors'!$C$7:$C$27&amp;'Default Errors'!$D$7:$D$27,0))</f>
        <v>1.8661389182894901E-2</v>
      </c>
      <c r="K217" s="9">
        <f t="shared" si="44"/>
        <v>3.4389502583793106E-3</v>
      </c>
      <c r="L217" s="9">
        <f t="shared" si="45"/>
        <v>5.8642563538604885E-2</v>
      </c>
      <c r="M217" s="9">
        <f t="shared" si="46"/>
        <v>2.7427409588127425E-2</v>
      </c>
      <c r="N217" s="9">
        <f t="shared" si="47"/>
        <v>0.16561222656593752</v>
      </c>
      <c r="O217" s="12"/>
    </row>
    <row r="218" spans="1:15" x14ac:dyDescent="0.25">
      <c r="A218" s="21">
        <v>199</v>
      </c>
      <c r="B218" s="1">
        <v>15000</v>
      </c>
      <c r="C218" s="1">
        <v>8</v>
      </c>
      <c r="D218" s="1">
        <v>1</v>
      </c>
      <c r="E218" s="1">
        <v>3</v>
      </c>
      <c r="F218" s="1">
        <v>9</v>
      </c>
      <c r="G218" s="8">
        <v>8.1018518518518516E-5</v>
      </c>
      <c r="H218" s="8">
        <v>4.69228676672887E-3</v>
      </c>
      <c r="I218" s="8">
        <f t="array" ref="I218">INDEX('Default Errors'!$E$7:$E$27,MATCH(C218&amp;D218,'Default Errors'!$C$7:$C$27&amp;'Default Errors'!$D$7:$D$27,0))</f>
        <v>0.14944066530540401</v>
      </c>
      <c r="J218" s="8">
        <f t="array" ref="J218">INDEX('Default Errors'!$F$7:$F$27,MATCH(C218&amp;D218,'Default Errors'!$C$7:$C$27&amp;'Default Errors'!$D$7:$D$27,0))</f>
        <v>5.8152003828784701E-2</v>
      </c>
      <c r="K218" s="9">
        <f t="shared" si="44"/>
        <v>3.1398995428315923E-2</v>
      </c>
      <c r="L218" s="9">
        <f t="shared" si="45"/>
        <v>0.17719761688102897</v>
      </c>
      <c r="M218" s="9">
        <f t="shared" si="46"/>
        <v>8.0690027132069894E-2</v>
      </c>
      <c r="N218" s="9">
        <f t="shared" si="47"/>
        <v>0.28405990060561154</v>
      </c>
      <c r="O218" s="12"/>
    </row>
    <row r="219" spans="1:15" x14ac:dyDescent="0.25">
      <c r="A219" s="21">
        <v>200</v>
      </c>
      <c r="B219" s="1">
        <v>15000</v>
      </c>
      <c r="C219" s="1">
        <v>8</v>
      </c>
      <c r="D219" s="1">
        <v>2</v>
      </c>
      <c r="E219" s="1">
        <v>3</v>
      </c>
      <c r="F219" s="1">
        <v>9</v>
      </c>
      <c r="G219" s="8">
        <v>8.1018518518518516E-5</v>
      </c>
      <c r="H219" s="8">
        <v>4.69228676672887E-3</v>
      </c>
      <c r="I219" s="8">
        <f t="array" ref="I219">INDEX('Default Errors'!$E$7:$E$27,MATCH(C219&amp;D219,'Default Errors'!$C$7:$C$27&amp;'Default Errors'!$D$7:$D$27,0))</f>
        <v>0.14944066530540401</v>
      </c>
      <c r="J219" s="8">
        <f t="array" ref="J219">INDEX('Default Errors'!$F$7:$F$27,MATCH(C219&amp;D219,'Default Errors'!$C$7:$C$27&amp;'Default Errors'!$D$7:$D$27,0))</f>
        <v>5.8152003828784701E-2</v>
      </c>
      <c r="K219" s="9">
        <f t="shared" si="44"/>
        <v>3.1398995428315923E-2</v>
      </c>
      <c r="L219" s="9">
        <f t="shared" si="45"/>
        <v>0.17719761688102897</v>
      </c>
      <c r="M219" s="9">
        <f t="shared" si="46"/>
        <v>8.0690027132069894E-2</v>
      </c>
      <c r="N219" s="9">
        <f t="shared" si="47"/>
        <v>0.28405990060561154</v>
      </c>
      <c r="O219" s="12"/>
    </row>
    <row r="220" spans="1:15" x14ac:dyDescent="0.25">
      <c r="A220" s="21">
        <v>201</v>
      </c>
      <c r="B220" s="1">
        <v>15000</v>
      </c>
      <c r="C220" s="1">
        <v>8</v>
      </c>
      <c r="D220" s="1">
        <v>3</v>
      </c>
      <c r="E220" s="1">
        <v>3</v>
      </c>
      <c r="F220" s="1">
        <v>9</v>
      </c>
      <c r="G220" s="8">
        <v>8.1018518518518516E-5</v>
      </c>
      <c r="H220" s="8">
        <v>4.69228676672887E-3</v>
      </c>
      <c r="I220" s="8">
        <f t="array" ref="I220">INDEX('Default Errors'!$E$7:$E$27,MATCH(C220&amp;D220,'Default Errors'!$C$7:$C$27&amp;'Default Errors'!$D$7:$D$27,0))</f>
        <v>0.14944066530540401</v>
      </c>
      <c r="J220" s="8">
        <f t="array" ref="J220">INDEX('Default Errors'!$F$7:$F$27,MATCH(C220&amp;D220,'Default Errors'!$C$7:$C$27&amp;'Default Errors'!$D$7:$D$27,0))</f>
        <v>5.8152003828784701E-2</v>
      </c>
      <c r="K220" s="9">
        <f t="shared" si="44"/>
        <v>3.1398995428315923E-2</v>
      </c>
      <c r="L220" s="9">
        <f t="shared" si="45"/>
        <v>0.17719761688102897</v>
      </c>
      <c r="M220" s="9">
        <f t="shared" si="46"/>
        <v>8.0690027132069894E-2</v>
      </c>
      <c r="N220" s="9">
        <f t="shared" si="47"/>
        <v>0.28405990060561154</v>
      </c>
      <c r="O220" s="12"/>
    </row>
    <row r="221" spans="1:15" x14ac:dyDescent="0.25">
      <c r="A221" s="21">
        <v>202</v>
      </c>
      <c r="B221" s="1">
        <v>15000</v>
      </c>
      <c r="C221" s="1">
        <v>16</v>
      </c>
      <c r="D221" s="1">
        <v>1</v>
      </c>
      <c r="E221" s="1">
        <v>3</v>
      </c>
      <c r="F221" s="1">
        <v>9</v>
      </c>
      <c r="G221" s="8">
        <v>4.2824074074074075E-4</v>
      </c>
      <c r="H221" s="8">
        <v>4.1286732824154598E-2</v>
      </c>
      <c r="I221" s="8">
        <f t="array" ref="I221">INDEX('Default Errors'!$E$7:$E$27,MATCH(C221&amp;D221,'Default Errors'!$C$7:$C$27&amp;'Default Errors'!$D$7:$D$27,0))</f>
        <v>0.148499599467802</v>
      </c>
      <c r="J221" s="8">
        <f t="array" ref="J221">INDEX('Default Errors'!$F$7:$F$27,MATCH(C221&amp;D221,'Default Errors'!$C$7:$C$27&amp;'Default Errors'!$D$7:$D$27,0))</f>
        <v>0.11889890066757899</v>
      </c>
      <c r="K221" s="9">
        <f>H221/I221</f>
        <v>0.27802588675066747</v>
      </c>
      <c r="L221" s="9">
        <f>SQRT(K221)</f>
        <v>0.5272816009976713</v>
      </c>
      <c r="M221" s="9">
        <f>H221/J221</f>
        <v>0.34724234279999988</v>
      </c>
      <c r="N221" s="9">
        <f>SQRT(M221)</f>
        <v>0.58927272361785077</v>
      </c>
      <c r="O221" s="12"/>
    </row>
    <row r="222" spans="1:15" x14ac:dyDescent="0.25">
      <c r="A222" s="21">
        <v>203</v>
      </c>
      <c r="B222" s="1">
        <v>15000</v>
      </c>
      <c r="C222" s="1">
        <v>16</v>
      </c>
      <c r="D222" s="1">
        <v>2</v>
      </c>
      <c r="E222" s="1">
        <v>3</v>
      </c>
      <c r="F222" s="1">
        <v>9</v>
      </c>
      <c r="G222" s="8">
        <v>4.3981481481481481E-4</v>
      </c>
      <c r="H222" s="8">
        <v>4.1286732824154598E-2</v>
      </c>
      <c r="I222" s="8">
        <f t="array" ref="I222">INDEX('Default Errors'!$E$7:$E$27,MATCH(C222&amp;D222,'Default Errors'!$C$7:$C$27&amp;'Default Errors'!$D$7:$D$27,0))</f>
        <v>0.148499599467802</v>
      </c>
      <c r="J222" s="8">
        <f t="array" ref="J222">INDEX('Default Errors'!$F$7:$F$27,MATCH(C222&amp;D222,'Default Errors'!$C$7:$C$27&amp;'Default Errors'!$D$7:$D$27,0))</f>
        <v>0.11889890066757899</v>
      </c>
      <c r="K222" s="9">
        <f t="shared" ref="K222:K229" si="48">H222/I222</f>
        <v>0.27802588675066747</v>
      </c>
      <c r="L222" s="9">
        <f t="shared" si="45"/>
        <v>0.5272816009976713</v>
      </c>
      <c r="M222" s="9">
        <f t="shared" ref="M222:M229" si="49">H222/J222</f>
        <v>0.34724234279999988</v>
      </c>
      <c r="N222" s="9">
        <f t="shared" si="47"/>
        <v>0.58927272361785077</v>
      </c>
      <c r="O222" s="12"/>
    </row>
    <row r="223" spans="1:15" x14ac:dyDescent="0.25">
      <c r="A223" s="21">
        <v>204</v>
      </c>
      <c r="B223" s="1">
        <v>15000</v>
      </c>
      <c r="C223" s="1">
        <v>16</v>
      </c>
      <c r="D223" s="1">
        <v>3</v>
      </c>
      <c r="E223" s="1">
        <v>3</v>
      </c>
      <c r="F223" s="1">
        <v>9</v>
      </c>
      <c r="G223" s="8">
        <v>4.0509259259259258E-4</v>
      </c>
      <c r="H223" s="8">
        <v>4.1286732824154598E-2</v>
      </c>
      <c r="I223" s="8">
        <f t="array" ref="I223">INDEX('Default Errors'!$E$7:$E$27,MATCH(C223&amp;D223,'Default Errors'!$C$7:$C$27&amp;'Default Errors'!$D$7:$D$27,0))</f>
        <v>0.148499599467802</v>
      </c>
      <c r="J223" s="8">
        <f t="array" ref="J223">INDEX('Default Errors'!$F$7:$F$27,MATCH(C223&amp;D223,'Default Errors'!$C$7:$C$27&amp;'Default Errors'!$D$7:$D$27,0))</f>
        <v>0.11889890066757899</v>
      </c>
      <c r="K223" s="9">
        <f t="shared" si="48"/>
        <v>0.27802588675066747</v>
      </c>
      <c r="L223" s="9">
        <f t="shared" si="45"/>
        <v>0.5272816009976713</v>
      </c>
      <c r="M223" s="9">
        <f t="shared" si="49"/>
        <v>0.34724234279999988</v>
      </c>
      <c r="N223" s="9">
        <f t="shared" si="47"/>
        <v>0.58927272361785077</v>
      </c>
      <c r="O223" s="12"/>
    </row>
    <row r="224" spans="1:15" x14ac:dyDescent="0.25">
      <c r="A224" s="21">
        <v>205</v>
      </c>
      <c r="B224" s="1">
        <v>15000</v>
      </c>
      <c r="C224" s="1">
        <v>32</v>
      </c>
      <c r="D224" s="1">
        <v>1</v>
      </c>
      <c r="E224" s="1">
        <v>3</v>
      </c>
      <c r="F224" s="1">
        <v>9</v>
      </c>
      <c r="G224" s="8">
        <v>2.4652777777777776E-3</v>
      </c>
      <c r="H224" s="8">
        <v>9.0221025947361005E-2</v>
      </c>
      <c r="I224" s="8">
        <f t="array" ref="I224">INDEX('Default Errors'!$E$7:$E$27,MATCH(C224&amp;D224,'Default Errors'!$C$7:$C$27&amp;'Default Errors'!$D$7:$D$27,0))</f>
        <v>0.14549183579793001</v>
      </c>
      <c r="J224" s="8">
        <f t="array" ref="J224">INDEX('Default Errors'!$F$7:$F$27,MATCH(C224&amp;D224,'Default Errors'!$C$7:$C$27&amp;'Default Errors'!$D$7:$D$27,0))</f>
        <v>0.14159938339096101</v>
      </c>
      <c r="K224" s="9">
        <f t="shared" si="48"/>
        <v>0.62011057495120714</v>
      </c>
      <c r="L224" s="9">
        <f t="shared" si="45"/>
        <v>0.78747099943503129</v>
      </c>
      <c r="M224" s="9">
        <f t="shared" si="49"/>
        <v>0.63715691259938256</v>
      </c>
      <c r="N224" s="9">
        <f t="shared" si="47"/>
        <v>0.79822109255480245</v>
      </c>
      <c r="O224" s="12"/>
    </row>
    <row r="225" spans="1:15" x14ac:dyDescent="0.25">
      <c r="A225" s="21">
        <v>206</v>
      </c>
      <c r="B225" s="1">
        <v>15000</v>
      </c>
      <c r="C225" s="1">
        <v>32</v>
      </c>
      <c r="D225" s="1">
        <v>2</v>
      </c>
      <c r="E225" s="1">
        <v>3</v>
      </c>
      <c r="F225" s="1">
        <v>9</v>
      </c>
      <c r="G225" s="8">
        <v>2.3379629629629631E-3</v>
      </c>
      <c r="H225" s="8">
        <v>9.0221025947361005E-2</v>
      </c>
      <c r="I225" s="8">
        <f t="array" ref="I225">INDEX('Default Errors'!$E$7:$E$27,MATCH(C225&amp;D225,'Default Errors'!$C$7:$C$27&amp;'Default Errors'!$D$7:$D$27,0))</f>
        <v>0.14549183579793001</v>
      </c>
      <c r="J225" s="8">
        <f t="array" ref="J225">INDEX('Default Errors'!$F$7:$F$27,MATCH(C225&amp;D225,'Default Errors'!$C$7:$C$27&amp;'Default Errors'!$D$7:$D$27,0))</f>
        <v>0.14159938339096101</v>
      </c>
      <c r="K225" s="9">
        <f t="shared" si="48"/>
        <v>0.62011057495120714</v>
      </c>
      <c r="L225" s="9">
        <f t="shared" si="45"/>
        <v>0.78747099943503129</v>
      </c>
      <c r="M225" s="9">
        <f t="shared" si="49"/>
        <v>0.63715691259938256</v>
      </c>
      <c r="N225" s="9">
        <f t="shared" si="47"/>
        <v>0.79822109255480245</v>
      </c>
      <c r="O225" s="12"/>
    </row>
    <row r="226" spans="1:15" x14ac:dyDescent="0.25">
      <c r="A226" s="21">
        <v>207</v>
      </c>
      <c r="B226" s="1">
        <v>15000</v>
      </c>
      <c r="C226" s="1">
        <v>32</v>
      </c>
      <c r="D226" s="1">
        <v>3</v>
      </c>
      <c r="E226" s="1">
        <v>3</v>
      </c>
      <c r="F226" s="1">
        <v>9</v>
      </c>
      <c r="G226" s="8">
        <v>2.3379629629629631E-3</v>
      </c>
      <c r="H226" s="8">
        <v>9.0221025947361005E-2</v>
      </c>
      <c r="I226" s="8">
        <f t="array" ref="I226">INDEX('Default Errors'!$E$7:$E$27,MATCH(C226&amp;D226,'Default Errors'!$C$7:$C$27&amp;'Default Errors'!$D$7:$D$27,0))</f>
        <v>0.14549183579793001</v>
      </c>
      <c r="J226" s="8">
        <f t="array" ref="J226">INDEX('Default Errors'!$F$7:$F$27,MATCH(C226&amp;D226,'Default Errors'!$C$7:$C$27&amp;'Default Errors'!$D$7:$D$27,0))</f>
        <v>0.14159938339096101</v>
      </c>
      <c r="K226" s="9">
        <f t="shared" si="48"/>
        <v>0.62011057495120714</v>
      </c>
      <c r="L226" s="9">
        <f t="shared" si="45"/>
        <v>0.78747099943503129</v>
      </c>
      <c r="M226" s="9">
        <f t="shared" si="49"/>
        <v>0.63715691259938256</v>
      </c>
      <c r="N226" s="9">
        <f t="shared" si="47"/>
        <v>0.79822109255480245</v>
      </c>
      <c r="O226" s="12"/>
    </row>
    <row r="227" spans="1:15" x14ac:dyDescent="0.25">
      <c r="A227" s="21">
        <v>208</v>
      </c>
      <c r="B227" s="1">
        <v>15000</v>
      </c>
      <c r="C227" s="1">
        <v>64</v>
      </c>
      <c r="D227" s="1">
        <v>1</v>
      </c>
      <c r="E227" s="1">
        <v>3</v>
      </c>
      <c r="F227" s="1">
        <v>9</v>
      </c>
      <c r="G227" s="8">
        <v>2.3564814814814813E-2</v>
      </c>
      <c r="H227" s="8">
        <v>0.13908297758419799</v>
      </c>
      <c r="I227" s="8">
        <f t="array" ref="I227">INDEX('Default Errors'!$E$7:$E$27,MATCH(C227&amp;D227,'Default Errors'!$C$7:$C$27&amp;'Default Errors'!$D$7:$D$27,0))</f>
        <v>0.144625530038068</v>
      </c>
      <c r="J227" s="8">
        <f t="array" ref="J227">INDEX('Default Errors'!$F$7:$F$27,MATCH(C227&amp;D227,'Default Errors'!$C$7:$C$27&amp;'Default Errors'!$D$7:$D$27,0))</f>
        <v>0.14637915004454899</v>
      </c>
      <c r="K227" s="9">
        <f t="shared" si="48"/>
        <v>0.96167652797945768</v>
      </c>
      <c r="L227" s="9">
        <f t="shared" si="45"/>
        <v>0.98065107351160208</v>
      </c>
      <c r="M227" s="9">
        <f t="shared" si="49"/>
        <v>0.95015565770035904</v>
      </c>
      <c r="N227" s="9">
        <f t="shared" si="47"/>
        <v>0.97475928192572703</v>
      </c>
      <c r="O227" s="12"/>
    </row>
    <row r="228" spans="1:15" x14ac:dyDescent="0.25">
      <c r="A228" s="21">
        <v>209</v>
      </c>
      <c r="B228" s="1">
        <v>15000</v>
      </c>
      <c r="C228" s="1">
        <v>64</v>
      </c>
      <c r="D228" s="1">
        <v>2</v>
      </c>
      <c r="E228" s="1">
        <v>3</v>
      </c>
      <c r="F228" s="1">
        <v>9</v>
      </c>
      <c r="G228" s="8">
        <v>2.1689814814814815E-2</v>
      </c>
      <c r="H228" s="8">
        <v>0.13908297758419799</v>
      </c>
      <c r="I228" s="8">
        <f t="array" ref="I228">INDEX('Default Errors'!$E$7:$E$27,MATCH(C228&amp;D228,'Default Errors'!$C$7:$C$27&amp;'Default Errors'!$D$7:$D$27,0))</f>
        <v>0.144625530038068</v>
      </c>
      <c r="J228" s="8">
        <f t="array" ref="J228">INDEX('Default Errors'!$F$7:$F$27,MATCH(C228&amp;D228,'Default Errors'!$C$7:$C$27&amp;'Default Errors'!$D$7:$D$27,0))</f>
        <v>0.14637915004454899</v>
      </c>
      <c r="K228" s="9">
        <f t="shared" si="48"/>
        <v>0.96167652797945768</v>
      </c>
      <c r="L228" s="9">
        <f t="shared" si="45"/>
        <v>0.98065107351160208</v>
      </c>
      <c r="M228" s="9">
        <f t="shared" si="49"/>
        <v>0.95015565770035904</v>
      </c>
      <c r="N228" s="9">
        <f t="shared" si="47"/>
        <v>0.97475928192572703</v>
      </c>
      <c r="O228" s="12"/>
    </row>
    <row r="229" spans="1:15" x14ac:dyDescent="0.25">
      <c r="A229" s="21">
        <v>210</v>
      </c>
      <c r="B229" s="1">
        <v>15000</v>
      </c>
      <c r="C229" s="1">
        <v>64</v>
      </c>
      <c r="D229" s="1">
        <v>3</v>
      </c>
      <c r="E229" s="1">
        <v>3</v>
      </c>
      <c r="F229" s="1">
        <v>9</v>
      </c>
      <c r="G229" s="8">
        <v>2.2175925925925929E-2</v>
      </c>
      <c r="H229" s="8">
        <v>0.13908297758419799</v>
      </c>
      <c r="I229" s="8">
        <f t="array" ref="I229">INDEX('Default Errors'!$E$7:$E$27,MATCH(C229&amp;D229,'Default Errors'!$C$7:$C$27&amp;'Default Errors'!$D$7:$D$27,0))</f>
        <v>0.144625530038068</v>
      </c>
      <c r="J229" s="8">
        <f t="array" ref="J229">INDEX('Default Errors'!$F$7:$F$27,MATCH(C229&amp;D229,'Default Errors'!$C$7:$C$27&amp;'Default Errors'!$D$7:$D$27,0))</f>
        <v>0.14637915004454899</v>
      </c>
      <c r="K229" s="9">
        <f t="shared" si="48"/>
        <v>0.96167652797945768</v>
      </c>
      <c r="L229" s="9">
        <f t="shared" si="45"/>
        <v>0.98065107351160208</v>
      </c>
      <c r="M229" s="9">
        <f t="shared" si="49"/>
        <v>0.95015565770035904</v>
      </c>
      <c r="N229" s="9">
        <f t="shared" si="47"/>
        <v>0.97475928192572703</v>
      </c>
      <c r="O229" s="12"/>
    </row>
    <row r="231" spans="1:15" x14ac:dyDescent="0.25">
      <c r="A231" s="21">
        <v>211</v>
      </c>
      <c r="B231" s="1">
        <v>15000</v>
      </c>
      <c r="C231" s="1">
        <v>4</v>
      </c>
      <c r="D231" s="1">
        <v>1</v>
      </c>
      <c r="E231" s="1">
        <v>4</v>
      </c>
      <c r="F231" s="1">
        <v>7</v>
      </c>
      <c r="G231" s="8">
        <v>1.1574074074074073E-5</v>
      </c>
      <c r="H231" s="8">
        <v>7.5771726149529697E-4</v>
      </c>
      <c r="I231" s="8">
        <f t="array" ref="I231">INDEX('Default Errors'!$E$7:$E$27,MATCH(C231&amp;D231,'Default Errors'!$C$7:$C$27&amp;'Default Errors'!$D$7:$D$27,0))</f>
        <v>0.148834244797691</v>
      </c>
      <c r="J231" s="8">
        <f t="array" ref="J231">INDEX('Default Errors'!$F$7:$F$27,MATCH(C231&amp;D231,'Default Errors'!$C$7:$C$27&amp;'Default Errors'!$D$7:$D$27,0))</f>
        <v>1.8661389182894901E-2</v>
      </c>
      <c r="K231" s="9">
        <f>H231/I231</f>
        <v>5.0910142522996304E-3</v>
      </c>
      <c r="L231" s="9">
        <f>SQRT(K231)</f>
        <v>7.1351343731562836E-2</v>
      </c>
      <c r="M231" s="9">
        <f>H231/J231</f>
        <v>4.0603475661384496E-2</v>
      </c>
      <c r="N231" s="9">
        <f>SQRT(M231)</f>
        <v>0.20150304132043392</v>
      </c>
      <c r="O231" s="12"/>
    </row>
    <row r="232" spans="1:15" x14ac:dyDescent="0.25">
      <c r="A232" s="21">
        <v>212</v>
      </c>
      <c r="B232" s="1">
        <v>15000</v>
      </c>
      <c r="C232" s="1">
        <v>4</v>
      </c>
      <c r="D232" s="1">
        <v>2</v>
      </c>
      <c r="E232" s="1">
        <v>4</v>
      </c>
      <c r="F232" s="1">
        <v>7</v>
      </c>
      <c r="G232" s="8">
        <v>1.1574074074074073E-5</v>
      </c>
      <c r="H232" s="8">
        <v>7.5771726149529697E-4</v>
      </c>
      <c r="I232" s="8">
        <f t="array" ref="I232">INDEX('Default Errors'!$E$7:$E$27,MATCH(C232&amp;D232,'Default Errors'!$C$7:$C$27&amp;'Default Errors'!$D$7:$D$27,0))</f>
        <v>0.148834244797691</v>
      </c>
      <c r="J232" s="8">
        <f t="array" ref="J232">INDEX('Default Errors'!$F$7:$F$27,MATCH(C232&amp;D232,'Default Errors'!$C$7:$C$27&amp;'Default Errors'!$D$7:$D$27,0))</f>
        <v>1.8661389182894901E-2</v>
      </c>
      <c r="K232" s="9">
        <f t="shared" ref="K232:K251" si="50">H232/I232</f>
        <v>5.0910142522996304E-3</v>
      </c>
      <c r="L232" s="9">
        <f t="shared" ref="L232:L260" si="51">SQRT(K232)</f>
        <v>7.1351343731562836E-2</v>
      </c>
      <c r="M232" s="9">
        <f t="shared" ref="M232:M251" si="52">H232/J232</f>
        <v>4.0603475661384496E-2</v>
      </c>
      <c r="N232" s="9">
        <f t="shared" ref="N232:N260" si="53">SQRT(M232)</f>
        <v>0.20150304132043392</v>
      </c>
      <c r="O232" s="12"/>
    </row>
    <row r="233" spans="1:15" x14ac:dyDescent="0.25">
      <c r="A233" s="21">
        <v>213</v>
      </c>
      <c r="B233" s="1">
        <v>15000</v>
      </c>
      <c r="C233" s="1">
        <v>4</v>
      </c>
      <c r="D233" s="1">
        <v>3</v>
      </c>
      <c r="E233" s="1">
        <v>4</v>
      </c>
      <c r="F233" s="1">
        <v>7</v>
      </c>
      <c r="G233" s="8">
        <v>2.3148148148148147E-5</v>
      </c>
      <c r="H233" s="8">
        <v>7.5771726149529697E-4</v>
      </c>
      <c r="I233" s="8">
        <f t="array" ref="I233">INDEX('Default Errors'!$E$7:$E$27,MATCH(C233&amp;D233,'Default Errors'!$C$7:$C$27&amp;'Default Errors'!$D$7:$D$27,0))</f>
        <v>0.148834244797691</v>
      </c>
      <c r="J233" s="8">
        <f t="array" ref="J233">INDEX('Default Errors'!$F$7:$F$27,MATCH(C233&amp;D233,'Default Errors'!$C$7:$C$27&amp;'Default Errors'!$D$7:$D$27,0))</f>
        <v>1.8661389182894901E-2</v>
      </c>
      <c r="K233" s="9">
        <f t="shared" si="50"/>
        <v>5.0910142522996304E-3</v>
      </c>
      <c r="L233" s="9">
        <f t="shared" si="51"/>
        <v>7.1351343731562836E-2</v>
      </c>
      <c r="M233" s="9">
        <f t="shared" si="52"/>
        <v>4.0603475661384496E-2</v>
      </c>
      <c r="N233" s="9">
        <f t="shared" si="53"/>
        <v>0.20150304132043392</v>
      </c>
      <c r="O233" s="12"/>
    </row>
    <row r="234" spans="1:15" x14ac:dyDescent="0.25">
      <c r="A234" s="21">
        <v>214</v>
      </c>
      <c r="B234" s="1">
        <v>15000</v>
      </c>
      <c r="C234" s="1">
        <v>8</v>
      </c>
      <c r="D234" s="1">
        <v>1</v>
      </c>
      <c r="E234" s="1">
        <v>4</v>
      </c>
      <c r="F234" s="1">
        <v>7</v>
      </c>
      <c r="G234" s="8">
        <v>9.2592592592592588E-5</v>
      </c>
      <c r="H234" s="8">
        <v>6.0248743057338596E-3</v>
      </c>
      <c r="I234" s="8">
        <f t="array" ref="I234">INDEX('Default Errors'!$E$7:$E$27,MATCH(C234&amp;D234,'Default Errors'!$C$7:$C$27&amp;'Default Errors'!$D$7:$D$27,0))</f>
        <v>0.14944066530540401</v>
      </c>
      <c r="J234" s="8">
        <f t="array" ref="J234">INDEX('Default Errors'!$F$7:$F$27,MATCH(C234&amp;D234,'Default Errors'!$C$7:$C$27&amp;'Default Errors'!$D$7:$D$27,0))</f>
        <v>5.8152003828784701E-2</v>
      </c>
      <c r="K234" s="9">
        <f t="shared" si="50"/>
        <v>4.0316163565125608E-2</v>
      </c>
      <c r="L234" s="9">
        <f t="shared" si="51"/>
        <v>0.20078885318942785</v>
      </c>
      <c r="M234" s="9">
        <f t="shared" si="52"/>
        <v>0.10360561819112418</v>
      </c>
      <c r="N234" s="9">
        <f t="shared" si="53"/>
        <v>0.32187826610556386</v>
      </c>
      <c r="O234" s="12"/>
    </row>
    <row r="235" spans="1:15" x14ac:dyDescent="0.25">
      <c r="A235" s="21">
        <v>215</v>
      </c>
      <c r="B235" s="1">
        <v>15000</v>
      </c>
      <c r="C235" s="1">
        <v>8</v>
      </c>
      <c r="D235" s="1">
        <v>2</v>
      </c>
      <c r="E235" s="1">
        <v>4</v>
      </c>
      <c r="F235" s="1">
        <v>7</v>
      </c>
      <c r="G235" s="8">
        <v>9.2592592592592588E-5</v>
      </c>
      <c r="H235" s="8">
        <v>6.0248743057338596E-3</v>
      </c>
      <c r="I235" s="8">
        <f t="array" ref="I235">INDEX('Default Errors'!$E$7:$E$27,MATCH(C235&amp;D235,'Default Errors'!$C$7:$C$27&amp;'Default Errors'!$D$7:$D$27,0))</f>
        <v>0.14944066530540401</v>
      </c>
      <c r="J235" s="8">
        <f t="array" ref="J235">INDEX('Default Errors'!$F$7:$F$27,MATCH(C235&amp;D235,'Default Errors'!$C$7:$C$27&amp;'Default Errors'!$D$7:$D$27,0))</f>
        <v>5.8152003828784701E-2</v>
      </c>
      <c r="K235" s="9">
        <f t="shared" si="50"/>
        <v>4.0316163565125608E-2</v>
      </c>
      <c r="L235" s="9">
        <f t="shared" si="51"/>
        <v>0.20078885318942785</v>
      </c>
      <c r="M235" s="9">
        <f t="shared" si="52"/>
        <v>0.10360561819112418</v>
      </c>
      <c r="N235" s="9">
        <f t="shared" si="53"/>
        <v>0.32187826610556386</v>
      </c>
      <c r="O235" s="12"/>
    </row>
    <row r="236" spans="1:15" x14ac:dyDescent="0.25">
      <c r="A236" s="21">
        <v>216</v>
      </c>
      <c r="B236" s="1">
        <v>15000</v>
      </c>
      <c r="C236" s="1">
        <v>8</v>
      </c>
      <c r="D236" s="1">
        <v>3</v>
      </c>
      <c r="E236" s="1">
        <v>4</v>
      </c>
      <c r="F236" s="1">
        <v>7</v>
      </c>
      <c r="G236" s="8">
        <v>9.2592592592592588E-5</v>
      </c>
      <c r="H236" s="8">
        <v>6.0248743057338596E-3</v>
      </c>
      <c r="I236" s="8">
        <f t="array" ref="I236">INDEX('Default Errors'!$E$7:$E$27,MATCH(C236&amp;D236,'Default Errors'!$C$7:$C$27&amp;'Default Errors'!$D$7:$D$27,0))</f>
        <v>0.14944066530540401</v>
      </c>
      <c r="J236" s="8">
        <f t="array" ref="J236">INDEX('Default Errors'!$F$7:$F$27,MATCH(C236&amp;D236,'Default Errors'!$C$7:$C$27&amp;'Default Errors'!$D$7:$D$27,0))</f>
        <v>5.8152003828784701E-2</v>
      </c>
      <c r="K236" s="9">
        <f t="shared" si="50"/>
        <v>4.0316163565125608E-2</v>
      </c>
      <c r="L236" s="9">
        <f t="shared" si="51"/>
        <v>0.20078885318942785</v>
      </c>
      <c r="M236" s="9">
        <f t="shared" si="52"/>
        <v>0.10360561819112418</v>
      </c>
      <c r="N236" s="9">
        <f t="shared" si="53"/>
        <v>0.32187826610556386</v>
      </c>
      <c r="O236" s="12"/>
    </row>
    <row r="237" spans="1:15" x14ac:dyDescent="0.25">
      <c r="A237" s="21">
        <v>217</v>
      </c>
      <c r="B237" s="1">
        <v>15000</v>
      </c>
      <c r="C237" s="1">
        <v>16</v>
      </c>
      <c r="D237" s="1">
        <v>1</v>
      </c>
      <c r="E237" s="1">
        <v>4</v>
      </c>
      <c r="F237" s="1">
        <v>7</v>
      </c>
      <c r="G237" s="8">
        <v>4.9768518518518521E-4</v>
      </c>
      <c r="H237" s="8">
        <v>4.0566379385727797E-2</v>
      </c>
      <c r="I237" s="8">
        <f t="array" ref="I237">INDEX('Default Errors'!$E$7:$E$27,MATCH(C237&amp;D237,'Default Errors'!$C$7:$C$27&amp;'Default Errors'!$D$7:$D$27,0))</f>
        <v>0.148499599467802</v>
      </c>
      <c r="J237" s="8">
        <f t="array" ref="J237">INDEX('Default Errors'!$F$7:$F$27,MATCH(C237&amp;D237,'Default Errors'!$C$7:$C$27&amp;'Default Errors'!$D$7:$D$27,0))</f>
        <v>0.11889890066757899</v>
      </c>
      <c r="K237" s="9">
        <f t="shared" si="50"/>
        <v>0.27317500876171374</v>
      </c>
      <c r="L237" s="9">
        <f t="shared" si="51"/>
        <v>0.52266146668920765</v>
      </c>
      <c r="M237" s="9">
        <f t="shared" si="52"/>
        <v>0.3411838053839073</v>
      </c>
      <c r="N237" s="9">
        <f t="shared" si="53"/>
        <v>0.5841094121685656</v>
      </c>
      <c r="O237" s="12"/>
    </row>
    <row r="238" spans="1:15" x14ac:dyDescent="0.25">
      <c r="A238" s="21">
        <v>218</v>
      </c>
      <c r="B238" s="1">
        <v>15000</v>
      </c>
      <c r="C238" s="1">
        <v>16</v>
      </c>
      <c r="D238" s="1">
        <v>2</v>
      </c>
      <c r="E238" s="1">
        <v>4</v>
      </c>
      <c r="F238" s="1">
        <v>7</v>
      </c>
      <c r="G238" s="8">
        <v>4.9768518518518521E-4</v>
      </c>
      <c r="H238" s="8">
        <v>4.0566379385727797E-2</v>
      </c>
      <c r="I238" s="8">
        <f t="array" ref="I238">INDEX('Default Errors'!$E$7:$E$27,MATCH(C238&amp;D238,'Default Errors'!$C$7:$C$27&amp;'Default Errors'!$D$7:$D$27,0))</f>
        <v>0.148499599467802</v>
      </c>
      <c r="J238" s="8">
        <f t="array" ref="J238">INDEX('Default Errors'!$F$7:$F$27,MATCH(C238&amp;D238,'Default Errors'!$C$7:$C$27&amp;'Default Errors'!$D$7:$D$27,0))</f>
        <v>0.11889890066757899</v>
      </c>
      <c r="K238" s="9">
        <f t="shared" si="50"/>
        <v>0.27317500876171374</v>
      </c>
      <c r="L238" s="9">
        <f t="shared" si="51"/>
        <v>0.52266146668920765</v>
      </c>
      <c r="M238" s="9">
        <f t="shared" si="52"/>
        <v>0.3411838053839073</v>
      </c>
      <c r="N238" s="9">
        <f t="shared" si="53"/>
        <v>0.5841094121685656</v>
      </c>
      <c r="O238" s="12"/>
    </row>
    <row r="239" spans="1:15" x14ac:dyDescent="0.25">
      <c r="A239" s="21">
        <v>219</v>
      </c>
      <c r="B239" s="1">
        <v>15000</v>
      </c>
      <c r="C239" s="1">
        <v>16</v>
      </c>
      <c r="D239" s="1">
        <v>3</v>
      </c>
      <c r="E239" s="1">
        <v>4</v>
      </c>
      <c r="F239" s="1">
        <v>7</v>
      </c>
      <c r="G239" s="8">
        <v>4.9768518518518521E-4</v>
      </c>
      <c r="H239" s="8">
        <v>4.0566379385727797E-2</v>
      </c>
      <c r="I239" s="8">
        <f t="array" ref="I239">INDEX('Default Errors'!$E$7:$E$27,MATCH(C239&amp;D239,'Default Errors'!$C$7:$C$27&amp;'Default Errors'!$D$7:$D$27,0))</f>
        <v>0.148499599467802</v>
      </c>
      <c r="J239" s="8">
        <f t="array" ref="J239">INDEX('Default Errors'!$F$7:$F$27,MATCH(C239&amp;D239,'Default Errors'!$C$7:$C$27&amp;'Default Errors'!$D$7:$D$27,0))</f>
        <v>0.11889890066757899</v>
      </c>
      <c r="K239" s="9">
        <f t="shared" si="50"/>
        <v>0.27317500876171374</v>
      </c>
      <c r="L239" s="9">
        <f t="shared" si="51"/>
        <v>0.52266146668920765</v>
      </c>
      <c r="M239" s="9">
        <f t="shared" si="52"/>
        <v>0.3411838053839073</v>
      </c>
      <c r="N239" s="9">
        <f t="shared" si="53"/>
        <v>0.5841094121685656</v>
      </c>
      <c r="O239" s="12"/>
    </row>
    <row r="240" spans="1:15" x14ac:dyDescent="0.25">
      <c r="A240" s="21">
        <v>220</v>
      </c>
      <c r="B240" s="1">
        <v>15000</v>
      </c>
      <c r="C240" s="1">
        <v>32</v>
      </c>
      <c r="D240" s="1">
        <v>1</v>
      </c>
      <c r="E240" s="1">
        <v>4</v>
      </c>
      <c r="F240" s="1">
        <v>7</v>
      </c>
      <c r="G240" s="8">
        <v>3.1018518518518522E-3</v>
      </c>
      <c r="H240" s="8">
        <v>9.1594973744344402E-2</v>
      </c>
      <c r="I240" s="8">
        <f t="array" ref="I240">INDEX('Default Errors'!$E$7:$E$27,MATCH(C240&amp;D240,'Default Errors'!$C$7:$C$27&amp;'Default Errors'!$D$7:$D$27,0))</f>
        <v>0.14549183579793001</v>
      </c>
      <c r="J240" s="8">
        <f t="array" ref="J240">INDEX('Default Errors'!$F$7:$F$27,MATCH(C240&amp;D240,'Default Errors'!$C$7:$C$27&amp;'Default Errors'!$D$7:$D$27,0))</f>
        <v>0.14159938339096101</v>
      </c>
      <c r="K240" s="9">
        <f t="shared" si="50"/>
        <v>0.6295540450225563</v>
      </c>
      <c r="L240" s="9">
        <f t="shared" si="51"/>
        <v>0.79344441835742741</v>
      </c>
      <c r="M240" s="9">
        <f t="shared" si="52"/>
        <v>0.64685997601732048</v>
      </c>
      <c r="N240" s="9">
        <f t="shared" si="53"/>
        <v>0.80427605709564698</v>
      </c>
      <c r="O240" s="12"/>
    </row>
    <row r="241" spans="1:15" x14ac:dyDescent="0.25">
      <c r="A241" s="21">
        <v>221</v>
      </c>
      <c r="B241" s="1">
        <v>15000</v>
      </c>
      <c r="C241" s="1">
        <v>32</v>
      </c>
      <c r="D241" s="1">
        <v>2</v>
      </c>
      <c r="E241" s="1">
        <v>4</v>
      </c>
      <c r="F241" s="1">
        <v>7</v>
      </c>
      <c r="G241" s="8">
        <v>2.8356481481481479E-3</v>
      </c>
      <c r="H241" s="8">
        <v>9.1594973744344402E-2</v>
      </c>
      <c r="I241" s="8">
        <f t="array" ref="I241">INDEX('Default Errors'!$E$7:$E$27,MATCH(C241&amp;D241,'Default Errors'!$C$7:$C$27&amp;'Default Errors'!$D$7:$D$27,0))</f>
        <v>0.14549183579793001</v>
      </c>
      <c r="J241" s="8">
        <f t="array" ref="J241">INDEX('Default Errors'!$F$7:$F$27,MATCH(C241&amp;D241,'Default Errors'!$C$7:$C$27&amp;'Default Errors'!$D$7:$D$27,0))</f>
        <v>0.14159938339096101</v>
      </c>
      <c r="K241" s="9">
        <f t="shared" si="50"/>
        <v>0.6295540450225563</v>
      </c>
      <c r="L241" s="9">
        <f t="shared" si="51"/>
        <v>0.79344441835742741</v>
      </c>
      <c r="M241" s="9">
        <f t="shared" si="52"/>
        <v>0.64685997601732048</v>
      </c>
      <c r="N241" s="9">
        <f t="shared" si="53"/>
        <v>0.80427605709564698</v>
      </c>
      <c r="O241" s="12"/>
    </row>
    <row r="242" spans="1:15" x14ac:dyDescent="0.25">
      <c r="A242" s="21">
        <v>222</v>
      </c>
      <c r="B242" s="1">
        <v>15000</v>
      </c>
      <c r="C242" s="1">
        <v>32</v>
      </c>
      <c r="D242" s="1">
        <v>3</v>
      </c>
      <c r="E242" s="1">
        <v>4</v>
      </c>
      <c r="F242" s="1">
        <v>7</v>
      </c>
      <c r="G242" s="8">
        <v>2.8356481481481479E-3</v>
      </c>
      <c r="H242" s="8">
        <v>9.1594973744344402E-2</v>
      </c>
      <c r="I242" s="8">
        <f t="array" ref="I242">INDEX('Default Errors'!$E$7:$E$27,MATCH(C242&amp;D242,'Default Errors'!$C$7:$C$27&amp;'Default Errors'!$D$7:$D$27,0))</f>
        <v>0.14549183579793001</v>
      </c>
      <c r="J242" s="8">
        <f t="array" ref="J242">INDEX('Default Errors'!$F$7:$F$27,MATCH(C242&amp;D242,'Default Errors'!$C$7:$C$27&amp;'Default Errors'!$D$7:$D$27,0))</f>
        <v>0.14159938339096101</v>
      </c>
      <c r="K242" s="9">
        <f t="shared" si="50"/>
        <v>0.6295540450225563</v>
      </c>
      <c r="L242" s="9">
        <f t="shared" si="51"/>
        <v>0.79344441835742741</v>
      </c>
      <c r="M242" s="9">
        <f t="shared" si="52"/>
        <v>0.64685997601732048</v>
      </c>
      <c r="N242" s="9">
        <f t="shared" si="53"/>
        <v>0.80427605709564698</v>
      </c>
      <c r="O242" s="12"/>
    </row>
    <row r="243" spans="1:15" x14ac:dyDescent="0.25">
      <c r="A243" s="21">
        <v>223</v>
      </c>
      <c r="B243" s="1">
        <v>15000</v>
      </c>
      <c r="C243" s="1">
        <v>64</v>
      </c>
      <c r="D243" s="1">
        <v>1</v>
      </c>
      <c r="E243" s="1">
        <v>4</v>
      </c>
      <c r="F243" s="1">
        <v>7</v>
      </c>
      <c r="G243" s="8">
        <v>4.594907407407408E-2</v>
      </c>
      <c r="H243" s="8">
        <v>0.136671243296765</v>
      </c>
      <c r="I243" s="8">
        <f t="array" ref="I243">INDEX('Default Errors'!$E$7:$E$27,MATCH(C243&amp;D243,'Default Errors'!$C$7:$C$27&amp;'Default Errors'!$D$7:$D$27,0))</f>
        <v>0.144625530038068</v>
      </c>
      <c r="J243" s="8">
        <f t="array" ref="J243">INDEX('Default Errors'!$F$7:$F$27,MATCH(C243&amp;D243,'Default Errors'!$C$7:$C$27&amp;'Default Errors'!$D$7:$D$27,0))</f>
        <v>0.14637915004454899</v>
      </c>
      <c r="K243" s="9">
        <f t="shared" si="50"/>
        <v>0.94500081182617424</v>
      </c>
      <c r="L243" s="9">
        <f t="shared" si="51"/>
        <v>0.97211152231941689</v>
      </c>
      <c r="M243" s="9">
        <f t="shared" si="52"/>
        <v>0.93367971637470581</v>
      </c>
      <c r="N243" s="9">
        <f t="shared" si="53"/>
        <v>0.9662710367048708</v>
      </c>
      <c r="O243" s="12"/>
    </row>
    <row r="244" spans="1:15" x14ac:dyDescent="0.25">
      <c r="A244" s="21">
        <v>224</v>
      </c>
      <c r="B244" s="1">
        <v>15000</v>
      </c>
      <c r="C244" s="1">
        <v>64</v>
      </c>
      <c r="D244" s="1">
        <v>2</v>
      </c>
      <c r="E244" s="1">
        <v>4</v>
      </c>
      <c r="F244" s="1">
        <v>7</v>
      </c>
      <c r="G244" s="8">
        <v>4.6238425925925926E-2</v>
      </c>
      <c r="H244" s="8">
        <v>0.136671243296765</v>
      </c>
      <c r="I244" s="8">
        <f t="array" ref="I244">INDEX('Default Errors'!$E$7:$E$27,MATCH(C244&amp;D244,'Default Errors'!$C$7:$C$27&amp;'Default Errors'!$D$7:$D$27,0))</f>
        <v>0.144625530038068</v>
      </c>
      <c r="J244" s="8">
        <f t="array" ref="J244">INDEX('Default Errors'!$F$7:$F$27,MATCH(C244&amp;D244,'Default Errors'!$C$7:$C$27&amp;'Default Errors'!$D$7:$D$27,0))</f>
        <v>0.14637915004454899</v>
      </c>
      <c r="K244" s="9">
        <f t="shared" si="50"/>
        <v>0.94500081182617424</v>
      </c>
      <c r="L244" s="9">
        <f t="shared" si="51"/>
        <v>0.97211152231941689</v>
      </c>
      <c r="M244" s="9">
        <f t="shared" si="52"/>
        <v>0.93367971637470581</v>
      </c>
      <c r="N244" s="9">
        <f t="shared" si="53"/>
        <v>0.9662710367048708</v>
      </c>
      <c r="O244" s="12"/>
    </row>
    <row r="245" spans="1:15" x14ac:dyDescent="0.25">
      <c r="A245" s="21">
        <v>225</v>
      </c>
      <c r="B245" s="1">
        <v>15000</v>
      </c>
      <c r="C245" s="1">
        <v>64</v>
      </c>
      <c r="D245" s="1">
        <v>3</v>
      </c>
      <c r="E245" s="1">
        <v>4</v>
      </c>
      <c r="F245" s="1">
        <v>7</v>
      </c>
      <c r="G245" s="8">
        <v>4.7615740740740743E-2</v>
      </c>
      <c r="H245" s="8">
        <v>0.136671243296765</v>
      </c>
      <c r="I245" s="8">
        <f t="array" ref="I245">INDEX('Default Errors'!$E$7:$E$27,MATCH(C245&amp;D245,'Default Errors'!$C$7:$C$27&amp;'Default Errors'!$D$7:$D$27,0))</f>
        <v>0.144625530038068</v>
      </c>
      <c r="J245" s="8">
        <f t="array" ref="J245">INDEX('Default Errors'!$F$7:$F$27,MATCH(C245&amp;D245,'Default Errors'!$C$7:$C$27&amp;'Default Errors'!$D$7:$D$27,0))</f>
        <v>0.14637915004454899</v>
      </c>
      <c r="K245" s="9">
        <f t="shared" si="50"/>
        <v>0.94500081182617424</v>
      </c>
      <c r="L245" s="9">
        <f t="shared" si="51"/>
        <v>0.97211152231941689</v>
      </c>
      <c r="M245" s="9">
        <f t="shared" si="52"/>
        <v>0.93367971637470581</v>
      </c>
      <c r="N245" s="9">
        <f t="shared" si="53"/>
        <v>0.9662710367048708</v>
      </c>
      <c r="O245" s="12"/>
    </row>
    <row r="246" spans="1:15" x14ac:dyDescent="0.25">
      <c r="A246" s="21">
        <v>226</v>
      </c>
      <c r="B246" s="1">
        <v>15000</v>
      </c>
      <c r="C246" s="1">
        <v>4</v>
      </c>
      <c r="D246" s="1">
        <v>1</v>
      </c>
      <c r="E246" s="1">
        <v>4</v>
      </c>
      <c r="F246" s="1">
        <v>9</v>
      </c>
      <c r="G246" s="8">
        <v>1.1574074074074073E-5</v>
      </c>
      <c r="H246" s="8">
        <v>7.0239245090256803E-4</v>
      </c>
      <c r="I246" s="8">
        <f t="array" ref="I246">INDEX('Default Errors'!$E$7:$E$27,MATCH(C246&amp;D246,'Default Errors'!$C$7:$C$27&amp;'Default Errors'!$D$7:$D$27,0))</f>
        <v>0.148834244797691</v>
      </c>
      <c r="J246" s="8">
        <f t="array" ref="J246">INDEX('Default Errors'!$F$7:$F$27,MATCH(C246&amp;D246,'Default Errors'!$C$7:$C$27&amp;'Default Errors'!$D$7:$D$27,0))</f>
        <v>1.8661389182894901E-2</v>
      </c>
      <c r="K246" s="9">
        <f t="shared" si="50"/>
        <v>4.7192932772785155E-3</v>
      </c>
      <c r="L246" s="9">
        <f t="shared" si="51"/>
        <v>6.8697112583270312E-2</v>
      </c>
      <c r="M246" s="9">
        <f t="shared" si="52"/>
        <v>3.7638808344792656E-2</v>
      </c>
      <c r="N246" s="9">
        <f t="shared" si="53"/>
        <v>0.19400723786702562</v>
      </c>
      <c r="O246" s="12"/>
    </row>
    <row r="247" spans="1:15" x14ac:dyDescent="0.25">
      <c r="A247" s="21">
        <v>227</v>
      </c>
      <c r="B247" s="1">
        <v>15000</v>
      </c>
      <c r="C247" s="1">
        <v>4</v>
      </c>
      <c r="D247" s="1">
        <v>2</v>
      </c>
      <c r="E247" s="1">
        <v>4</v>
      </c>
      <c r="F247" s="1">
        <v>9</v>
      </c>
      <c r="G247" s="8">
        <v>1.1574074074074073E-5</v>
      </c>
      <c r="H247" s="8">
        <v>7.0239245090256803E-4</v>
      </c>
      <c r="I247" s="8">
        <f t="array" ref="I247">INDEX('Default Errors'!$E$7:$E$27,MATCH(C247&amp;D247,'Default Errors'!$C$7:$C$27&amp;'Default Errors'!$D$7:$D$27,0))</f>
        <v>0.148834244797691</v>
      </c>
      <c r="J247" s="8">
        <f t="array" ref="J247">INDEX('Default Errors'!$F$7:$F$27,MATCH(C247&amp;D247,'Default Errors'!$C$7:$C$27&amp;'Default Errors'!$D$7:$D$27,0))</f>
        <v>1.8661389182894901E-2</v>
      </c>
      <c r="K247" s="9">
        <f t="shared" si="50"/>
        <v>4.7192932772785155E-3</v>
      </c>
      <c r="L247" s="9">
        <f t="shared" si="51"/>
        <v>6.8697112583270312E-2</v>
      </c>
      <c r="M247" s="9">
        <f t="shared" si="52"/>
        <v>3.7638808344792656E-2</v>
      </c>
      <c r="N247" s="9">
        <f t="shared" si="53"/>
        <v>0.19400723786702562</v>
      </c>
      <c r="O247" s="12"/>
    </row>
    <row r="248" spans="1:15" x14ac:dyDescent="0.25">
      <c r="A248" s="21">
        <v>228</v>
      </c>
      <c r="B248" s="1">
        <v>15000</v>
      </c>
      <c r="C248" s="1">
        <v>4</v>
      </c>
      <c r="D248" s="1">
        <v>3</v>
      </c>
      <c r="E248" s="1">
        <v>4</v>
      </c>
      <c r="F248" s="1">
        <v>9</v>
      </c>
      <c r="G248" s="8">
        <v>2.3148148148148147E-5</v>
      </c>
      <c r="H248" s="8">
        <v>7.0239245090256803E-4</v>
      </c>
      <c r="I248" s="8">
        <f t="array" ref="I248">INDEX('Default Errors'!$E$7:$E$27,MATCH(C248&amp;D248,'Default Errors'!$C$7:$C$27&amp;'Default Errors'!$D$7:$D$27,0))</f>
        <v>0.148834244797691</v>
      </c>
      <c r="J248" s="8">
        <f t="array" ref="J248">INDEX('Default Errors'!$F$7:$F$27,MATCH(C248&amp;D248,'Default Errors'!$C$7:$C$27&amp;'Default Errors'!$D$7:$D$27,0))</f>
        <v>1.8661389182894901E-2</v>
      </c>
      <c r="K248" s="9">
        <f t="shared" si="50"/>
        <v>4.7192932772785155E-3</v>
      </c>
      <c r="L248" s="9">
        <f t="shared" si="51"/>
        <v>6.8697112583270312E-2</v>
      </c>
      <c r="M248" s="9">
        <f t="shared" si="52"/>
        <v>3.7638808344792656E-2</v>
      </c>
      <c r="N248" s="9">
        <f t="shared" si="53"/>
        <v>0.19400723786702562</v>
      </c>
      <c r="O248" s="12"/>
    </row>
    <row r="249" spans="1:15" x14ac:dyDescent="0.25">
      <c r="A249" s="21">
        <v>229</v>
      </c>
      <c r="B249" s="1">
        <v>15000</v>
      </c>
      <c r="C249" s="1">
        <v>8</v>
      </c>
      <c r="D249" s="1">
        <v>1</v>
      </c>
      <c r="E249" s="1">
        <v>4</v>
      </c>
      <c r="F249" s="1">
        <v>9</v>
      </c>
      <c r="G249" s="8">
        <v>9.2592592592592588E-5</v>
      </c>
      <c r="H249" s="8">
        <v>5.7859993116242802E-3</v>
      </c>
      <c r="I249" s="8">
        <f t="array" ref="I249">INDEX('Default Errors'!$E$7:$E$27,MATCH(C249&amp;D249,'Default Errors'!$C$7:$C$27&amp;'Default Errors'!$D$7:$D$27,0))</f>
        <v>0.14944066530540401</v>
      </c>
      <c r="J249" s="8">
        <f t="array" ref="J249">INDEX('Default Errors'!$F$7:$F$27,MATCH(C249&amp;D249,'Default Errors'!$C$7:$C$27&amp;'Default Errors'!$D$7:$D$27,0))</f>
        <v>5.8152003828784701E-2</v>
      </c>
      <c r="K249" s="9">
        <f t="shared" si="50"/>
        <v>3.8717703108452697E-2</v>
      </c>
      <c r="L249" s="9">
        <f t="shared" si="51"/>
        <v>0.19676814556338304</v>
      </c>
      <c r="M249" s="9">
        <f t="shared" si="52"/>
        <v>9.9497849268613922E-2</v>
      </c>
      <c r="N249" s="9">
        <f t="shared" si="53"/>
        <v>0.31543279675489344</v>
      </c>
      <c r="O249" s="12"/>
    </row>
    <row r="250" spans="1:15" x14ac:dyDescent="0.25">
      <c r="A250" s="21">
        <v>230</v>
      </c>
      <c r="B250" s="1">
        <v>15000</v>
      </c>
      <c r="C250" s="1">
        <v>8</v>
      </c>
      <c r="D250" s="1">
        <v>2</v>
      </c>
      <c r="E250" s="1">
        <v>4</v>
      </c>
      <c r="F250" s="1">
        <v>9</v>
      </c>
      <c r="G250" s="8">
        <v>9.2592592592592588E-5</v>
      </c>
      <c r="H250" s="8">
        <v>5.7859993116242802E-3</v>
      </c>
      <c r="I250" s="8">
        <f t="array" ref="I250">INDEX('Default Errors'!$E$7:$E$27,MATCH(C250&amp;D250,'Default Errors'!$C$7:$C$27&amp;'Default Errors'!$D$7:$D$27,0))</f>
        <v>0.14944066530540401</v>
      </c>
      <c r="J250" s="8">
        <f t="array" ref="J250">INDEX('Default Errors'!$F$7:$F$27,MATCH(C250&amp;D250,'Default Errors'!$C$7:$C$27&amp;'Default Errors'!$D$7:$D$27,0))</f>
        <v>5.8152003828784701E-2</v>
      </c>
      <c r="K250" s="9">
        <f t="shared" si="50"/>
        <v>3.8717703108452697E-2</v>
      </c>
      <c r="L250" s="9">
        <f t="shared" si="51"/>
        <v>0.19676814556338304</v>
      </c>
      <c r="M250" s="9">
        <f t="shared" si="52"/>
        <v>9.9497849268613922E-2</v>
      </c>
      <c r="N250" s="9">
        <f t="shared" si="53"/>
        <v>0.31543279675489344</v>
      </c>
      <c r="O250" s="12"/>
    </row>
    <row r="251" spans="1:15" x14ac:dyDescent="0.25">
      <c r="A251" s="21">
        <v>231</v>
      </c>
      <c r="B251" s="1">
        <v>15000</v>
      </c>
      <c r="C251" s="1">
        <v>8</v>
      </c>
      <c r="D251" s="1">
        <v>3</v>
      </c>
      <c r="E251" s="1">
        <v>4</v>
      </c>
      <c r="F251" s="1">
        <v>9</v>
      </c>
      <c r="G251" s="8">
        <v>9.2592592592592588E-5</v>
      </c>
      <c r="H251" s="8">
        <v>5.7859993116242802E-3</v>
      </c>
      <c r="I251" s="8">
        <f t="array" ref="I251">INDEX('Default Errors'!$E$7:$E$27,MATCH(C251&amp;D251,'Default Errors'!$C$7:$C$27&amp;'Default Errors'!$D$7:$D$27,0))</f>
        <v>0.14944066530540401</v>
      </c>
      <c r="J251" s="8">
        <f t="array" ref="J251">INDEX('Default Errors'!$F$7:$F$27,MATCH(C251&amp;D251,'Default Errors'!$C$7:$C$27&amp;'Default Errors'!$D$7:$D$27,0))</f>
        <v>5.8152003828784701E-2</v>
      </c>
      <c r="K251" s="9">
        <f t="shared" si="50"/>
        <v>3.8717703108452697E-2</v>
      </c>
      <c r="L251" s="9">
        <f t="shared" si="51"/>
        <v>0.19676814556338304</v>
      </c>
      <c r="M251" s="9">
        <f t="shared" si="52"/>
        <v>9.9497849268613922E-2</v>
      </c>
      <c r="N251" s="9">
        <f t="shared" si="53"/>
        <v>0.31543279675489344</v>
      </c>
      <c r="O251" s="12"/>
    </row>
    <row r="252" spans="1:15" x14ac:dyDescent="0.25">
      <c r="A252" s="21">
        <v>232</v>
      </c>
      <c r="B252" s="1">
        <v>15000</v>
      </c>
      <c r="C252" s="1">
        <v>16</v>
      </c>
      <c r="D252" s="1">
        <v>1</v>
      </c>
      <c r="E252" s="1">
        <v>4</v>
      </c>
      <c r="F252" s="1">
        <v>9</v>
      </c>
      <c r="G252" s="8">
        <v>4.7453703703703704E-4</v>
      </c>
      <c r="H252" s="8">
        <v>4.0085336210548397E-2</v>
      </c>
      <c r="I252" s="8">
        <f t="array" ref="I252">INDEX('Default Errors'!$E$7:$E$27,MATCH(C252&amp;D252,'Default Errors'!$C$7:$C$27&amp;'Default Errors'!$D$7:$D$27,0))</f>
        <v>0.148499599467802</v>
      </c>
      <c r="J252" s="8">
        <f t="array" ref="J252">INDEX('Default Errors'!$F$7:$F$27,MATCH(C252&amp;D252,'Default Errors'!$C$7:$C$27&amp;'Default Errors'!$D$7:$D$27,0))</f>
        <v>0.11889890066757899</v>
      </c>
      <c r="K252" s="9">
        <f>H252/I252</f>
        <v>0.26993565204355846</v>
      </c>
      <c r="L252" s="9">
        <f>SQRT(K252)</f>
        <v>0.51955331973105368</v>
      </c>
      <c r="M252" s="9">
        <f>H252/J252</f>
        <v>0.33713798853885241</v>
      </c>
      <c r="N252" s="9">
        <f>SQRT(M252)</f>
        <v>0.58063584847893468</v>
      </c>
      <c r="O252" s="12"/>
    </row>
    <row r="253" spans="1:15" x14ac:dyDescent="0.25">
      <c r="A253" s="21">
        <v>233</v>
      </c>
      <c r="B253" s="1">
        <v>15000</v>
      </c>
      <c r="C253" s="1">
        <v>16</v>
      </c>
      <c r="D253" s="1">
        <v>2</v>
      </c>
      <c r="E253" s="1">
        <v>4</v>
      </c>
      <c r="F253" s="1">
        <v>9</v>
      </c>
      <c r="G253" s="8">
        <v>5.0925925925925921E-4</v>
      </c>
      <c r="H253" s="8">
        <v>4.0085336210548397E-2</v>
      </c>
      <c r="I253" s="8">
        <f t="array" ref="I253">INDEX('Default Errors'!$E$7:$E$27,MATCH(C253&amp;D253,'Default Errors'!$C$7:$C$27&amp;'Default Errors'!$D$7:$D$27,0))</f>
        <v>0.148499599467802</v>
      </c>
      <c r="J253" s="8">
        <f t="array" ref="J253">INDEX('Default Errors'!$F$7:$F$27,MATCH(C253&amp;D253,'Default Errors'!$C$7:$C$27&amp;'Default Errors'!$D$7:$D$27,0))</f>
        <v>0.11889890066757899</v>
      </c>
      <c r="K253" s="9">
        <f t="shared" ref="K253:K260" si="54">H253/I253</f>
        <v>0.26993565204355846</v>
      </c>
      <c r="L253" s="9">
        <f t="shared" si="51"/>
        <v>0.51955331973105368</v>
      </c>
      <c r="M253" s="9">
        <f t="shared" ref="M253:M260" si="55">H253/J253</f>
        <v>0.33713798853885241</v>
      </c>
      <c r="N253" s="9">
        <f t="shared" si="53"/>
        <v>0.58063584847893468</v>
      </c>
      <c r="O253" s="12"/>
    </row>
    <row r="254" spans="1:15" x14ac:dyDescent="0.25">
      <c r="A254" s="21">
        <v>234</v>
      </c>
      <c r="B254" s="1">
        <v>15000</v>
      </c>
      <c r="C254" s="1">
        <v>16</v>
      </c>
      <c r="D254" s="1">
        <v>3</v>
      </c>
      <c r="E254" s="1">
        <v>4</v>
      </c>
      <c r="F254" s="1">
        <v>9</v>
      </c>
      <c r="G254" s="8">
        <v>4.9768518518518521E-4</v>
      </c>
      <c r="H254" s="8">
        <v>4.0085336210548397E-2</v>
      </c>
      <c r="I254" s="8">
        <f t="array" ref="I254">INDEX('Default Errors'!$E$7:$E$27,MATCH(C254&amp;D254,'Default Errors'!$C$7:$C$27&amp;'Default Errors'!$D$7:$D$27,0))</f>
        <v>0.148499599467802</v>
      </c>
      <c r="J254" s="8">
        <f t="array" ref="J254">INDEX('Default Errors'!$F$7:$F$27,MATCH(C254&amp;D254,'Default Errors'!$C$7:$C$27&amp;'Default Errors'!$D$7:$D$27,0))</f>
        <v>0.11889890066757899</v>
      </c>
      <c r="K254" s="9">
        <f t="shared" si="54"/>
        <v>0.26993565204355846</v>
      </c>
      <c r="L254" s="9">
        <f t="shared" si="51"/>
        <v>0.51955331973105368</v>
      </c>
      <c r="M254" s="9">
        <f t="shared" si="55"/>
        <v>0.33713798853885241</v>
      </c>
      <c r="N254" s="9">
        <f t="shared" si="53"/>
        <v>0.58063584847893468</v>
      </c>
      <c r="O254" s="12"/>
    </row>
    <row r="255" spans="1:15" x14ac:dyDescent="0.25">
      <c r="A255" s="21">
        <v>235</v>
      </c>
      <c r="B255" s="1">
        <v>15000</v>
      </c>
      <c r="C255" s="1">
        <v>32</v>
      </c>
      <c r="D255" s="1">
        <v>1</v>
      </c>
      <c r="E255" s="1">
        <v>4</v>
      </c>
      <c r="F255" s="1">
        <v>9</v>
      </c>
      <c r="G255" s="8">
        <v>3.2291666666666666E-3</v>
      </c>
      <c r="H255" s="8">
        <v>8.7826019235039202E-2</v>
      </c>
      <c r="I255" s="8">
        <f t="array" ref="I255">INDEX('Default Errors'!$E$7:$E$27,MATCH(C255&amp;D255,'Default Errors'!$C$7:$C$27&amp;'Default Errors'!$D$7:$D$27,0))</f>
        <v>0.14549183579793001</v>
      </c>
      <c r="J255" s="8">
        <f t="array" ref="J255">INDEX('Default Errors'!$F$7:$F$27,MATCH(C255&amp;D255,'Default Errors'!$C$7:$C$27&amp;'Default Errors'!$D$7:$D$27,0))</f>
        <v>0.14159938339096101</v>
      </c>
      <c r="K255" s="9">
        <f t="shared" si="54"/>
        <v>0.60364912404444859</v>
      </c>
      <c r="L255" s="9">
        <f t="shared" si="51"/>
        <v>0.77694859807097183</v>
      </c>
      <c r="M255" s="9">
        <f t="shared" si="55"/>
        <v>0.62024294973480498</v>
      </c>
      <c r="N255" s="9">
        <f t="shared" si="53"/>
        <v>0.78755504552685396</v>
      </c>
      <c r="O255" s="12"/>
    </row>
    <row r="256" spans="1:15" x14ac:dyDescent="0.25">
      <c r="A256" s="21">
        <v>236</v>
      </c>
      <c r="B256" s="1">
        <v>15000</v>
      </c>
      <c r="C256" s="1">
        <v>32</v>
      </c>
      <c r="D256" s="1">
        <v>2</v>
      </c>
      <c r="E256" s="1">
        <v>4</v>
      </c>
      <c r="F256" s="1">
        <v>9</v>
      </c>
      <c r="G256" s="8">
        <v>3.4953703703703705E-3</v>
      </c>
      <c r="H256" s="8">
        <v>8.7826019235039202E-2</v>
      </c>
      <c r="I256" s="8">
        <f t="array" ref="I256">INDEX('Default Errors'!$E$7:$E$27,MATCH(C256&amp;D256,'Default Errors'!$C$7:$C$27&amp;'Default Errors'!$D$7:$D$27,0))</f>
        <v>0.14549183579793001</v>
      </c>
      <c r="J256" s="8">
        <f t="array" ref="J256">INDEX('Default Errors'!$F$7:$F$27,MATCH(C256&amp;D256,'Default Errors'!$C$7:$C$27&amp;'Default Errors'!$D$7:$D$27,0))</f>
        <v>0.14159938339096101</v>
      </c>
      <c r="K256" s="9">
        <f t="shared" si="54"/>
        <v>0.60364912404444859</v>
      </c>
      <c r="L256" s="9">
        <f t="shared" si="51"/>
        <v>0.77694859807097183</v>
      </c>
      <c r="M256" s="9">
        <f t="shared" si="55"/>
        <v>0.62024294973480498</v>
      </c>
      <c r="N256" s="9">
        <f t="shared" si="53"/>
        <v>0.78755504552685396</v>
      </c>
      <c r="O256" s="12"/>
    </row>
    <row r="257" spans="1:15" x14ac:dyDescent="0.25">
      <c r="A257" s="21">
        <v>237</v>
      </c>
      <c r="B257" s="1">
        <v>15000</v>
      </c>
      <c r="C257" s="1">
        <v>32</v>
      </c>
      <c r="D257" s="1">
        <v>3</v>
      </c>
      <c r="E257" s="1">
        <v>4</v>
      </c>
      <c r="F257" s="1">
        <v>9</v>
      </c>
      <c r="G257" s="8">
        <v>3.1365740740740742E-3</v>
      </c>
      <c r="H257" s="8">
        <v>8.7826019235039202E-2</v>
      </c>
      <c r="I257" s="8">
        <f t="array" ref="I257">INDEX('Default Errors'!$E$7:$E$27,MATCH(C257&amp;D257,'Default Errors'!$C$7:$C$27&amp;'Default Errors'!$D$7:$D$27,0))</f>
        <v>0.14549183579793001</v>
      </c>
      <c r="J257" s="8">
        <f t="array" ref="J257">INDEX('Default Errors'!$F$7:$F$27,MATCH(C257&amp;D257,'Default Errors'!$C$7:$C$27&amp;'Default Errors'!$D$7:$D$27,0))</f>
        <v>0.14159938339096101</v>
      </c>
      <c r="K257" s="9">
        <f t="shared" si="54"/>
        <v>0.60364912404444859</v>
      </c>
      <c r="L257" s="9">
        <f t="shared" si="51"/>
        <v>0.77694859807097183</v>
      </c>
      <c r="M257" s="9">
        <f t="shared" si="55"/>
        <v>0.62024294973480498</v>
      </c>
      <c r="N257" s="9">
        <f t="shared" si="53"/>
        <v>0.78755504552685396</v>
      </c>
      <c r="O257" s="12"/>
    </row>
    <row r="258" spans="1:15" x14ac:dyDescent="0.25">
      <c r="A258" s="21">
        <v>238</v>
      </c>
      <c r="B258" s="1">
        <v>15000</v>
      </c>
      <c r="C258" s="1">
        <v>64</v>
      </c>
      <c r="D258" s="1">
        <v>1</v>
      </c>
      <c r="E258" s="1">
        <v>4</v>
      </c>
      <c r="F258" s="1">
        <v>9</v>
      </c>
      <c r="G258" s="8">
        <v>4.5393518518518521E-2</v>
      </c>
      <c r="H258" s="8">
        <v>0.13861701120967501</v>
      </c>
      <c r="I258" s="8">
        <f t="array" ref="I258">INDEX('Default Errors'!$E$7:$E$27,MATCH(C258&amp;D258,'Default Errors'!$C$7:$C$27&amp;'Default Errors'!$D$7:$D$27,0))</f>
        <v>0.144625530038068</v>
      </c>
      <c r="J258" s="8">
        <f t="array" ref="J258">INDEX('Default Errors'!$F$7:$F$27,MATCH(C258&amp;D258,'Default Errors'!$C$7:$C$27&amp;'Default Errors'!$D$7:$D$27,0))</f>
        <v>0.14637915004454899</v>
      </c>
      <c r="K258" s="9">
        <f t="shared" si="54"/>
        <v>0.95845464610009423</v>
      </c>
      <c r="L258" s="9">
        <f t="shared" si="51"/>
        <v>0.97900696938279974</v>
      </c>
      <c r="M258" s="9">
        <f t="shared" si="55"/>
        <v>0.94697237391724398</v>
      </c>
      <c r="N258" s="9">
        <f t="shared" si="53"/>
        <v>0.97312505564148533</v>
      </c>
      <c r="O258" s="12"/>
    </row>
    <row r="259" spans="1:15" x14ac:dyDescent="0.25">
      <c r="A259" s="21">
        <v>239</v>
      </c>
      <c r="B259" s="1">
        <v>15000</v>
      </c>
      <c r="C259" s="1">
        <v>64</v>
      </c>
      <c r="D259" s="1">
        <v>2</v>
      </c>
      <c r="E259" s="1">
        <v>4</v>
      </c>
      <c r="F259" s="1">
        <v>9</v>
      </c>
      <c r="G259" s="8">
        <v>5.4907407407407405E-2</v>
      </c>
      <c r="H259" s="8">
        <v>0.13861701120967501</v>
      </c>
      <c r="I259" s="8">
        <f t="array" ref="I259">INDEX('Default Errors'!$E$7:$E$27,MATCH(C259&amp;D259,'Default Errors'!$C$7:$C$27&amp;'Default Errors'!$D$7:$D$27,0))</f>
        <v>0.144625530038068</v>
      </c>
      <c r="J259" s="8">
        <f t="array" ref="J259">INDEX('Default Errors'!$F$7:$F$27,MATCH(C259&amp;D259,'Default Errors'!$C$7:$C$27&amp;'Default Errors'!$D$7:$D$27,0))</f>
        <v>0.14637915004454899</v>
      </c>
      <c r="K259" s="9">
        <f t="shared" si="54"/>
        <v>0.95845464610009423</v>
      </c>
      <c r="L259" s="9">
        <f t="shared" si="51"/>
        <v>0.97900696938279974</v>
      </c>
      <c r="M259" s="9">
        <f t="shared" si="55"/>
        <v>0.94697237391724398</v>
      </c>
      <c r="N259" s="9">
        <f t="shared" si="53"/>
        <v>0.97312505564148533</v>
      </c>
      <c r="O259" s="12"/>
    </row>
    <row r="260" spans="1:15" x14ac:dyDescent="0.25">
      <c r="A260" s="21">
        <v>240</v>
      </c>
      <c r="B260" s="1">
        <v>15000</v>
      </c>
      <c r="C260" s="1">
        <v>64</v>
      </c>
      <c r="D260" s="1">
        <v>3</v>
      </c>
      <c r="E260" s="1">
        <v>4</v>
      </c>
      <c r="F260" s="1">
        <v>9</v>
      </c>
      <c r="G260" s="8">
        <v>5.4467592592592595E-2</v>
      </c>
      <c r="H260" s="8">
        <v>0.13861701120967501</v>
      </c>
      <c r="I260" s="8">
        <f t="array" ref="I260">INDEX('Default Errors'!$E$7:$E$27,MATCH(C260&amp;D260,'Default Errors'!$C$7:$C$27&amp;'Default Errors'!$D$7:$D$27,0))</f>
        <v>0.144625530038068</v>
      </c>
      <c r="J260" s="8">
        <f t="array" ref="J260">INDEX('Default Errors'!$F$7:$F$27,MATCH(C260&amp;D260,'Default Errors'!$C$7:$C$27&amp;'Default Errors'!$D$7:$D$27,0))</f>
        <v>0.14637915004454899</v>
      </c>
      <c r="K260" s="9">
        <f t="shared" si="54"/>
        <v>0.95845464610009423</v>
      </c>
      <c r="L260" s="9">
        <f t="shared" si="51"/>
        <v>0.97900696938279974</v>
      </c>
      <c r="M260" s="9">
        <f t="shared" si="55"/>
        <v>0.94697237391724398</v>
      </c>
      <c r="N260" s="9">
        <f t="shared" si="53"/>
        <v>0.97312505564148533</v>
      </c>
      <c r="O260" s="12"/>
    </row>
    <row r="262" spans="1:15" x14ac:dyDescent="0.25">
      <c r="A262" s="21">
        <v>241</v>
      </c>
      <c r="B262" s="1">
        <v>15000</v>
      </c>
      <c r="C262" s="1">
        <v>4</v>
      </c>
      <c r="D262" s="1">
        <v>1</v>
      </c>
      <c r="E262" s="1">
        <v>5</v>
      </c>
      <c r="F262" s="1">
        <v>7</v>
      </c>
      <c r="G262" s="8">
        <v>2.3148148148148147E-5</v>
      </c>
      <c r="H262" s="8">
        <v>1.0944633150050799E-3</v>
      </c>
      <c r="I262" s="8">
        <f t="array" ref="I262">INDEX('Default Errors'!$E$7:$E$27,MATCH(C262&amp;D262,'Default Errors'!$C$7:$C$27&amp;'Default Errors'!$D$7:$D$27,0))</f>
        <v>0.148834244797691</v>
      </c>
      <c r="J262" s="8">
        <f t="array" ref="J262">INDEX('Default Errors'!$F$7:$F$27,MATCH(C262&amp;D262,'Default Errors'!$C$7:$C$27&amp;'Default Errors'!$D$7:$D$27,0))</f>
        <v>1.8661389182894901E-2</v>
      </c>
      <c r="K262" s="9">
        <f>H262/I262</f>
        <v>7.3535718644104631E-3</v>
      </c>
      <c r="L262" s="9">
        <f>SQRT(K262)</f>
        <v>8.5752970003437567E-2</v>
      </c>
      <c r="M262" s="9">
        <f>H262/J262</f>
        <v>5.8648544557886886E-2</v>
      </c>
      <c r="N262" s="9">
        <f>SQRT(M262)</f>
        <v>0.24217461584131167</v>
      </c>
      <c r="O262" s="12"/>
    </row>
    <row r="263" spans="1:15" x14ac:dyDescent="0.25">
      <c r="A263" s="21">
        <v>242</v>
      </c>
      <c r="B263" s="1">
        <v>15000</v>
      </c>
      <c r="C263" s="1">
        <v>4</v>
      </c>
      <c r="D263" s="1">
        <v>2</v>
      </c>
      <c r="E263" s="1">
        <v>5</v>
      </c>
      <c r="F263" s="1">
        <v>7</v>
      </c>
      <c r="G263" s="8">
        <v>2.3148148148148147E-5</v>
      </c>
      <c r="H263" s="8">
        <v>1.0944633150050799E-3</v>
      </c>
      <c r="I263" s="8">
        <f t="array" ref="I263">INDEX('Default Errors'!$E$7:$E$27,MATCH(C263&amp;D263,'Default Errors'!$C$7:$C$27&amp;'Default Errors'!$D$7:$D$27,0))</f>
        <v>0.148834244797691</v>
      </c>
      <c r="J263" s="8">
        <f t="array" ref="J263">INDEX('Default Errors'!$F$7:$F$27,MATCH(C263&amp;D263,'Default Errors'!$C$7:$C$27&amp;'Default Errors'!$D$7:$D$27,0))</f>
        <v>1.8661389182894901E-2</v>
      </c>
      <c r="K263" s="9">
        <f t="shared" ref="K263:K282" si="56">H263/I263</f>
        <v>7.3535718644104631E-3</v>
      </c>
      <c r="L263" s="9">
        <f t="shared" ref="L263:L291" si="57">SQRT(K263)</f>
        <v>8.5752970003437567E-2</v>
      </c>
      <c r="M263" s="9">
        <f t="shared" ref="M263:M282" si="58">H263/J263</f>
        <v>5.8648544557886886E-2</v>
      </c>
      <c r="N263" s="9">
        <f t="shared" ref="N263:N291" si="59">SQRT(M263)</f>
        <v>0.24217461584131167</v>
      </c>
      <c r="O263" s="12"/>
    </row>
    <row r="264" spans="1:15" x14ac:dyDescent="0.25">
      <c r="A264" s="21">
        <v>243</v>
      </c>
      <c r="B264" s="1">
        <v>15000</v>
      </c>
      <c r="C264" s="1">
        <v>4</v>
      </c>
      <c r="D264" s="1">
        <v>3</v>
      </c>
      <c r="E264" s="1">
        <v>5</v>
      </c>
      <c r="F264" s="1">
        <v>7</v>
      </c>
      <c r="G264" s="8">
        <v>2.3148148148148147E-5</v>
      </c>
      <c r="H264" s="8">
        <v>1.0944633150050799E-3</v>
      </c>
      <c r="I264" s="8">
        <f t="array" ref="I264">INDEX('Default Errors'!$E$7:$E$27,MATCH(C264&amp;D264,'Default Errors'!$C$7:$C$27&amp;'Default Errors'!$D$7:$D$27,0))</f>
        <v>0.148834244797691</v>
      </c>
      <c r="J264" s="8">
        <f t="array" ref="J264">INDEX('Default Errors'!$F$7:$F$27,MATCH(C264&amp;D264,'Default Errors'!$C$7:$C$27&amp;'Default Errors'!$D$7:$D$27,0))</f>
        <v>1.8661389182894901E-2</v>
      </c>
      <c r="K264" s="9">
        <f t="shared" si="56"/>
        <v>7.3535718644104631E-3</v>
      </c>
      <c r="L264" s="9">
        <f t="shared" si="57"/>
        <v>8.5752970003437567E-2</v>
      </c>
      <c r="M264" s="9">
        <f t="shared" si="58"/>
        <v>5.8648544557886886E-2</v>
      </c>
      <c r="N264" s="9">
        <f t="shared" si="59"/>
        <v>0.24217461584131167</v>
      </c>
      <c r="O264" s="12"/>
    </row>
    <row r="265" spans="1:15" x14ac:dyDescent="0.25">
      <c r="A265" s="21">
        <v>244</v>
      </c>
      <c r="B265" s="1">
        <v>15000</v>
      </c>
      <c r="C265" s="1">
        <v>8</v>
      </c>
      <c r="D265" s="1">
        <v>1</v>
      </c>
      <c r="E265" s="1">
        <v>5</v>
      </c>
      <c r="F265" s="1">
        <v>7</v>
      </c>
      <c r="G265" s="8">
        <v>1.0416666666666667E-4</v>
      </c>
      <c r="H265" s="8">
        <v>6.2531544641101699E-3</v>
      </c>
      <c r="I265" s="8">
        <f t="array" ref="I265">INDEX('Default Errors'!$E$7:$E$27,MATCH(C265&amp;D265,'Default Errors'!$C$7:$C$27&amp;'Default Errors'!$D$7:$D$27,0))</f>
        <v>0.14944066530540401</v>
      </c>
      <c r="J265" s="8">
        <f t="array" ref="J265">INDEX('Default Errors'!$F$7:$F$27,MATCH(C265&amp;D265,'Default Errors'!$C$7:$C$27&amp;'Default Errors'!$D$7:$D$27,0))</f>
        <v>5.8152003828784701E-2</v>
      </c>
      <c r="K265" s="9">
        <f t="shared" si="56"/>
        <v>4.1843727417372828E-2</v>
      </c>
      <c r="L265" s="9">
        <f t="shared" si="57"/>
        <v>0.20455739394451825</v>
      </c>
      <c r="M265" s="9">
        <f t="shared" si="58"/>
        <v>0.10753119501300687</v>
      </c>
      <c r="N265" s="9">
        <f t="shared" si="59"/>
        <v>0.32791949471327086</v>
      </c>
      <c r="O265" s="12"/>
    </row>
    <row r="266" spans="1:15" x14ac:dyDescent="0.25">
      <c r="A266" s="21">
        <v>245</v>
      </c>
      <c r="B266" s="1">
        <v>15000</v>
      </c>
      <c r="C266" s="1">
        <v>8</v>
      </c>
      <c r="D266" s="1">
        <v>2</v>
      </c>
      <c r="E266" s="1">
        <v>5</v>
      </c>
      <c r="F266" s="1">
        <v>7</v>
      </c>
      <c r="G266" s="8">
        <v>1.0416666666666667E-4</v>
      </c>
      <c r="H266" s="8">
        <v>6.2531544641101699E-3</v>
      </c>
      <c r="I266" s="8">
        <f t="array" ref="I266">INDEX('Default Errors'!$E$7:$E$27,MATCH(C266&amp;D266,'Default Errors'!$C$7:$C$27&amp;'Default Errors'!$D$7:$D$27,0))</f>
        <v>0.14944066530540401</v>
      </c>
      <c r="J266" s="8">
        <f t="array" ref="J266">INDEX('Default Errors'!$F$7:$F$27,MATCH(C266&amp;D266,'Default Errors'!$C$7:$C$27&amp;'Default Errors'!$D$7:$D$27,0))</f>
        <v>5.8152003828784701E-2</v>
      </c>
      <c r="K266" s="9">
        <f t="shared" si="56"/>
        <v>4.1843727417372828E-2</v>
      </c>
      <c r="L266" s="9">
        <f t="shared" si="57"/>
        <v>0.20455739394451825</v>
      </c>
      <c r="M266" s="9">
        <f t="shared" si="58"/>
        <v>0.10753119501300687</v>
      </c>
      <c r="N266" s="9">
        <f t="shared" si="59"/>
        <v>0.32791949471327086</v>
      </c>
      <c r="O266" s="12"/>
    </row>
    <row r="267" spans="1:15" x14ac:dyDescent="0.25">
      <c r="A267" s="21">
        <v>246</v>
      </c>
      <c r="B267" s="1">
        <v>15000</v>
      </c>
      <c r="C267" s="1">
        <v>8</v>
      </c>
      <c r="D267" s="1">
        <v>3</v>
      </c>
      <c r="E267" s="1">
        <v>5</v>
      </c>
      <c r="F267" s="1">
        <v>7</v>
      </c>
      <c r="G267" s="8">
        <v>1.0416666666666667E-4</v>
      </c>
      <c r="H267" s="8">
        <v>6.2531544641101699E-3</v>
      </c>
      <c r="I267" s="8">
        <f t="array" ref="I267">INDEX('Default Errors'!$E$7:$E$27,MATCH(C267&amp;D267,'Default Errors'!$C$7:$C$27&amp;'Default Errors'!$D$7:$D$27,0))</f>
        <v>0.14944066530540401</v>
      </c>
      <c r="J267" s="8">
        <f t="array" ref="J267">INDEX('Default Errors'!$F$7:$F$27,MATCH(C267&amp;D267,'Default Errors'!$C$7:$C$27&amp;'Default Errors'!$D$7:$D$27,0))</f>
        <v>5.8152003828784701E-2</v>
      </c>
      <c r="K267" s="9">
        <f t="shared" si="56"/>
        <v>4.1843727417372828E-2</v>
      </c>
      <c r="L267" s="9">
        <f t="shared" si="57"/>
        <v>0.20455739394451825</v>
      </c>
      <c r="M267" s="9">
        <f t="shared" si="58"/>
        <v>0.10753119501300687</v>
      </c>
      <c r="N267" s="9">
        <f t="shared" si="59"/>
        <v>0.32791949471327086</v>
      </c>
      <c r="O267" s="12"/>
    </row>
    <row r="268" spans="1:15" x14ac:dyDescent="0.25">
      <c r="A268" s="21">
        <v>247</v>
      </c>
      <c r="B268" s="1">
        <v>15000</v>
      </c>
      <c r="C268" s="1">
        <v>16</v>
      </c>
      <c r="D268" s="1">
        <v>1</v>
      </c>
      <c r="E268" s="1">
        <v>5</v>
      </c>
      <c r="F268" s="1">
        <v>7</v>
      </c>
      <c r="G268" s="8">
        <v>5.4398148148148144E-4</v>
      </c>
      <c r="H268" s="8">
        <v>4.2467004491028797E-2</v>
      </c>
      <c r="I268" s="8">
        <f t="array" ref="I268">INDEX('Default Errors'!$E$7:$E$27,MATCH(C268&amp;D268,'Default Errors'!$C$7:$C$27&amp;'Default Errors'!$D$7:$D$27,0))</f>
        <v>0.148499599467802</v>
      </c>
      <c r="J268" s="8">
        <f t="array" ref="J268">INDEX('Default Errors'!$F$7:$F$27,MATCH(C268&amp;D268,'Default Errors'!$C$7:$C$27&amp;'Default Errors'!$D$7:$D$27,0))</f>
        <v>0.11889890066757899</v>
      </c>
      <c r="K268" s="9">
        <f t="shared" si="56"/>
        <v>0.28597386554053689</v>
      </c>
      <c r="L268" s="9">
        <f t="shared" si="57"/>
        <v>0.53476524339240383</v>
      </c>
      <c r="M268" s="9">
        <f t="shared" si="58"/>
        <v>0.35716902555524283</v>
      </c>
      <c r="N268" s="9">
        <f t="shared" si="59"/>
        <v>0.59763619833075943</v>
      </c>
      <c r="O268" s="12"/>
    </row>
    <row r="269" spans="1:15" x14ac:dyDescent="0.25">
      <c r="A269" s="21">
        <v>248</v>
      </c>
      <c r="B269" s="1">
        <v>15000</v>
      </c>
      <c r="C269" s="1">
        <v>16</v>
      </c>
      <c r="D269" s="1">
        <v>2</v>
      </c>
      <c r="E269" s="1">
        <v>5</v>
      </c>
      <c r="F269" s="1">
        <v>7</v>
      </c>
      <c r="G269" s="8">
        <v>5.3240740740740744E-4</v>
      </c>
      <c r="H269" s="8">
        <v>4.2467004491028797E-2</v>
      </c>
      <c r="I269" s="8">
        <f t="array" ref="I269">INDEX('Default Errors'!$E$7:$E$27,MATCH(C269&amp;D269,'Default Errors'!$C$7:$C$27&amp;'Default Errors'!$D$7:$D$27,0))</f>
        <v>0.148499599467802</v>
      </c>
      <c r="J269" s="8">
        <f t="array" ref="J269">INDEX('Default Errors'!$F$7:$F$27,MATCH(C269&amp;D269,'Default Errors'!$C$7:$C$27&amp;'Default Errors'!$D$7:$D$27,0))</f>
        <v>0.11889890066757899</v>
      </c>
      <c r="K269" s="9">
        <f t="shared" si="56"/>
        <v>0.28597386554053689</v>
      </c>
      <c r="L269" s="9">
        <f t="shared" si="57"/>
        <v>0.53476524339240383</v>
      </c>
      <c r="M269" s="9">
        <f t="shared" si="58"/>
        <v>0.35716902555524283</v>
      </c>
      <c r="N269" s="9">
        <f t="shared" si="59"/>
        <v>0.59763619833075943</v>
      </c>
      <c r="O269" s="12"/>
    </row>
    <row r="270" spans="1:15" x14ac:dyDescent="0.25">
      <c r="A270" s="21">
        <v>249</v>
      </c>
      <c r="B270" s="1">
        <v>15000</v>
      </c>
      <c r="C270" s="1">
        <v>16</v>
      </c>
      <c r="D270" s="1">
        <v>3</v>
      </c>
      <c r="E270" s="1">
        <v>5</v>
      </c>
      <c r="F270" s="1">
        <v>7</v>
      </c>
      <c r="G270" s="8">
        <v>5.6712962962962956E-4</v>
      </c>
      <c r="H270" s="8">
        <v>4.2467004491028797E-2</v>
      </c>
      <c r="I270" s="8">
        <f t="array" ref="I270">INDEX('Default Errors'!$E$7:$E$27,MATCH(C270&amp;D270,'Default Errors'!$C$7:$C$27&amp;'Default Errors'!$D$7:$D$27,0))</f>
        <v>0.148499599467802</v>
      </c>
      <c r="J270" s="8">
        <f t="array" ref="J270">INDEX('Default Errors'!$F$7:$F$27,MATCH(C270&amp;D270,'Default Errors'!$C$7:$C$27&amp;'Default Errors'!$D$7:$D$27,0))</f>
        <v>0.11889890066757899</v>
      </c>
      <c r="K270" s="9">
        <f t="shared" si="56"/>
        <v>0.28597386554053689</v>
      </c>
      <c r="L270" s="9">
        <f t="shared" si="57"/>
        <v>0.53476524339240383</v>
      </c>
      <c r="M270" s="9">
        <f t="shared" si="58"/>
        <v>0.35716902555524283</v>
      </c>
      <c r="N270" s="9">
        <f t="shared" si="59"/>
        <v>0.59763619833075943</v>
      </c>
      <c r="O270" s="12"/>
    </row>
    <row r="271" spans="1:15" x14ac:dyDescent="0.25">
      <c r="A271" s="21">
        <v>250</v>
      </c>
      <c r="B271" s="1">
        <v>15000</v>
      </c>
      <c r="C271" s="1">
        <v>32</v>
      </c>
      <c r="D271" s="1">
        <v>1</v>
      </c>
      <c r="E271" s="1">
        <v>5</v>
      </c>
      <c r="F271" s="1">
        <v>7</v>
      </c>
      <c r="G271" s="8">
        <v>3.472222222222222E-3</v>
      </c>
      <c r="H271" s="8">
        <v>9.5170475924163098E-2</v>
      </c>
      <c r="I271" s="8">
        <f t="array" ref="I271">INDEX('Default Errors'!$E$7:$E$27,MATCH(C271&amp;D271,'Default Errors'!$C$7:$C$27&amp;'Default Errors'!$D$7:$D$27,0))</f>
        <v>0.14549183579793001</v>
      </c>
      <c r="J271" s="8">
        <f t="array" ref="J271">INDEX('Default Errors'!$F$7:$F$27,MATCH(C271&amp;D271,'Default Errors'!$C$7:$C$27&amp;'Default Errors'!$D$7:$D$27,0))</f>
        <v>0.14159938339096101</v>
      </c>
      <c r="K271" s="9">
        <f t="shared" si="56"/>
        <v>0.65412932211772346</v>
      </c>
      <c r="L271" s="9">
        <f t="shared" si="57"/>
        <v>0.80878261734394585</v>
      </c>
      <c r="M271" s="9">
        <f t="shared" si="58"/>
        <v>0.67211080758306674</v>
      </c>
      <c r="N271" s="9">
        <f t="shared" si="59"/>
        <v>0.81982364419615683</v>
      </c>
      <c r="O271" s="12"/>
    </row>
    <row r="272" spans="1:15" x14ac:dyDescent="0.25">
      <c r="A272" s="21">
        <v>251</v>
      </c>
      <c r="B272" s="1">
        <v>15000</v>
      </c>
      <c r="C272" s="1">
        <v>32</v>
      </c>
      <c r="D272" s="1">
        <v>2</v>
      </c>
      <c r="E272" s="1">
        <v>5</v>
      </c>
      <c r="F272" s="1">
        <v>7</v>
      </c>
      <c r="G272" s="8">
        <v>4.6874999999999998E-3</v>
      </c>
      <c r="H272" s="8">
        <v>9.5170475924163098E-2</v>
      </c>
      <c r="I272" s="8">
        <f t="array" ref="I272">INDEX('Default Errors'!$E$7:$E$27,MATCH(C272&amp;D272,'Default Errors'!$C$7:$C$27&amp;'Default Errors'!$D$7:$D$27,0))</f>
        <v>0.14549183579793001</v>
      </c>
      <c r="J272" s="8">
        <f t="array" ref="J272">INDEX('Default Errors'!$F$7:$F$27,MATCH(C272&amp;D272,'Default Errors'!$C$7:$C$27&amp;'Default Errors'!$D$7:$D$27,0))</f>
        <v>0.14159938339096101</v>
      </c>
      <c r="K272" s="9">
        <f t="shared" si="56"/>
        <v>0.65412932211772346</v>
      </c>
      <c r="L272" s="9">
        <f t="shared" si="57"/>
        <v>0.80878261734394585</v>
      </c>
      <c r="M272" s="9">
        <f t="shared" si="58"/>
        <v>0.67211080758306674</v>
      </c>
      <c r="N272" s="9">
        <f t="shared" si="59"/>
        <v>0.81982364419615683</v>
      </c>
      <c r="O272" s="12"/>
    </row>
    <row r="273" spans="1:15" x14ac:dyDescent="0.25">
      <c r="A273" s="21">
        <v>252</v>
      </c>
      <c r="B273" s="1">
        <v>15000</v>
      </c>
      <c r="C273" s="1">
        <v>32</v>
      </c>
      <c r="D273" s="1">
        <v>3</v>
      </c>
      <c r="E273" s="1">
        <v>5</v>
      </c>
      <c r="F273" s="1">
        <v>7</v>
      </c>
      <c r="G273" s="8">
        <v>3.6689814814814814E-3</v>
      </c>
      <c r="H273" s="8">
        <v>9.5170475924163098E-2</v>
      </c>
      <c r="I273" s="8">
        <f t="array" ref="I273">INDEX('Default Errors'!$E$7:$E$27,MATCH(C273&amp;D273,'Default Errors'!$C$7:$C$27&amp;'Default Errors'!$D$7:$D$27,0))</f>
        <v>0.14549183579793001</v>
      </c>
      <c r="J273" s="8">
        <f t="array" ref="J273">INDEX('Default Errors'!$F$7:$F$27,MATCH(C273&amp;D273,'Default Errors'!$C$7:$C$27&amp;'Default Errors'!$D$7:$D$27,0))</f>
        <v>0.14159938339096101</v>
      </c>
      <c r="K273" s="9">
        <f t="shared" si="56"/>
        <v>0.65412932211772346</v>
      </c>
      <c r="L273" s="9">
        <f t="shared" si="57"/>
        <v>0.80878261734394585</v>
      </c>
      <c r="M273" s="9">
        <f t="shared" si="58"/>
        <v>0.67211080758306674</v>
      </c>
      <c r="N273" s="9">
        <f t="shared" si="59"/>
        <v>0.81982364419615683</v>
      </c>
      <c r="O273" s="12"/>
    </row>
    <row r="274" spans="1:15" x14ac:dyDescent="0.25">
      <c r="A274" s="21">
        <v>253</v>
      </c>
      <c r="B274" s="1">
        <v>15000</v>
      </c>
      <c r="C274" s="1">
        <v>64</v>
      </c>
      <c r="D274" s="1">
        <v>1</v>
      </c>
      <c r="E274" s="1">
        <v>5</v>
      </c>
      <c r="F274" s="1">
        <v>7</v>
      </c>
      <c r="G274" s="8">
        <v>8.6956018518518516E-2</v>
      </c>
      <c r="H274" s="8">
        <v>0.13964485454231701</v>
      </c>
      <c r="I274" s="8">
        <f t="array" ref="I274">INDEX('Default Errors'!$E$7:$E$27,MATCH(C274&amp;D274,'Default Errors'!$C$7:$C$27&amp;'Default Errors'!$D$7:$D$27,0))</f>
        <v>0.144625530038068</v>
      </c>
      <c r="J274" s="8">
        <f t="array" ref="J274">INDEX('Default Errors'!$F$7:$F$27,MATCH(C274&amp;D274,'Default Errors'!$C$7:$C$27&amp;'Default Errors'!$D$7:$D$27,0))</f>
        <v>0.14637915004454899</v>
      </c>
      <c r="K274" s="9">
        <f t="shared" si="56"/>
        <v>0.96556157481711569</v>
      </c>
      <c r="L274" s="9">
        <f t="shared" si="57"/>
        <v>0.98262992770275204</v>
      </c>
      <c r="M274" s="9">
        <f t="shared" si="58"/>
        <v>0.95399416173558549</v>
      </c>
      <c r="N274" s="9">
        <f t="shared" si="59"/>
        <v>0.97672624708030931</v>
      </c>
      <c r="O274" s="12"/>
    </row>
    <row r="275" spans="1:15" x14ac:dyDescent="0.25">
      <c r="A275" s="21">
        <v>254</v>
      </c>
      <c r="B275" s="1">
        <v>15000</v>
      </c>
      <c r="C275" s="1">
        <v>64</v>
      </c>
      <c r="D275" s="1">
        <v>2</v>
      </c>
      <c r="E275" s="1">
        <v>5</v>
      </c>
      <c r="F275" s="1">
        <v>7</v>
      </c>
      <c r="G275" s="8">
        <v>7.5648148148148145E-2</v>
      </c>
      <c r="H275" s="8">
        <v>0.13964485454231701</v>
      </c>
      <c r="I275" s="8">
        <f t="array" ref="I275">INDEX('Default Errors'!$E$7:$E$27,MATCH(C275&amp;D275,'Default Errors'!$C$7:$C$27&amp;'Default Errors'!$D$7:$D$27,0))</f>
        <v>0.144625530038068</v>
      </c>
      <c r="J275" s="8">
        <f t="array" ref="J275">INDEX('Default Errors'!$F$7:$F$27,MATCH(C275&amp;D275,'Default Errors'!$C$7:$C$27&amp;'Default Errors'!$D$7:$D$27,0))</f>
        <v>0.14637915004454899</v>
      </c>
      <c r="K275" s="9">
        <f t="shared" si="56"/>
        <v>0.96556157481711569</v>
      </c>
      <c r="L275" s="9">
        <f t="shared" si="57"/>
        <v>0.98262992770275204</v>
      </c>
      <c r="M275" s="9">
        <f t="shared" si="58"/>
        <v>0.95399416173558549</v>
      </c>
      <c r="N275" s="9">
        <f t="shared" si="59"/>
        <v>0.97672624708030931</v>
      </c>
      <c r="O275" s="12"/>
    </row>
    <row r="276" spans="1:15" x14ac:dyDescent="0.25">
      <c r="A276" s="21">
        <v>255</v>
      </c>
      <c r="B276" s="1">
        <v>15000</v>
      </c>
      <c r="C276" s="1">
        <v>64</v>
      </c>
      <c r="D276" s="1">
        <v>3</v>
      </c>
      <c r="E276" s="1">
        <v>5</v>
      </c>
      <c r="F276" s="1">
        <v>7</v>
      </c>
      <c r="G276" s="8">
        <v>0.11083333333333334</v>
      </c>
      <c r="H276" s="8">
        <v>0.13964485454231701</v>
      </c>
      <c r="I276" s="8">
        <f t="array" ref="I276">INDEX('Default Errors'!$E$7:$E$27,MATCH(C276&amp;D276,'Default Errors'!$C$7:$C$27&amp;'Default Errors'!$D$7:$D$27,0))</f>
        <v>0.144625530038068</v>
      </c>
      <c r="J276" s="8">
        <f t="array" ref="J276">INDEX('Default Errors'!$F$7:$F$27,MATCH(C276&amp;D276,'Default Errors'!$C$7:$C$27&amp;'Default Errors'!$D$7:$D$27,0))</f>
        <v>0.14637915004454899</v>
      </c>
      <c r="K276" s="9">
        <f t="shared" si="56"/>
        <v>0.96556157481711569</v>
      </c>
      <c r="L276" s="9">
        <f t="shared" si="57"/>
        <v>0.98262992770275204</v>
      </c>
      <c r="M276" s="9">
        <f t="shared" si="58"/>
        <v>0.95399416173558549</v>
      </c>
      <c r="N276" s="9">
        <f t="shared" si="59"/>
        <v>0.97672624708030931</v>
      </c>
      <c r="O276" s="12"/>
    </row>
    <row r="277" spans="1:15" x14ac:dyDescent="0.25">
      <c r="A277" s="21">
        <v>256</v>
      </c>
      <c r="B277" s="1">
        <v>15000</v>
      </c>
      <c r="C277" s="1">
        <v>4</v>
      </c>
      <c r="D277" s="1">
        <v>1</v>
      </c>
      <c r="E277" s="1">
        <v>5</v>
      </c>
      <c r="F277" s="1">
        <v>9</v>
      </c>
      <c r="G277" s="8">
        <v>2.3148148148148147E-5</v>
      </c>
      <c r="H277" s="8">
        <v>8.9411848593409695E-4</v>
      </c>
      <c r="I277" s="8">
        <f t="array" ref="I277">INDEX('Default Errors'!$E$7:$E$27,MATCH(C277&amp;D277,'Default Errors'!$C$7:$C$27&amp;'Default Errors'!$D$7:$D$27,0))</f>
        <v>0.148834244797691</v>
      </c>
      <c r="J277" s="8">
        <f t="array" ref="J277">INDEX('Default Errors'!$F$7:$F$27,MATCH(C277&amp;D277,'Default Errors'!$C$7:$C$27&amp;'Default Errors'!$D$7:$D$27,0))</f>
        <v>1.8661389182894901E-2</v>
      </c>
      <c r="K277" s="9">
        <f t="shared" si="56"/>
        <v>6.0074782329124854E-3</v>
      </c>
      <c r="L277" s="9">
        <f t="shared" si="57"/>
        <v>7.7507923678243926E-2</v>
      </c>
      <c r="M277" s="9">
        <f t="shared" si="58"/>
        <v>4.7912750608815835E-2</v>
      </c>
      <c r="N277" s="9">
        <f t="shared" si="59"/>
        <v>0.21888981385349077</v>
      </c>
      <c r="O277" s="12"/>
    </row>
    <row r="278" spans="1:15" x14ac:dyDescent="0.25">
      <c r="A278" s="21">
        <v>257</v>
      </c>
      <c r="B278" s="1">
        <v>15000</v>
      </c>
      <c r="C278" s="1">
        <v>4</v>
      </c>
      <c r="D278" s="1">
        <v>2</v>
      </c>
      <c r="E278" s="1">
        <v>5</v>
      </c>
      <c r="F278" s="1">
        <v>9</v>
      </c>
      <c r="G278" s="8">
        <v>2.3148148148148147E-5</v>
      </c>
      <c r="H278" s="8">
        <v>8.9411848593409695E-4</v>
      </c>
      <c r="I278" s="8">
        <f t="array" ref="I278">INDEX('Default Errors'!$E$7:$E$27,MATCH(C278&amp;D278,'Default Errors'!$C$7:$C$27&amp;'Default Errors'!$D$7:$D$27,0))</f>
        <v>0.148834244797691</v>
      </c>
      <c r="J278" s="8">
        <f t="array" ref="J278">INDEX('Default Errors'!$F$7:$F$27,MATCH(C278&amp;D278,'Default Errors'!$C$7:$C$27&amp;'Default Errors'!$D$7:$D$27,0))</f>
        <v>1.8661389182894901E-2</v>
      </c>
      <c r="K278" s="9">
        <f t="shared" si="56"/>
        <v>6.0074782329124854E-3</v>
      </c>
      <c r="L278" s="9">
        <f t="shared" si="57"/>
        <v>7.7507923678243926E-2</v>
      </c>
      <c r="M278" s="9">
        <f t="shared" si="58"/>
        <v>4.7912750608815835E-2</v>
      </c>
      <c r="N278" s="9">
        <f t="shared" si="59"/>
        <v>0.21888981385349077</v>
      </c>
      <c r="O278" s="12"/>
    </row>
    <row r="279" spans="1:15" x14ac:dyDescent="0.25">
      <c r="A279" s="21">
        <v>258</v>
      </c>
      <c r="B279" s="1">
        <v>15000</v>
      </c>
      <c r="C279" s="1">
        <v>4</v>
      </c>
      <c r="D279" s="1">
        <v>3</v>
      </c>
      <c r="E279" s="1">
        <v>5</v>
      </c>
      <c r="F279" s="1">
        <v>9</v>
      </c>
      <c r="G279" s="8">
        <v>2.3148148148148147E-5</v>
      </c>
      <c r="H279" s="8">
        <v>8.9411848593409695E-4</v>
      </c>
      <c r="I279" s="8">
        <f t="array" ref="I279">INDEX('Default Errors'!$E$7:$E$27,MATCH(C279&amp;D279,'Default Errors'!$C$7:$C$27&amp;'Default Errors'!$D$7:$D$27,0))</f>
        <v>0.148834244797691</v>
      </c>
      <c r="J279" s="8">
        <f t="array" ref="J279">INDEX('Default Errors'!$F$7:$F$27,MATCH(C279&amp;D279,'Default Errors'!$C$7:$C$27&amp;'Default Errors'!$D$7:$D$27,0))</f>
        <v>1.8661389182894901E-2</v>
      </c>
      <c r="K279" s="9">
        <f t="shared" si="56"/>
        <v>6.0074782329124854E-3</v>
      </c>
      <c r="L279" s="9">
        <f t="shared" si="57"/>
        <v>7.7507923678243926E-2</v>
      </c>
      <c r="M279" s="9">
        <f t="shared" si="58"/>
        <v>4.7912750608815835E-2</v>
      </c>
      <c r="N279" s="9">
        <f t="shared" si="59"/>
        <v>0.21888981385349077</v>
      </c>
      <c r="O279" s="12"/>
    </row>
    <row r="280" spans="1:15" x14ac:dyDescent="0.25">
      <c r="A280" s="21">
        <v>259</v>
      </c>
      <c r="B280" s="1">
        <v>15000</v>
      </c>
      <c r="C280" s="1">
        <v>8</v>
      </c>
      <c r="D280" s="1">
        <v>1</v>
      </c>
      <c r="E280" s="1">
        <v>5</v>
      </c>
      <c r="F280" s="1">
        <v>9</v>
      </c>
      <c r="G280" s="8">
        <v>9.2592592592592588E-5</v>
      </c>
      <c r="H280" s="8">
        <v>6.00306635809357E-3</v>
      </c>
      <c r="I280" s="8">
        <f t="array" ref="I280">INDEX('Default Errors'!$E$7:$E$27,MATCH(C280&amp;D280,'Default Errors'!$C$7:$C$27&amp;'Default Errors'!$D$7:$D$27,0))</f>
        <v>0.14944066530540401</v>
      </c>
      <c r="J280" s="8">
        <f t="array" ref="J280">INDEX('Default Errors'!$F$7:$F$27,MATCH(C280&amp;D280,'Default Errors'!$C$7:$C$27&amp;'Default Errors'!$D$7:$D$27,0))</f>
        <v>5.8152003828784701E-2</v>
      </c>
      <c r="K280" s="9">
        <f t="shared" si="56"/>
        <v>4.017023308766339E-2</v>
      </c>
      <c r="L280" s="9">
        <f t="shared" si="57"/>
        <v>0.20042513087849884</v>
      </c>
      <c r="M280" s="9">
        <f t="shared" si="58"/>
        <v>0.10323060191989648</v>
      </c>
      <c r="N280" s="9">
        <f t="shared" si="59"/>
        <v>0.32129519436165938</v>
      </c>
      <c r="O280" s="12"/>
    </row>
    <row r="281" spans="1:15" x14ac:dyDescent="0.25">
      <c r="A281" s="21">
        <v>260</v>
      </c>
      <c r="B281" s="1">
        <v>15000</v>
      </c>
      <c r="C281" s="1">
        <v>8</v>
      </c>
      <c r="D281" s="1">
        <v>2</v>
      </c>
      <c r="E281" s="1">
        <v>5</v>
      </c>
      <c r="F281" s="1">
        <v>9</v>
      </c>
      <c r="G281" s="8">
        <v>1.0416666666666667E-4</v>
      </c>
      <c r="H281" s="8">
        <v>6.00306635809357E-3</v>
      </c>
      <c r="I281" s="8">
        <f t="array" ref="I281">INDEX('Default Errors'!$E$7:$E$27,MATCH(C281&amp;D281,'Default Errors'!$C$7:$C$27&amp;'Default Errors'!$D$7:$D$27,0))</f>
        <v>0.14944066530540401</v>
      </c>
      <c r="J281" s="8">
        <f t="array" ref="J281">INDEX('Default Errors'!$F$7:$F$27,MATCH(C281&amp;D281,'Default Errors'!$C$7:$C$27&amp;'Default Errors'!$D$7:$D$27,0))</f>
        <v>5.8152003828784701E-2</v>
      </c>
      <c r="K281" s="9">
        <f t="shared" si="56"/>
        <v>4.017023308766339E-2</v>
      </c>
      <c r="L281" s="9">
        <f t="shared" si="57"/>
        <v>0.20042513087849884</v>
      </c>
      <c r="M281" s="9">
        <f t="shared" si="58"/>
        <v>0.10323060191989648</v>
      </c>
      <c r="N281" s="9">
        <f t="shared" si="59"/>
        <v>0.32129519436165938</v>
      </c>
      <c r="O281" s="12"/>
    </row>
    <row r="282" spans="1:15" x14ac:dyDescent="0.25">
      <c r="A282" s="21">
        <v>261</v>
      </c>
      <c r="B282" s="1">
        <v>15000</v>
      </c>
      <c r="C282" s="1">
        <v>8</v>
      </c>
      <c r="D282" s="1">
        <v>3</v>
      </c>
      <c r="E282" s="1">
        <v>5</v>
      </c>
      <c r="F282" s="1">
        <v>9</v>
      </c>
      <c r="G282" s="8">
        <v>1.0416666666666667E-4</v>
      </c>
      <c r="H282" s="8">
        <v>6.00306635809357E-3</v>
      </c>
      <c r="I282" s="8">
        <f t="array" ref="I282">INDEX('Default Errors'!$E$7:$E$27,MATCH(C282&amp;D282,'Default Errors'!$C$7:$C$27&amp;'Default Errors'!$D$7:$D$27,0))</f>
        <v>0.14944066530540401</v>
      </c>
      <c r="J282" s="8">
        <f t="array" ref="J282">INDEX('Default Errors'!$F$7:$F$27,MATCH(C282&amp;D282,'Default Errors'!$C$7:$C$27&amp;'Default Errors'!$D$7:$D$27,0))</f>
        <v>5.8152003828784701E-2</v>
      </c>
      <c r="K282" s="9">
        <f t="shared" si="56"/>
        <v>4.017023308766339E-2</v>
      </c>
      <c r="L282" s="9">
        <f t="shared" si="57"/>
        <v>0.20042513087849884</v>
      </c>
      <c r="M282" s="9">
        <f t="shared" si="58"/>
        <v>0.10323060191989648</v>
      </c>
      <c r="N282" s="9">
        <f t="shared" si="59"/>
        <v>0.32129519436165938</v>
      </c>
      <c r="O282" s="12"/>
    </row>
    <row r="283" spans="1:15" x14ac:dyDescent="0.25">
      <c r="A283" s="21">
        <v>262</v>
      </c>
      <c r="B283" s="1">
        <v>15000</v>
      </c>
      <c r="C283" s="1">
        <v>16</v>
      </c>
      <c r="D283" s="1">
        <v>1</v>
      </c>
      <c r="E283" s="1">
        <v>5</v>
      </c>
      <c r="F283" s="1">
        <v>9</v>
      </c>
      <c r="G283" s="8">
        <v>5.7870370370370378E-4</v>
      </c>
      <c r="H283" s="8">
        <v>4.1988045748524598E-2</v>
      </c>
      <c r="I283" s="8">
        <f t="array" ref="I283">INDEX('Default Errors'!$E$7:$E$27,MATCH(C283&amp;D283,'Default Errors'!$C$7:$C$27&amp;'Default Errors'!$D$7:$D$27,0))</f>
        <v>0.148499599467802</v>
      </c>
      <c r="J283" s="8">
        <f t="array" ref="J283">INDEX('Default Errors'!$F$7:$F$27,MATCH(C283&amp;D283,'Default Errors'!$C$7:$C$27&amp;'Default Errors'!$D$7:$D$27,0))</f>
        <v>0.11889890066757899</v>
      </c>
      <c r="K283" s="9">
        <f>H283/I283</f>
        <v>0.28274854544391237</v>
      </c>
      <c r="L283" s="9">
        <f>SQRT(K283)</f>
        <v>0.53174105111784664</v>
      </c>
      <c r="M283" s="9">
        <f>H283/J283</f>
        <v>0.35314073984515632</v>
      </c>
      <c r="N283" s="9">
        <f>SQRT(M283)</f>
        <v>0.59425645965791263</v>
      </c>
      <c r="O283" s="12"/>
    </row>
    <row r="284" spans="1:15" x14ac:dyDescent="0.25">
      <c r="A284" s="21">
        <v>263</v>
      </c>
      <c r="B284" s="1">
        <v>15000</v>
      </c>
      <c r="C284" s="1">
        <v>16</v>
      </c>
      <c r="D284" s="1">
        <v>2</v>
      </c>
      <c r="E284" s="1">
        <v>5</v>
      </c>
      <c r="F284" s="1">
        <v>9</v>
      </c>
      <c r="G284" s="8">
        <v>5.4398148148148144E-4</v>
      </c>
      <c r="H284" s="8">
        <v>4.1988045748524598E-2</v>
      </c>
      <c r="I284" s="8">
        <f t="array" ref="I284">INDEX('Default Errors'!$E$7:$E$27,MATCH(C284&amp;D284,'Default Errors'!$C$7:$C$27&amp;'Default Errors'!$D$7:$D$27,0))</f>
        <v>0.148499599467802</v>
      </c>
      <c r="J284" s="8">
        <f t="array" ref="J284">INDEX('Default Errors'!$F$7:$F$27,MATCH(C284&amp;D284,'Default Errors'!$C$7:$C$27&amp;'Default Errors'!$D$7:$D$27,0))</f>
        <v>0.11889890066757899</v>
      </c>
      <c r="K284" s="9">
        <f t="shared" ref="K284:K291" si="60">H284/I284</f>
        <v>0.28274854544391237</v>
      </c>
      <c r="L284" s="9">
        <f t="shared" si="57"/>
        <v>0.53174105111784664</v>
      </c>
      <c r="M284" s="9">
        <f t="shared" ref="M284:M291" si="61">H284/J284</f>
        <v>0.35314073984515632</v>
      </c>
      <c r="N284" s="9">
        <f t="shared" si="59"/>
        <v>0.59425645965791263</v>
      </c>
      <c r="O284" s="12"/>
    </row>
    <row r="285" spans="1:15" x14ac:dyDescent="0.25">
      <c r="A285" s="21">
        <v>264</v>
      </c>
      <c r="B285" s="1">
        <v>15000</v>
      </c>
      <c r="C285" s="1">
        <v>16</v>
      </c>
      <c r="D285" s="1">
        <v>3</v>
      </c>
      <c r="E285" s="1">
        <v>5</v>
      </c>
      <c r="F285" s="1">
        <v>9</v>
      </c>
      <c r="G285" s="8">
        <v>5.2083333333333333E-4</v>
      </c>
      <c r="H285" s="8">
        <v>4.1988045748524598E-2</v>
      </c>
      <c r="I285" s="8">
        <f t="array" ref="I285">INDEX('Default Errors'!$E$7:$E$27,MATCH(C285&amp;D285,'Default Errors'!$C$7:$C$27&amp;'Default Errors'!$D$7:$D$27,0))</f>
        <v>0.148499599467802</v>
      </c>
      <c r="J285" s="8">
        <f t="array" ref="J285">INDEX('Default Errors'!$F$7:$F$27,MATCH(C285&amp;D285,'Default Errors'!$C$7:$C$27&amp;'Default Errors'!$D$7:$D$27,0))</f>
        <v>0.11889890066757899</v>
      </c>
      <c r="K285" s="9">
        <f t="shared" si="60"/>
        <v>0.28274854544391237</v>
      </c>
      <c r="L285" s="9">
        <f t="shared" si="57"/>
        <v>0.53174105111784664</v>
      </c>
      <c r="M285" s="9">
        <f t="shared" si="61"/>
        <v>0.35314073984515632</v>
      </c>
      <c r="N285" s="9">
        <f t="shared" si="59"/>
        <v>0.59425645965791263</v>
      </c>
      <c r="O285" s="12"/>
    </row>
    <row r="286" spans="1:15" x14ac:dyDescent="0.25">
      <c r="A286" s="21">
        <v>265</v>
      </c>
      <c r="B286" s="1">
        <v>15000</v>
      </c>
      <c r="C286" s="1">
        <v>32</v>
      </c>
      <c r="D286" s="1">
        <v>1</v>
      </c>
      <c r="E286" s="1">
        <v>5</v>
      </c>
      <c r="F286" s="1">
        <v>9</v>
      </c>
      <c r="G286" s="8">
        <v>3.4953703703703705E-3</v>
      </c>
      <c r="H286" s="8">
        <v>8.9991672264704003E-2</v>
      </c>
      <c r="I286" s="8">
        <f t="array" ref="I286">INDEX('Default Errors'!$E$7:$E$27,MATCH(C286&amp;D286,'Default Errors'!$C$7:$C$27&amp;'Default Errors'!$D$7:$D$27,0))</f>
        <v>0.14549183579793001</v>
      </c>
      <c r="J286" s="8">
        <f t="array" ref="J286">INDEX('Default Errors'!$F$7:$F$27,MATCH(C286&amp;D286,'Default Errors'!$C$7:$C$27&amp;'Default Errors'!$D$7:$D$27,0))</f>
        <v>0.14159938339096101</v>
      </c>
      <c r="K286" s="9">
        <f t="shared" si="60"/>
        <v>0.61853417252698084</v>
      </c>
      <c r="L286" s="9">
        <f t="shared" si="57"/>
        <v>0.78646943521473278</v>
      </c>
      <c r="M286" s="9">
        <f t="shared" si="61"/>
        <v>0.63553717614880956</v>
      </c>
      <c r="N286" s="9">
        <f t="shared" si="59"/>
        <v>0.79720585556605739</v>
      </c>
      <c r="O286" s="12"/>
    </row>
    <row r="287" spans="1:15" x14ac:dyDescent="0.25">
      <c r="A287" s="21">
        <v>266</v>
      </c>
      <c r="B287" s="1">
        <v>15000</v>
      </c>
      <c r="C287" s="1">
        <v>32</v>
      </c>
      <c r="D287" s="1">
        <v>2</v>
      </c>
      <c r="E287" s="1">
        <v>5</v>
      </c>
      <c r="F287" s="1">
        <v>9</v>
      </c>
      <c r="G287" s="8">
        <v>3.5069444444444445E-3</v>
      </c>
      <c r="H287" s="8">
        <v>8.9991672264704003E-2</v>
      </c>
      <c r="I287" s="8">
        <f t="array" ref="I287">INDEX('Default Errors'!$E$7:$E$27,MATCH(C287&amp;D287,'Default Errors'!$C$7:$C$27&amp;'Default Errors'!$D$7:$D$27,0))</f>
        <v>0.14549183579793001</v>
      </c>
      <c r="J287" s="8">
        <f t="array" ref="J287">INDEX('Default Errors'!$F$7:$F$27,MATCH(C287&amp;D287,'Default Errors'!$C$7:$C$27&amp;'Default Errors'!$D$7:$D$27,0))</f>
        <v>0.14159938339096101</v>
      </c>
      <c r="K287" s="9">
        <f t="shared" si="60"/>
        <v>0.61853417252698084</v>
      </c>
      <c r="L287" s="9">
        <f t="shared" si="57"/>
        <v>0.78646943521473278</v>
      </c>
      <c r="M287" s="9">
        <f t="shared" si="61"/>
        <v>0.63553717614880956</v>
      </c>
      <c r="N287" s="9">
        <f t="shared" si="59"/>
        <v>0.79720585556605739</v>
      </c>
      <c r="O287" s="12"/>
    </row>
    <row r="288" spans="1:15" x14ac:dyDescent="0.25">
      <c r="A288" s="21">
        <v>267</v>
      </c>
      <c r="B288" s="1">
        <v>15000</v>
      </c>
      <c r="C288" s="1">
        <v>32</v>
      </c>
      <c r="D288" s="1">
        <v>3</v>
      </c>
      <c r="E288" s="1">
        <v>5</v>
      </c>
      <c r="F288" s="1">
        <v>9</v>
      </c>
      <c r="G288" s="8">
        <v>3.425925925925926E-3</v>
      </c>
      <c r="H288" s="8">
        <v>8.9991672264704003E-2</v>
      </c>
      <c r="I288" s="8">
        <f t="array" ref="I288">INDEX('Default Errors'!$E$7:$E$27,MATCH(C288&amp;D288,'Default Errors'!$C$7:$C$27&amp;'Default Errors'!$D$7:$D$27,0))</f>
        <v>0.14549183579793001</v>
      </c>
      <c r="J288" s="8">
        <f t="array" ref="J288">INDEX('Default Errors'!$F$7:$F$27,MATCH(C288&amp;D288,'Default Errors'!$C$7:$C$27&amp;'Default Errors'!$D$7:$D$27,0))</f>
        <v>0.14159938339096101</v>
      </c>
      <c r="K288" s="9">
        <f t="shared" si="60"/>
        <v>0.61853417252698084</v>
      </c>
      <c r="L288" s="9">
        <f t="shared" si="57"/>
        <v>0.78646943521473278</v>
      </c>
      <c r="M288" s="9">
        <f t="shared" si="61"/>
        <v>0.63553717614880956</v>
      </c>
      <c r="N288" s="9">
        <f t="shared" si="59"/>
        <v>0.79720585556605739</v>
      </c>
      <c r="O288" s="12"/>
    </row>
    <row r="289" spans="1:15" x14ac:dyDescent="0.25">
      <c r="A289" s="21">
        <v>268</v>
      </c>
      <c r="B289" s="1">
        <v>15000</v>
      </c>
      <c r="C289" s="1">
        <v>64</v>
      </c>
      <c r="D289" s="1">
        <v>1</v>
      </c>
      <c r="E289" s="1">
        <v>5</v>
      </c>
      <c r="F289" s="1">
        <v>9</v>
      </c>
      <c r="G289" s="8">
        <v>8.1504629629629635E-2</v>
      </c>
      <c r="H289" s="8">
        <v>0.138151083365121</v>
      </c>
      <c r="I289" s="8">
        <f t="array" ref="I289">INDEX('Default Errors'!$E$7:$E$27,MATCH(C289&amp;D289,'Default Errors'!$C$7:$C$27&amp;'Default Errors'!$D$7:$D$27,0))</f>
        <v>0.144625530038068</v>
      </c>
      <c r="J289" s="8">
        <f t="array" ref="J289">INDEX('Default Errors'!$F$7:$F$27,MATCH(C289&amp;D289,'Default Errors'!$C$7:$C$27&amp;'Default Errors'!$D$7:$D$27,0))</f>
        <v>0.14637915004454899</v>
      </c>
      <c r="K289" s="9">
        <f t="shared" si="60"/>
        <v>0.95523303063267728</v>
      </c>
      <c r="L289" s="9">
        <f t="shared" si="57"/>
        <v>0.97736023585609277</v>
      </c>
      <c r="M289" s="9">
        <f t="shared" si="61"/>
        <v>0.94378935335446434</v>
      </c>
      <c r="N289" s="9">
        <f t="shared" si="59"/>
        <v>0.97148821575686872</v>
      </c>
      <c r="O289" s="12"/>
    </row>
    <row r="290" spans="1:15" x14ac:dyDescent="0.25">
      <c r="A290" s="21">
        <v>269</v>
      </c>
      <c r="B290" s="1">
        <v>15000</v>
      </c>
      <c r="C290" s="1">
        <v>64</v>
      </c>
      <c r="D290" s="1">
        <v>2</v>
      </c>
      <c r="E290" s="1">
        <v>5</v>
      </c>
      <c r="F290" s="1">
        <v>9</v>
      </c>
      <c r="G290" s="8">
        <v>8.099537037037037E-2</v>
      </c>
      <c r="H290" s="8">
        <v>0.138151083365121</v>
      </c>
      <c r="I290" s="8">
        <f t="array" ref="I290">INDEX('Default Errors'!$E$7:$E$27,MATCH(C290&amp;D290,'Default Errors'!$C$7:$C$27&amp;'Default Errors'!$D$7:$D$27,0))</f>
        <v>0.144625530038068</v>
      </c>
      <c r="J290" s="8">
        <f t="array" ref="J290">INDEX('Default Errors'!$F$7:$F$27,MATCH(C290&amp;D290,'Default Errors'!$C$7:$C$27&amp;'Default Errors'!$D$7:$D$27,0))</f>
        <v>0.14637915004454899</v>
      </c>
      <c r="K290" s="9">
        <f t="shared" si="60"/>
        <v>0.95523303063267728</v>
      </c>
      <c r="L290" s="9">
        <f t="shared" si="57"/>
        <v>0.97736023585609277</v>
      </c>
      <c r="M290" s="9">
        <f t="shared" si="61"/>
        <v>0.94378935335446434</v>
      </c>
      <c r="N290" s="9">
        <f t="shared" si="59"/>
        <v>0.97148821575686872</v>
      </c>
      <c r="O290" s="12"/>
    </row>
    <row r="291" spans="1:15" x14ac:dyDescent="0.25">
      <c r="A291" s="21">
        <v>270</v>
      </c>
      <c r="B291" s="1">
        <v>15000</v>
      </c>
      <c r="C291" s="1">
        <v>64</v>
      </c>
      <c r="D291" s="1">
        <v>3</v>
      </c>
      <c r="E291" s="1">
        <v>5</v>
      </c>
      <c r="F291" s="1">
        <v>9</v>
      </c>
      <c r="G291" s="8">
        <v>8.1365740740740738E-2</v>
      </c>
      <c r="H291" s="8">
        <v>0.138151083365121</v>
      </c>
      <c r="I291" s="8">
        <f t="array" ref="I291">INDEX('Default Errors'!$E$7:$E$27,MATCH(C291&amp;D291,'Default Errors'!$C$7:$C$27&amp;'Default Errors'!$D$7:$D$27,0))</f>
        <v>0.144625530038068</v>
      </c>
      <c r="J291" s="8">
        <f t="array" ref="J291">INDEX('Default Errors'!$F$7:$F$27,MATCH(C291&amp;D291,'Default Errors'!$C$7:$C$27&amp;'Default Errors'!$D$7:$D$27,0))</f>
        <v>0.14637915004454899</v>
      </c>
      <c r="K291" s="9">
        <f t="shared" si="60"/>
        <v>0.95523303063267728</v>
      </c>
      <c r="L291" s="9">
        <f t="shared" si="57"/>
        <v>0.97736023585609277</v>
      </c>
      <c r="M291" s="9">
        <f t="shared" si="61"/>
        <v>0.94378935335446434</v>
      </c>
      <c r="N291" s="9">
        <f t="shared" si="59"/>
        <v>0.97148821575686872</v>
      </c>
      <c r="O291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4"/>
  <sheetViews>
    <sheetView tabSelected="1" topLeftCell="A43" workbookViewId="0">
      <selection activeCell="C48" sqref="C48"/>
    </sheetView>
  </sheetViews>
  <sheetFormatPr baseColWidth="10" defaultRowHeight="15" x14ac:dyDescent="0.25"/>
  <cols>
    <col min="1" max="1" width="12.85546875" customWidth="1"/>
    <col min="4" max="4" width="12.85546875" customWidth="1"/>
    <col min="10" max="15" width="11.42578125" customWidth="1"/>
    <col min="16" max="19" width="12.85546875" customWidth="1"/>
    <col min="20" max="20" width="12.5703125" customWidth="1"/>
    <col min="24" max="24" width="13.28515625" customWidth="1"/>
    <col min="25" max="25" width="14.28515625" customWidth="1"/>
  </cols>
  <sheetData>
    <row r="2" spans="1:19" x14ac:dyDescent="0.25">
      <c r="A2" s="3" t="s">
        <v>28</v>
      </c>
      <c r="B2" s="3" t="s">
        <v>0</v>
      </c>
      <c r="C2" s="4"/>
      <c r="D2" s="10"/>
    </row>
    <row r="3" spans="1:19" x14ac:dyDescent="0.25">
      <c r="A3" s="3" t="s">
        <v>29</v>
      </c>
      <c r="B3" s="3" t="s">
        <v>0</v>
      </c>
      <c r="C3" s="4"/>
      <c r="D3" s="10"/>
    </row>
    <row r="6" spans="1:19" ht="18.75" x14ac:dyDescent="0.3">
      <c r="B6" s="5" t="s">
        <v>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18"/>
      <c r="O6" s="18"/>
      <c r="P6" s="17"/>
    </row>
    <row r="7" spans="1:19" x14ac:dyDescent="0.25">
      <c r="K7" s="11"/>
      <c r="L7" s="11"/>
    </row>
    <row r="8" spans="1:19" ht="16.5" x14ac:dyDescent="0.3">
      <c r="A8" s="7">
        <f>INDEX(A$17:A$999,MATCH(_xlfn.MINIFS($M$17:$M$999,$C$17:$C$999,4),$M$17:$M$999,))</f>
        <v>1</v>
      </c>
      <c r="B8" s="7">
        <f>INDEX(B$17:B$999,MATCH(_xlfn.MINIFS($M$17:$M$999,$C$17:$C$999,4),$M$17:$M$999,))</f>
        <v>15000</v>
      </c>
      <c r="C8" s="7">
        <f>INDEX(C$17:C$999,MATCH(_xlfn.MINIFS($M$17:$M$999,$C$17:$C$999,4),$M$17:$M$999,))</f>
        <v>4</v>
      </c>
      <c r="D8" s="7">
        <f t="shared" ref="D8:S8" si="0">INDEX(D$17:D$999,MATCH(_xlfn.MINIFS($M$17:$M$999,$C$17:$C$999,4),$M$17:$M$999,))</f>
        <v>1</v>
      </c>
      <c r="E8" s="7">
        <f t="shared" si="0"/>
        <v>400</v>
      </c>
      <c r="F8" s="7">
        <f t="shared" si="0"/>
        <v>1.5</v>
      </c>
      <c r="G8" s="7">
        <f t="shared" si="0"/>
        <v>0.95</v>
      </c>
      <c r="H8" s="7">
        <f t="shared" si="0"/>
        <v>42</v>
      </c>
      <c r="I8" s="7">
        <f t="shared" si="0"/>
        <v>0.1</v>
      </c>
      <c r="J8" s="7">
        <f t="shared" si="0"/>
        <v>1E-4</v>
      </c>
      <c r="K8" s="7">
        <f t="shared" si="0"/>
        <v>5</v>
      </c>
      <c r="L8" s="20">
        <f t="shared" si="0"/>
        <v>5.7870370370370366E-5</v>
      </c>
      <c r="M8" s="7">
        <f t="shared" si="0"/>
        <v>2.5193958081904099E-4</v>
      </c>
      <c r="N8" s="7"/>
      <c r="O8" s="7"/>
      <c r="P8" s="26">
        <f t="shared" si="0"/>
        <v>4.7176287127044343E-3</v>
      </c>
      <c r="Q8" s="26">
        <f t="shared" si="0"/>
        <v>6.8684996270688067E-2</v>
      </c>
      <c r="R8" s="26">
        <f t="shared" si="0"/>
        <v>1.8650147264304324E-2</v>
      </c>
      <c r="S8" s="26">
        <f t="shared" si="0"/>
        <v>0.13656554200933824</v>
      </c>
    </row>
    <row r="9" spans="1:19" ht="16.5" x14ac:dyDescent="0.3">
      <c r="A9" s="7">
        <f>INDEX(A$17:A$999,MATCH(_xlfn.MINIFS($M$17:$M$999,$C$17:$C$999,8),$M$17:$M$999,))</f>
        <v>2</v>
      </c>
      <c r="B9" s="7">
        <f>INDEX(B$17:B$999,MATCH(_xlfn.MINIFS($M$17:$M$999,$C$17:$C$999,8),$M$17:$M$999,))</f>
        <v>15000</v>
      </c>
      <c r="C9" s="7">
        <f>INDEX(C$17:C$999,MATCH(_xlfn.MINIFS($M$17:$M$999,$C$17:$C$999,8),$M$17:$M$999,))</f>
        <v>8</v>
      </c>
      <c r="D9" s="7">
        <f t="shared" ref="D9:S9" si="1">INDEX(D$17:D$999,MATCH(_xlfn.MINIFS($M$17:$M$999,$C$17:$C$999,8),$M$17:$M$999,))</f>
        <v>1</v>
      </c>
      <c r="E9" s="7">
        <f t="shared" si="1"/>
        <v>50</v>
      </c>
      <c r="F9" s="7">
        <f t="shared" si="1"/>
        <v>3</v>
      </c>
      <c r="G9" s="7">
        <f t="shared" si="1"/>
        <v>0.5</v>
      </c>
      <c r="H9" s="7">
        <f t="shared" si="1"/>
        <v>40</v>
      </c>
      <c r="I9" s="7">
        <f t="shared" si="1"/>
        <v>0.1</v>
      </c>
      <c r="J9" s="7">
        <f t="shared" si="1"/>
        <v>1.0000000000000001E-5</v>
      </c>
      <c r="K9" s="7">
        <f t="shared" si="1"/>
        <v>0.05</v>
      </c>
      <c r="L9" s="20">
        <f t="shared" si="1"/>
        <v>6.9444444444444444E-5</v>
      </c>
      <c r="M9" s="7">
        <f t="shared" si="1"/>
        <v>2.2010306563842699E-3</v>
      </c>
      <c r="N9" s="7"/>
      <c r="O9" s="7"/>
      <c r="P9" s="26">
        <f t="shared" si="1"/>
        <v>3.6184176040931618E-2</v>
      </c>
      <c r="Q9" s="26">
        <f t="shared" si="1"/>
        <v>0.19022138691780063</v>
      </c>
      <c r="R9" s="26">
        <f t="shared" si="1"/>
        <v>7.2598370904442044E-2</v>
      </c>
      <c r="S9" s="26">
        <f t="shared" si="1"/>
        <v>0.2694408486188426</v>
      </c>
    </row>
    <row r="10" spans="1:19" ht="16.5" x14ac:dyDescent="0.3">
      <c r="A10" s="7">
        <f>INDEX(A$17:A$999,MATCH(_xlfn.MINIFS($M$17:$M$999,$C$17:$C$999,16),$M$17:$M$999,))</f>
        <v>9</v>
      </c>
      <c r="B10" s="7">
        <f>INDEX(B$17:B$999,MATCH(_xlfn.MINIFS($M$17:$M$999,$C$17:$C$999,16),$M$17:$M$999,))</f>
        <v>15000</v>
      </c>
      <c r="C10" s="7">
        <f>INDEX(C$17:C$999,MATCH(_xlfn.MINIFS($M$17:$M$999,$C$17:$C$999,16),$M$17:$M$999,))</f>
        <v>16</v>
      </c>
      <c r="D10" s="7">
        <f t="shared" ref="D10:S10" si="2">INDEX(D$17:D$999,MATCH(_xlfn.MINIFS($M$17:$M$999,$C$17:$C$999,16),$M$17:$M$999,))</f>
        <v>2</v>
      </c>
      <c r="E10" s="7">
        <f t="shared" si="2"/>
        <v>200</v>
      </c>
      <c r="F10" s="7">
        <f t="shared" si="2"/>
        <v>3</v>
      </c>
      <c r="G10" s="7">
        <f t="shared" si="2"/>
        <v>0.05</v>
      </c>
      <c r="H10" s="7">
        <f t="shared" si="2"/>
        <v>42</v>
      </c>
      <c r="I10" s="7">
        <f t="shared" si="2"/>
        <v>0.2</v>
      </c>
      <c r="J10" s="7">
        <f t="shared" si="2"/>
        <v>1.0000000000000001E-5</v>
      </c>
      <c r="K10" s="7">
        <f t="shared" si="2"/>
        <v>0.5</v>
      </c>
      <c r="L10" s="20">
        <f t="shared" si="2"/>
        <v>3.9351851851851852E-4</v>
      </c>
      <c r="M10" s="7">
        <f t="shared" si="2"/>
        <v>1.88640143419549E-2</v>
      </c>
      <c r="N10" s="7"/>
      <c r="O10" s="7"/>
      <c r="P10" s="26">
        <f t="shared" si="2"/>
        <v>0.28549008291653333</v>
      </c>
      <c r="Q10" s="26">
        <f t="shared" si="2"/>
        <v>0.53431272015228437</v>
      </c>
      <c r="R10" s="26">
        <f t="shared" si="2"/>
        <v>0.39972534667451765</v>
      </c>
      <c r="S10" s="26">
        <f t="shared" si="2"/>
        <v>0.63223836222940288</v>
      </c>
    </row>
    <row r="11" spans="1:19" ht="16.5" x14ac:dyDescent="0.3">
      <c r="A11" s="7">
        <f>INDEX(A$17:A$999,MATCH(_xlfn.MINIFS($M$17:$M$999,$C$17:$C$999,32),$M$17:$M$999,))</f>
        <v>4</v>
      </c>
      <c r="B11" s="7">
        <f>INDEX(B$17:B$999,MATCH(_xlfn.MINIFS($M$17:$M$999,$C$17:$C$999,32),$M$17:$M$999,))</f>
        <v>15000</v>
      </c>
      <c r="C11" s="7">
        <f>INDEX(C$17:C$999,MATCH(_xlfn.MINIFS($M$17:$M$999,$C$17:$C$999,32),$M$17:$M$999,))</f>
        <v>32</v>
      </c>
      <c r="D11" s="7">
        <f t="shared" ref="D11:S11" si="3">INDEX(D$17:D$999,MATCH(_xlfn.MINIFS($M$17:$M$999,$C$17:$C$999,32),$M$17:$M$999,))</f>
        <v>1</v>
      </c>
      <c r="E11" s="7">
        <f t="shared" si="3"/>
        <v>50</v>
      </c>
      <c r="F11" s="7">
        <f t="shared" si="3"/>
        <v>0.8</v>
      </c>
      <c r="G11" s="7">
        <f t="shared" si="3"/>
        <v>0.95</v>
      </c>
      <c r="H11" s="7">
        <f t="shared" si="3"/>
        <v>42</v>
      </c>
      <c r="I11" s="7">
        <f t="shared" si="3"/>
        <v>0.1</v>
      </c>
      <c r="J11" s="7">
        <f t="shared" si="3"/>
        <v>1.0000000000000001E-5</v>
      </c>
      <c r="K11" s="7">
        <f t="shared" si="3"/>
        <v>5000</v>
      </c>
      <c r="L11" s="20">
        <f t="shared" si="3"/>
        <v>1.0532407407407407E-3</v>
      </c>
      <c r="M11" s="7">
        <f t="shared" si="3"/>
        <v>4.23995426636763E-2</v>
      </c>
      <c r="N11" s="7"/>
      <c r="O11" s="7"/>
      <c r="P11" s="26">
        <f t="shared" si="3"/>
        <v>0.657686673291899</v>
      </c>
      <c r="Q11" s="26">
        <f t="shared" si="3"/>
        <v>0.81097883652528135</v>
      </c>
      <c r="R11" s="26">
        <f t="shared" si="3"/>
        <v>0.69210763736531078</v>
      </c>
      <c r="S11" s="26">
        <f t="shared" si="3"/>
        <v>0.83193006759301036</v>
      </c>
    </row>
    <row r="12" spans="1:19" ht="16.5" x14ac:dyDescent="0.3">
      <c r="A12" s="7">
        <f>INDEX(A$17:A$999,MATCH(_xlfn.MINIFS($M$17:$M$999,$C$17:$C$999,64),$M$17:$M$999,))</f>
        <v>5</v>
      </c>
      <c r="B12" s="7">
        <f>INDEX(B$17:B$999,MATCH(_xlfn.MINIFS($M$17:$M$999,$C$17:$C$999,64),$M$17:$M$999,))</f>
        <v>15000</v>
      </c>
      <c r="C12" s="7">
        <f>INDEX(C$17:C$999,MATCH(_xlfn.MINIFS($M$17:$M$999,$C$17:$C$999,64),$M$17:$M$999,))</f>
        <v>64</v>
      </c>
      <c r="D12" s="7">
        <f t="shared" ref="D12:S12" si="4">INDEX(D$17:D$999,MATCH(_xlfn.MINIFS($M$17:$M$999,$C$17:$C$999,64),$M$17:$M$999,))</f>
        <v>1</v>
      </c>
      <c r="E12" s="7">
        <f t="shared" si="4"/>
        <v>400</v>
      </c>
      <c r="F12" s="7">
        <f t="shared" si="4"/>
        <v>3</v>
      </c>
      <c r="G12" s="7">
        <f t="shared" si="4"/>
        <v>0.2</v>
      </c>
      <c r="H12" s="7">
        <f t="shared" si="4"/>
        <v>39</v>
      </c>
      <c r="I12" s="7">
        <f t="shared" si="4"/>
        <v>0.1</v>
      </c>
      <c r="J12" s="7">
        <f t="shared" si="4"/>
        <v>1E-4</v>
      </c>
      <c r="K12" s="7">
        <f t="shared" si="4"/>
        <v>5000</v>
      </c>
      <c r="L12" s="20">
        <f t="shared" si="4"/>
        <v>1.2604166666666666E-2</v>
      </c>
      <c r="M12" s="7">
        <f t="shared" si="4"/>
        <v>5.3888242223566203E-2</v>
      </c>
      <c r="N12" s="7"/>
      <c r="O12" s="7"/>
      <c r="P12" s="26">
        <f t="shared" si="4"/>
        <v>0.81338224392877012</v>
      </c>
      <c r="Q12" s="26">
        <f t="shared" si="4"/>
        <v>0.90187706697130854</v>
      </c>
      <c r="R12" s="26">
        <f t="shared" si="4"/>
        <v>0.80020057218441554</v>
      </c>
      <c r="S12" s="26">
        <f t="shared" si="4"/>
        <v>0.89453930723273167</v>
      </c>
    </row>
    <row r="13" spans="1:19" ht="16.5" x14ac:dyDescent="0.3">
      <c r="A13" s="7">
        <f>INDEX(A$17:A$999,MATCH(_xlfn.MINIFS($M$17:$M$999,$C$17:$C$999,128),$M$17:$M$999,))</f>
        <v>6</v>
      </c>
      <c r="B13" s="7">
        <f>INDEX(B$17:B$999,MATCH(_xlfn.MINIFS($M$17:$M$999,$C$17:$C$999,128),$M$17:$M$999,))</f>
        <v>15000</v>
      </c>
      <c r="C13" s="7">
        <f>INDEX(C$17:C$999,MATCH(_xlfn.MINIFS($M$17:$M$999,$C$17:$C$999,128),$M$17:$M$999,))</f>
        <v>128</v>
      </c>
      <c r="D13" s="7">
        <f t="shared" ref="D13:S13" si="5">INDEX(D$17:D$999,MATCH(_xlfn.MINIFS($M$17:$M$999,$C$17:$C$999,128),$M$17:$M$999,))</f>
        <v>1</v>
      </c>
      <c r="E13" s="7">
        <f t="shared" si="5"/>
        <v>200</v>
      </c>
      <c r="F13" s="7">
        <f t="shared" si="5"/>
        <v>3</v>
      </c>
      <c r="G13" s="7">
        <f t="shared" si="5"/>
        <v>0.05</v>
      </c>
      <c r="H13" s="7">
        <f t="shared" si="5"/>
        <v>41</v>
      </c>
      <c r="I13" s="7">
        <f t="shared" si="5"/>
        <v>0.1</v>
      </c>
      <c r="J13" s="7">
        <f t="shared" si="5"/>
        <v>1.0000000000000001E-5</v>
      </c>
      <c r="K13" s="7">
        <f t="shared" si="5"/>
        <v>50000</v>
      </c>
      <c r="L13" s="20">
        <f t="shared" si="5"/>
        <v>3.8599537037037036E-2</v>
      </c>
      <c r="M13" s="7">
        <f t="shared" si="5"/>
        <v>6.5956359710807794E-2</v>
      </c>
      <c r="N13" s="7"/>
      <c r="O13" s="7"/>
      <c r="P13" s="26">
        <f t="shared" si="5"/>
        <v>0.99625840703459123</v>
      </c>
      <c r="Q13" s="26">
        <f t="shared" si="5"/>
        <v>0.99812745029609884</v>
      </c>
      <c r="R13" s="26">
        <f t="shared" si="5"/>
        <v>0.98797904496733624</v>
      </c>
      <c r="S13" s="26">
        <f t="shared" si="5"/>
        <v>0.99397135017430771</v>
      </c>
    </row>
    <row r="14" spans="1:19" ht="16.5" x14ac:dyDescent="0.3">
      <c r="A14" s="7">
        <f>INDEX(A$17:A$999,MATCH(_xlfn.MINIFS($M$17:$M$999,$C$17:$C$999,146),$M$17:$M$999,))</f>
        <v>19</v>
      </c>
      <c r="B14" s="7">
        <f>INDEX(B$17:B$999,MATCH(_xlfn.MINIFS($M$17:$M$999,$C$17:$C$999,146),$M$17:$M$999,))</f>
        <v>15000</v>
      </c>
      <c r="C14" s="7">
        <f>INDEX(C$17:C$999,MATCH(_xlfn.MINIFS($M$17:$M$999,$C$17:$C$999,146),$M$17:$M$999,))</f>
        <v>146</v>
      </c>
      <c r="D14" s="7">
        <f t="shared" ref="D14:S14" si="6">INDEX(D$17:D$999,MATCH(_xlfn.MINIFS($M$17:$M$999,$C$17:$C$999,146),$M$17:$M$999,))</f>
        <v>1</v>
      </c>
      <c r="E14" s="7">
        <f t="shared" si="6"/>
        <v>200</v>
      </c>
      <c r="F14" s="7">
        <f t="shared" si="6"/>
        <v>0.1</v>
      </c>
      <c r="G14" s="7">
        <f t="shared" si="6"/>
        <v>0.05</v>
      </c>
      <c r="H14" s="7">
        <f t="shared" si="6"/>
        <v>39</v>
      </c>
      <c r="I14" s="7">
        <f t="shared" si="6"/>
        <v>0.1</v>
      </c>
      <c r="J14" s="7">
        <f t="shared" si="6"/>
        <v>1E-4</v>
      </c>
      <c r="K14" s="7">
        <f t="shared" si="6"/>
        <v>50000</v>
      </c>
      <c r="L14" s="20">
        <f t="shared" si="6"/>
        <v>5.3275462962962962E-2</v>
      </c>
      <c r="M14" s="7">
        <f t="shared" si="6"/>
        <v>6.5437954795161096E-2</v>
      </c>
      <c r="N14" s="7"/>
      <c r="O14" s="7"/>
      <c r="P14" s="26">
        <f t="shared" si="6"/>
        <v>0.98067140482953563</v>
      </c>
      <c r="Q14" s="26">
        <f t="shared" si="6"/>
        <v>0.99028854624777707</v>
      </c>
      <c r="R14" s="26">
        <f t="shared" si="6"/>
        <v>0.91172192104554339</v>
      </c>
      <c r="S14" s="26">
        <f t="shared" si="6"/>
        <v>0.95484130673402656</v>
      </c>
    </row>
    <row r="15" spans="1:19" ht="16.5" x14ac:dyDescent="0.3">
      <c r="A15" s="7">
        <f>INDEX(A$17:A$999,MATCH(_xlfn.MINIFS($M$17:$M$999,$C$17:$C$999,148),$M$17:$M$999,))</f>
        <v>21</v>
      </c>
      <c r="B15" s="7">
        <f>INDEX(B$17:B$999,MATCH(_xlfn.MINIFS($M$17:$M$999,$C$17:$C$999,148),$M$17:$M$999,))</f>
        <v>15000</v>
      </c>
      <c r="C15" s="7">
        <f>INDEX(C$17:C$999,MATCH(_xlfn.MINIFS($M$17:$M$999,$C$17:$C$999,148),$M$17:$M$999,))</f>
        <v>148</v>
      </c>
      <c r="D15" s="7">
        <f t="shared" ref="D15:S15" si="7">INDEX(D$17:D$999,MATCH(_xlfn.MINIFS($M$17:$M$999,$C$17:$C$999,148),$M$17:$M$999,))</f>
        <v>1</v>
      </c>
      <c r="E15" s="7">
        <f t="shared" si="7"/>
        <v>200</v>
      </c>
      <c r="F15" s="7">
        <f t="shared" si="7"/>
        <v>3</v>
      </c>
      <c r="G15" s="7">
        <f t="shared" si="7"/>
        <v>0.05</v>
      </c>
      <c r="H15" s="7">
        <f t="shared" si="7"/>
        <v>40</v>
      </c>
      <c r="I15" s="7">
        <f t="shared" si="7"/>
        <v>0.2</v>
      </c>
      <c r="J15" s="7">
        <f t="shared" si="7"/>
        <v>1.0000000000000001E-5</v>
      </c>
      <c r="K15" s="7">
        <f t="shared" si="7"/>
        <v>50000</v>
      </c>
      <c r="L15" s="20">
        <f t="shared" si="7"/>
        <v>5.4479166666666669E-2</v>
      </c>
      <c r="M15" s="7">
        <f t="shared" si="7"/>
        <v>6.4880812799093399E-2</v>
      </c>
      <c r="N15" s="7"/>
      <c r="O15" s="7"/>
      <c r="P15" s="26">
        <f t="shared" si="7"/>
        <v>0.96910248307467006</v>
      </c>
      <c r="Q15" s="26">
        <f t="shared" si="7"/>
        <v>0.98443002954738745</v>
      </c>
      <c r="R15" s="26">
        <f t="shared" si="7"/>
        <v>0.9032493609063843</v>
      </c>
      <c r="S15" s="26">
        <f t="shared" si="7"/>
        <v>0.95039431864168056</v>
      </c>
    </row>
    <row r="16" spans="1:19" x14ac:dyDescent="0.25">
      <c r="B16" s="2" t="s">
        <v>30</v>
      </c>
      <c r="C16" s="2" t="s">
        <v>26</v>
      </c>
      <c r="D16" s="2" t="s">
        <v>27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 t="s">
        <v>7</v>
      </c>
      <c r="M16" s="2" t="s">
        <v>0</v>
      </c>
      <c r="N16" s="2" t="s">
        <v>37</v>
      </c>
      <c r="O16" s="2" t="s">
        <v>36</v>
      </c>
      <c r="P16" s="2" t="s">
        <v>10</v>
      </c>
      <c r="Q16" s="2" t="s">
        <v>11</v>
      </c>
      <c r="R16" s="2" t="s">
        <v>34</v>
      </c>
      <c r="S16" s="2" t="s">
        <v>35</v>
      </c>
    </row>
    <row r="17" spans="1:19" x14ac:dyDescent="0.25">
      <c r="A17" s="3">
        <v>1</v>
      </c>
      <c r="B17" s="1">
        <v>15000</v>
      </c>
      <c r="C17" s="1">
        <v>4</v>
      </c>
      <c r="D17" s="1">
        <v>1</v>
      </c>
      <c r="E17" s="4">
        <v>50</v>
      </c>
      <c r="F17" s="4">
        <v>0.8</v>
      </c>
      <c r="G17" s="4">
        <v>0.95</v>
      </c>
      <c r="H17" s="4">
        <v>40</v>
      </c>
      <c r="I17" s="4">
        <v>0.1</v>
      </c>
      <c r="J17" s="16">
        <v>1.0000000000000001E-5</v>
      </c>
      <c r="K17" s="16">
        <v>0.05</v>
      </c>
      <c r="L17" s="14">
        <v>3.4722222222222222E-5</v>
      </c>
      <c r="M17" s="22">
        <v>3.2432352882883202E-4</v>
      </c>
      <c r="N17" s="25">
        <f t="array" ref="N17">INDEX('Default Errors'!$J$7:$J$27,MATCH(C17&amp;D17,'Default Errors'!$H$7:$H$27&amp;'Default Errors'!$I$7:$I$27,0))</f>
        <v>5.3403859472996501E-2</v>
      </c>
      <c r="O17" s="25">
        <f t="array" ref="O17">INDEX('Default Errors'!$K$7:$K$27,MATCH(C17&amp;D17,'Default Errors'!$H$7:$H$27&amp;'Default Errors'!$I$7:$I$27,0))</f>
        <v>1.35087180411301E-2</v>
      </c>
      <c r="P17" s="9">
        <f>M17/N17</f>
        <v>6.0730353953692287E-3</v>
      </c>
      <c r="Q17" s="9">
        <f>SQRT(P17)</f>
        <v>7.7929682376930223E-2</v>
      </c>
      <c r="R17" s="9">
        <f>M17/O17</f>
        <v>2.4008460894761562E-2</v>
      </c>
      <c r="S17" s="9">
        <f>SQRT(R17)</f>
        <v>0.15494663886242116</v>
      </c>
    </row>
    <row r="18" spans="1:19" x14ac:dyDescent="0.25">
      <c r="A18" s="3">
        <v>2</v>
      </c>
      <c r="B18" s="1">
        <v>15000</v>
      </c>
      <c r="C18" s="1">
        <v>8</v>
      </c>
      <c r="D18" s="1">
        <v>1</v>
      </c>
      <c r="E18" s="4">
        <v>50</v>
      </c>
      <c r="F18" s="4">
        <v>3</v>
      </c>
      <c r="G18" s="4">
        <v>0.5</v>
      </c>
      <c r="H18" s="4">
        <v>40</v>
      </c>
      <c r="I18" s="4">
        <v>0.1</v>
      </c>
      <c r="J18" s="16">
        <v>1.0000000000000001E-5</v>
      </c>
      <c r="K18" s="16">
        <v>0.05</v>
      </c>
      <c r="L18" s="14">
        <v>6.9444444444444444E-5</v>
      </c>
      <c r="M18" s="8">
        <v>2.2010306563842699E-3</v>
      </c>
      <c r="N18" s="25">
        <f t="array" ref="N18">INDEX('Default Errors'!$J$7:$J$27,MATCH(C18&amp;D18,'Default Errors'!$H$7:$H$27&amp;'Default Errors'!$I$7:$I$27,0))</f>
        <v>6.0828541567298902E-2</v>
      </c>
      <c r="O18" s="25">
        <f t="array" ref="O18">INDEX('Default Errors'!$K$7:$K$27,MATCH(C18&amp;D18,'Default Errors'!$H$7:$H$27&amp;'Default Errors'!$I$7:$I$27,0))</f>
        <v>3.0317906985562901E-2</v>
      </c>
      <c r="P18" s="9">
        <f t="shared" ref="P18:P37" si="8">M18/N18</f>
        <v>3.6184176040931618E-2</v>
      </c>
      <c r="Q18" s="9">
        <f t="shared" ref="Q18:Q37" si="9">SQRT(P18)</f>
        <v>0.19022138691780063</v>
      </c>
      <c r="R18" s="9">
        <f t="shared" ref="R18:R37" si="10">M18/O18</f>
        <v>7.2598370904442044E-2</v>
      </c>
      <c r="S18" s="9">
        <f t="shared" ref="S18:S37" si="11">SQRT(R18)</f>
        <v>0.2694408486188426</v>
      </c>
    </row>
    <row r="19" spans="1:19" x14ac:dyDescent="0.25">
      <c r="A19" s="3">
        <v>3</v>
      </c>
      <c r="B19" s="1">
        <v>15000</v>
      </c>
      <c r="C19" s="1">
        <v>16</v>
      </c>
      <c r="D19" s="1">
        <v>1</v>
      </c>
      <c r="E19" s="4">
        <v>200</v>
      </c>
      <c r="F19" s="4">
        <v>3</v>
      </c>
      <c r="G19" s="4">
        <v>0.05</v>
      </c>
      <c r="H19" s="4">
        <v>42</v>
      </c>
      <c r="I19" s="4">
        <v>0.2</v>
      </c>
      <c r="J19" s="16">
        <v>1.0000000000000001E-5</v>
      </c>
      <c r="K19" s="16">
        <v>0.05</v>
      </c>
      <c r="L19" s="14">
        <v>3.9351851851851852E-4</v>
      </c>
      <c r="M19" s="8">
        <v>2.1032775498826799E-2</v>
      </c>
      <c r="N19" s="25">
        <f t="array" ref="N19">INDEX('Default Errors'!$J$7:$J$27,MATCH(C19&amp;D19,'Default Errors'!$H$7:$H$27&amp;'Default Errors'!$I$7:$I$27,0))</f>
        <v>6.6075900603069407E-2</v>
      </c>
      <c r="O19" s="25">
        <f t="array" ref="O19">INDEX('Default Errors'!$K$7:$K$27,MATCH(C19&amp;D19,'Default Errors'!$H$7:$H$27&amp;'Default Errors'!$I$7:$I$27,0))</f>
        <v>4.71924397561789E-2</v>
      </c>
      <c r="P19" s="9">
        <f t="shared" si="8"/>
        <v>0.31831235453262624</v>
      </c>
      <c r="Q19" s="9">
        <f t="shared" si="9"/>
        <v>0.56419177106071494</v>
      </c>
      <c r="R19" s="9">
        <f t="shared" si="10"/>
        <v>0.44568103720623981</v>
      </c>
      <c r="S19" s="9">
        <f t="shared" si="11"/>
        <v>0.66759346701884359</v>
      </c>
    </row>
    <row r="20" spans="1:19" x14ac:dyDescent="0.25">
      <c r="A20" s="3">
        <v>4</v>
      </c>
      <c r="B20" s="1">
        <v>15000</v>
      </c>
      <c r="C20" s="1">
        <v>32</v>
      </c>
      <c r="D20" s="1">
        <v>1</v>
      </c>
      <c r="E20" s="4">
        <v>200</v>
      </c>
      <c r="F20" s="4">
        <v>3</v>
      </c>
      <c r="G20" s="4">
        <v>0.2</v>
      </c>
      <c r="H20" s="4">
        <v>41</v>
      </c>
      <c r="I20" s="4">
        <v>0.1</v>
      </c>
      <c r="J20" s="16">
        <v>1E-4</v>
      </c>
      <c r="K20" s="16">
        <v>5.0000000000000001E-3</v>
      </c>
      <c r="L20" s="14">
        <v>1.4004629629629629E-3</v>
      </c>
      <c r="M20" s="8">
        <v>9.0667343242407897E-2</v>
      </c>
      <c r="N20" s="25">
        <f t="array" ref="N20">INDEX('Default Errors'!$J$7:$J$27,MATCH(C20&amp;D20,'Default Errors'!$H$7:$H$27&amp;'Default Errors'!$I$7:$I$27,0))</f>
        <v>6.4467693182005903E-2</v>
      </c>
      <c r="O20" s="25">
        <f t="array" ref="O20">INDEX('Default Errors'!$K$7:$K$27,MATCH(C20&amp;D20,'Default Errors'!$H$7:$H$27&amp;'Default Errors'!$I$7:$I$27,0))</f>
        <v>6.1261486472077201E-2</v>
      </c>
      <c r="P20" s="9">
        <f t="shared" si="8"/>
        <v>1.4063996828060041</v>
      </c>
      <c r="Q20" s="9">
        <f t="shared" si="9"/>
        <v>1.1859172326962806</v>
      </c>
      <c r="R20" s="9">
        <f t="shared" si="10"/>
        <v>1.4800056032550533</v>
      </c>
      <c r="S20" s="9">
        <f t="shared" si="11"/>
        <v>1.2165548089811051</v>
      </c>
    </row>
    <row r="21" spans="1:19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1.5</v>
      </c>
      <c r="G21" s="4">
        <v>0.2</v>
      </c>
      <c r="H21" s="4">
        <v>40</v>
      </c>
      <c r="I21" s="4">
        <v>0.2</v>
      </c>
      <c r="J21" s="16">
        <v>1.0000000000000001E-5</v>
      </c>
      <c r="K21" s="16">
        <v>5.0000000000000001E-3</v>
      </c>
      <c r="L21" s="14">
        <v>4.4212962962962956E-3</v>
      </c>
      <c r="M21" s="8">
        <v>0.104995827502257</v>
      </c>
      <c r="N21" s="25">
        <f t="array" ref="N21">INDEX('Default Errors'!$J$7:$J$27,MATCH(C21&amp;D21,'Default Errors'!$H$7:$H$27&amp;'Default Errors'!$I$7:$I$27,0))</f>
        <v>6.6252051388873606E-2</v>
      </c>
      <c r="O21" s="25">
        <f t="array" ref="O21">INDEX('Default Errors'!$K$7:$K$27,MATCH(C21&amp;D21,'Default Errors'!$H$7:$H$27&amp;'Default Errors'!$I$7:$I$27,0))</f>
        <v>6.7343418758699702E-2</v>
      </c>
      <c r="P21" s="9">
        <f t="shared" si="8"/>
        <v>1.5847936071590085</v>
      </c>
      <c r="Q21" s="9">
        <f t="shared" si="9"/>
        <v>1.2588858594642363</v>
      </c>
      <c r="R21" s="9">
        <f t="shared" si="10"/>
        <v>1.5591104437164203</v>
      </c>
      <c r="S21" s="9">
        <f t="shared" si="11"/>
        <v>1.248643441386059</v>
      </c>
    </row>
    <row r="22" spans="1:19" x14ac:dyDescent="0.25">
      <c r="A22" s="3">
        <v>6</v>
      </c>
      <c r="B22" s="1">
        <v>15000</v>
      </c>
      <c r="C22" s="1">
        <v>128</v>
      </c>
      <c r="D22" s="1">
        <v>1</v>
      </c>
      <c r="E22" s="4">
        <v>400</v>
      </c>
      <c r="F22" s="4">
        <v>1.5</v>
      </c>
      <c r="G22" s="4">
        <v>0.7</v>
      </c>
      <c r="H22" s="4">
        <v>41</v>
      </c>
      <c r="I22" s="4">
        <v>0.2</v>
      </c>
      <c r="J22" s="16">
        <v>1E-4</v>
      </c>
      <c r="K22" s="16">
        <v>0.05</v>
      </c>
      <c r="L22" s="14">
        <v>8.0844907407407407E-2</v>
      </c>
      <c r="M22" s="8">
        <v>0.13130713960401699</v>
      </c>
      <c r="N22" s="25">
        <f t="array" ref="N22">INDEX('Default Errors'!$J$7:$J$27,MATCH(C22&amp;D22,'Default Errors'!$H$7:$H$27&amp;'Default Errors'!$I$7:$I$27,0))</f>
        <v>6.6204068387367407E-2</v>
      </c>
      <c r="O22" s="25">
        <f t="array" ref="O22">INDEX('Default Errors'!$K$7:$K$27,MATCH(C22&amp;D22,'Default Errors'!$H$7:$H$27&amp;'Default Errors'!$I$7:$I$27,0))</f>
        <v>6.67588650253087E-2</v>
      </c>
      <c r="P22" s="9">
        <f t="shared" si="8"/>
        <v>1.9833696448339735</v>
      </c>
      <c r="Q22" s="9">
        <f t="shared" si="9"/>
        <v>1.4083215701088916</v>
      </c>
      <c r="R22" s="9">
        <f t="shared" si="10"/>
        <v>1.9668869378506906</v>
      </c>
      <c r="S22" s="9">
        <f t="shared" si="11"/>
        <v>1.4024574638293636</v>
      </c>
    </row>
    <row r="23" spans="1:19" x14ac:dyDescent="0.25">
      <c r="A23" s="3">
        <v>7</v>
      </c>
      <c r="B23" s="1">
        <v>15000</v>
      </c>
      <c r="C23" s="1">
        <v>4</v>
      </c>
      <c r="D23" s="1">
        <v>2</v>
      </c>
      <c r="E23" s="4">
        <v>50</v>
      </c>
      <c r="F23" s="4">
        <v>0.8</v>
      </c>
      <c r="G23" s="4">
        <v>0.95</v>
      </c>
      <c r="H23" s="4">
        <v>40</v>
      </c>
      <c r="I23" s="4">
        <v>0.1</v>
      </c>
      <c r="J23" s="16">
        <v>1.0000000000000001E-5</v>
      </c>
      <c r="K23" s="16">
        <v>0.05</v>
      </c>
      <c r="L23" s="14">
        <v>3.4722222222222222E-5</v>
      </c>
      <c r="M23" s="22">
        <v>3.2432352882883202E-4</v>
      </c>
      <c r="N23" s="25">
        <f t="array" ref="N23">INDEX('Default Errors'!$J$7:$J$27,MATCH(C23&amp;D23,'Default Errors'!$H$7:$H$27&amp;'Default Errors'!$I$7:$I$27,0))</f>
        <v>5.3403859472996501E-2</v>
      </c>
      <c r="O23" s="25">
        <f t="array" ref="O23">INDEX('Default Errors'!$K$7:$K$27,MATCH(C23&amp;D23,'Default Errors'!$H$7:$H$27&amp;'Default Errors'!$I$7:$I$27,0))</f>
        <v>1.35087180411301E-2</v>
      </c>
      <c r="P23" s="9">
        <f t="shared" si="8"/>
        <v>6.0730353953692287E-3</v>
      </c>
      <c r="Q23" s="9">
        <f t="shared" si="9"/>
        <v>7.7929682376930223E-2</v>
      </c>
      <c r="R23" s="9">
        <f t="shared" si="10"/>
        <v>2.4008460894761562E-2</v>
      </c>
      <c r="S23" s="9">
        <f t="shared" si="11"/>
        <v>0.15494663886242116</v>
      </c>
    </row>
    <row r="24" spans="1:19" x14ac:dyDescent="0.25">
      <c r="A24" s="3">
        <v>8</v>
      </c>
      <c r="B24" s="1">
        <v>15000</v>
      </c>
      <c r="C24" s="1">
        <v>8</v>
      </c>
      <c r="D24" s="1">
        <v>2</v>
      </c>
      <c r="E24" s="4">
        <v>50</v>
      </c>
      <c r="F24" s="4">
        <v>3</v>
      </c>
      <c r="G24" s="4">
        <v>0.5</v>
      </c>
      <c r="H24" s="4">
        <v>40</v>
      </c>
      <c r="I24" s="4">
        <v>0.1</v>
      </c>
      <c r="J24" s="16">
        <v>1.0000000000000001E-5</v>
      </c>
      <c r="K24" s="16">
        <v>0.05</v>
      </c>
      <c r="L24" s="14">
        <v>5.7870370370370366E-5</v>
      </c>
      <c r="M24" s="8">
        <v>2.2010306563842699E-3</v>
      </c>
      <c r="N24" s="25">
        <f t="array" ref="N24">INDEX('Default Errors'!$J$7:$J$27,MATCH(C24&amp;D24,'Default Errors'!$H$7:$H$27&amp;'Default Errors'!$I$7:$I$27,0))</f>
        <v>6.0828541567298902E-2</v>
      </c>
      <c r="O24" s="25">
        <f t="array" ref="O24">INDEX('Default Errors'!$K$7:$K$27,MATCH(C24&amp;D24,'Default Errors'!$H$7:$H$27&amp;'Default Errors'!$I$7:$I$27,0))</f>
        <v>3.0317906985562901E-2</v>
      </c>
      <c r="P24" s="9">
        <f t="shared" si="8"/>
        <v>3.6184176040931618E-2</v>
      </c>
      <c r="Q24" s="9">
        <f t="shared" si="9"/>
        <v>0.19022138691780063</v>
      </c>
      <c r="R24" s="9">
        <f t="shared" si="10"/>
        <v>7.2598370904442044E-2</v>
      </c>
      <c r="S24" s="9">
        <f t="shared" si="11"/>
        <v>0.2694408486188426</v>
      </c>
    </row>
    <row r="25" spans="1:19" x14ac:dyDescent="0.25">
      <c r="A25" s="3">
        <v>9</v>
      </c>
      <c r="B25" s="1">
        <v>15000</v>
      </c>
      <c r="C25" s="1">
        <v>16</v>
      </c>
      <c r="D25" s="1">
        <v>2</v>
      </c>
      <c r="E25" s="4">
        <v>200</v>
      </c>
      <c r="F25" s="4">
        <v>3</v>
      </c>
      <c r="G25" s="4">
        <v>0.05</v>
      </c>
      <c r="H25" s="4">
        <v>42</v>
      </c>
      <c r="I25" s="4">
        <v>0.2</v>
      </c>
      <c r="J25" s="16">
        <v>1.0000000000000001E-5</v>
      </c>
      <c r="K25" s="16">
        <v>0.05</v>
      </c>
      <c r="L25" s="14">
        <v>3.5879629629629635E-4</v>
      </c>
      <c r="M25" s="8">
        <v>2.1032775498826799E-2</v>
      </c>
      <c r="N25" s="25">
        <f t="array" ref="N25">INDEX('Default Errors'!$J$7:$J$27,MATCH(C25&amp;D25,'Default Errors'!$H$7:$H$27&amp;'Default Errors'!$I$7:$I$27,0))</f>
        <v>6.6075900603069407E-2</v>
      </c>
      <c r="O25" s="25">
        <f t="array" ref="O25">INDEX('Default Errors'!$K$7:$K$27,MATCH(C25&amp;D25,'Default Errors'!$H$7:$H$27&amp;'Default Errors'!$I$7:$I$27,0))</f>
        <v>4.71924397561789E-2</v>
      </c>
      <c r="P25" s="9">
        <f t="shared" si="8"/>
        <v>0.31831235453262624</v>
      </c>
      <c r="Q25" s="9">
        <f t="shared" si="9"/>
        <v>0.56419177106071494</v>
      </c>
      <c r="R25" s="9">
        <f t="shared" si="10"/>
        <v>0.44568103720623981</v>
      </c>
      <c r="S25" s="9">
        <f t="shared" si="11"/>
        <v>0.66759346701884359</v>
      </c>
    </row>
    <row r="26" spans="1:19" x14ac:dyDescent="0.25">
      <c r="A26" s="3">
        <v>10</v>
      </c>
      <c r="B26" s="1">
        <v>15000</v>
      </c>
      <c r="C26" s="1">
        <v>32</v>
      </c>
      <c r="D26" s="1">
        <v>2</v>
      </c>
      <c r="E26" s="4">
        <v>200</v>
      </c>
      <c r="F26" s="4">
        <v>3</v>
      </c>
      <c r="G26" s="4">
        <v>0.2</v>
      </c>
      <c r="H26" s="4">
        <v>41</v>
      </c>
      <c r="I26" s="4">
        <v>0.1</v>
      </c>
      <c r="J26" s="16">
        <v>1E-4</v>
      </c>
      <c r="K26" s="16">
        <v>5.0000000000000001E-3</v>
      </c>
      <c r="L26" s="14">
        <v>1.5509259259259261E-3</v>
      </c>
      <c r="M26" s="8">
        <v>9.0667343242407897E-2</v>
      </c>
      <c r="N26" s="25">
        <f t="array" ref="N26">INDEX('Default Errors'!$J$7:$J$27,MATCH(C26&amp;D26,'Default Errors'!$H$7:$H$27&amp;'Default Errors'!$I$7:$I$27,0))</f>
        <v>6.4467693182005903E-2</v>
      </c>
      <c r="O26" s="25">
        <f t="array" ref="O26">INDEX('Default Errors'!$K$7:$K$27,MATCH(C26&amp;D26,'Default Errors'!$H$7:$H$27&amp;'Default Errors'!$I$7:$I$27,0))</f>
        <v>6.1261486472077201E-2</v>
      </c>
      <c r="P26" s="9">
        <f t="shared" si="8"/>
        <v>1.4063996828060041</v>
      </c>
      <c r="Q26" s="9">
        <f t="shared" si="9"/>
        <v>1.1859172326962806</v>
      </c>
      <c r="R26" s="9">
        <f t="shared" si="10"/>
        <v>1.4800056032550533</v>
      </c>
      <c r="S26" s="9">
        <f t="shared" si="11"/>
        <v>1.2165548089811051</v>
      </c>
    </row>
    <row r="27" spans="1:19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1.5</v>
      </c>
      <c r="G27" s="4">
        <v>0.2</v>
      </c>
      <c r="H27" s="4">
        <v>40</v>
      </c>
      <c r="I27" s="4">
        <v>0.2</v>
      </c>
      <c r="J27" s="16">
        <v>1.0000000000000001E-5</v>
      </c>
      <c r="K27" s="16">
        <v>5.0000000000000001E-3</v>
      </c>
      <c r="L27" s="14">
        <v>4.5138888888888893E-3</v>
      </c>
      <c r="M27" s="8">
        <v>0.104995827502257</v>
      </c>
      <c r="N27" s="25">
        <f t="array" ref="N27">INDEX('Default Errors'!$J$7:$J$27,MATCH(C27&amp;D27,'Default Errors'!$H$7:$H$27&amp;'Default Errors'!$I$7:$I$27,0))</f>
        <v>6.6252051388873606E-2</v>
      </c>
      <c r="O27" s="25">
        <f t="array" ref="O27">INDEX('Default Errors'!$K$7:$K$27,MATCH(C27&amp;D27,'Default Errors'!$H$7:$H$27&amp;'Default Errors'!$I$7:$I$27,0))</f>
        <v>6.7343418758699702E-2</v>
      </c>
      <c r="P27" s="9">
        <f t="shared" si="8"/>
        <v>1.5847936071590085</v>
      </c>
      <c r="Q27" s="9">
        <f t="shared" si="9"/>
        <v>1.2588858594642363</v>
      </c>
      <c r="R27" s="9">
        <f t="shared" si="10"/>
        <v>1.5591104437164203</v>
      </c>
      <c r="S27" s="9">
        <f t="shared" si="11"/>
        <v>1.248643441386059</v>
      </c>
    </row>
    <row r="28" spans="1:19" x14ac:dyDescent="0.25">
      <c r="A28" s="3">
        <v>12</v>
      </c>
      <c r="B28" s="1">
        <v>15000</v>
      </c>
      <c r="C28" s="1">
        <v>128</v>
      </c>
      <c r="D28" s="1">
        <v>2</v>
      </c>
      <c r="E28" s="4">
        <v>50</v>
      </c>
      <c r="F28" s="4">
        <v>0.8</v>
      </c>
      <c r="G28" s="4">
        <v>0.95</v>
      </c>
      <c r="H28" s="4">
        <v>40</v>
      </c>
      <c r="I28" s="4">
        <v>0.1</v>
      </c>
      <c r="J28" s="16">
        <v>1.0000000000000001E-5</v>
      </c>
      <c r="K28" s="16">
        <v>0.05</v>
      </c>
      <c r="L28" s="14">
        <v>2.4062500000000001E-2</v>
      </c>
      <c r="M28" s="8">
        <v>0.11783850800270999</v>
      </c>
      <c r="N28" s="25">
        <f t="array" ref="N28">INDEX('Default Errors'!$J$7:$J$27,MATCH(C28&amp;D28,'Default Errors'!$H$7:$H$27&amp;'Default Errors'!$I$7:$I$27,0))</f>
        <v>6.6204068387367407E-2</v>
      </c>
      <c r="O28" s="25">
        <f t="array" ref="O28">INDEX('Default Errors'!$K$7:$K$27,MATCH(C28&amp;D28,'Default Errors'!$H$7:$H$27&amp;'Default Errors'!$I$7:$I$27,0))</f>
        <v>6.67588650253087E-2</v>
      </c>
      <c r="P28" s="9">
        <f t="shared" si="8"/>
        <v>1.7799284979470402</v>
      </c>
      <c r="Q28" s="9">
        <f t="shared" si="9"/>
        <v>1.334139609616265</v>
      </c>
      <c r="R28" s="9">
        <f t="shared" si="10"/>
        <v>1.7651364797474716</v>
      </c>
      <c r="S28" s="9">
        <f t="shared" si="11"/>
        <v>1.3285843893962745</v>
      </c>
    </row>
    <row r="29" spans="1:19" x14ac:dyDescent="0.25">
      <c r="A29" s="3">
        <v>13</v>
      </c>
      <c r="B29" s="1">
        <v>15000</v>
      </c>
      <c r="C29" s="1">
        <v>4</v>
      </c>
      <c r="D29" s="1">
        <v>3</v>
      </c>
      <c r="E29" s="4">
        <v>50</v>
      </c>
      <c r="F29" s="4">
        <v>3</v>
      </c>
      <c r="G29" s="4">
        <v>0.5</v>
      </c>
      <c r="H29" s="4">
        <v>40</v>
      </c>
      <c r="I29" s="4">
        <v>0.1</v>
      </c>
      <c r="J29" s="16">
        <v>1.0000000000000001E-5</v>
      </c>
      <c r="K29" s="16">
        <v>0.05</v>
      </c>
      <c r="L29" s="14">
        <v>3.4722222222222222E-5</v>
      </c>
      <c r="M29" s="22">
        <v>3.5267455065703199E-4</v>
      </c>
      <c r="N29" s="25">
        <f t="array" ref="N29">INDEX('Default Errors'!$J$7:$J$27,MATCH(C29&amp;D29,'Default Errors'!$H$7:$H$27&amp;'Default Errors'!$I$7:$I$27,0))</f>
        <v>5.3403859472996501E-2</v>
      </c>
      <c r="O29" s="25">
        <f t="array" ref="O29">INDEX('Default Errors'!$K$7:$K$27,MATCH(C29&amp;D29,'Default Errors'!$H$7:$H$27&amp;'Default Errors'!$I$7:$I$27,0))</f>
        <v>1.35087180411301E-2</v>
      </c>
      <c r="P29" s="9">
        <f t="shared" si="8"/>
        <v>6.6039150379264408E-3</v>
      </c>
      <c r="Q29" s="9">
        <f t="shared" si="9"/>
        <v>8.1264475866927491E-2</v>
      </c>
      <c r="R29" s="9">
        <f t="shared" si="10"/>
        <v>2.6107181272363597E-2</v>
      </c>
      <c r="S29" s="9">
        <f t="shared" si="11"/>
        <v>0.16157716816544224</v>
      </c>
    </row>
    <row r="30" spans="1:19" x14ac:dyDescent="0.25">
      <c r="A30" s="3">
        <v>14</v>
      </c>
      <c r="B30" s="1">
        <v>15000</v>
      </c>
      <c r="C30" s="1">
        <v>8</v>
      </c>
      <c r="D30" s="1">
        <v>3</v>
      </c>
      <c r="E30" s="4">
        <v>200</v>
      </c>
      <c r="F30" s="4">
        <v>3</v>
      </c>
      <c r="G30" s="4">
        <v>0.05</v>
      </c>
      <c r="H30" s="4">
        <v>42</v>
      </c>
      <c r="I30" s="4">
        <v>0.2</v>
      </c>
      <c r="J30" s="16">
        <v>1.0000000000000001E-5</v>
      </c>
      <c r="K30" s="16">
        <v>0.05</v>
      </c>
      <c r="L30" s="14">
        <v>9.2592592592592588E-5</v>
      </c>
      <c r="M30" s="8">
        <v>3.4036419269124298E-3</v>
      </c>
      <c r="N30" s="25">
        <f t="array" ref="N30">INDEX('Default Errors'!$J$7:$J$27,MATCH(C30&amp;D30,'Default Errors'!$H$7:$H$27&amp;'Default Errors'!$I$7:$I$27,0))</f>
        <v>6.0828541567298902E-2</v>
      </c>
      <c r="O30" s="25">
        <f t="array" ref="O30">INDEX('Default Errors'!$K$7:$K$27,MATCH(C30&amp;D30,'Default Errors'!$H$7:$H$27&amp;'Default Errors'!$I$7:$I$27,0))</f>
        <v>3.0317906985562901E-2</v>
      </c>
      <c r="P30" s="9">
        <f t="shared" si="8"/>
        <v>5.5954685731643604E-2</v>
      </c>
      <c r="Q30" s="9">
        <f t="shared" si="9"/>
        <v>0.23654742808080498</v>
      </c>
      <c r="R30" s="9">
        <f t="shared" si="10"/>
        <v>0.11226506923888947</v>
      </c>
      <c r="S30" s="9">
        <f t="shared" si="11"/>
        <v>0.33505979949688008</v>
      </c>
    </row>
    <row r="31" spans="1:19" x14ac:dyDescent="0.25">
      <c r="A31" s="3">
        <v>15</v>
      </c>
      <c r="B31" s="1">
        <v>15000</v>
      </c>
      <c r="C31" s="1">
        <v>16</v>
      </c>
      <c r="D31" s="1">
        <v>3</v>
      </c>
      <c r="E31" s="4">
        <v>200</v>
      </c>
      <c r="F31" s="4">
        <v>3</v>
      </c>
      <c r="G31" s="4">
        <v>0.2</v>
      </c>
      <c r="H31" s="4">
        <v>41</v>
      </c>
      <c r="I31" s="4">
        <v>0.1</v>
      </c>
      <c r="J31" s="16">
        <v>1E-4</v>
      </c>
      <c r="K31" s="16">
        <v>5.0000000000000001E-3</v>
      </c>
      <c r="L31" s="14">
        <v>3.7037037037037035E-4</v>
      </c>
      <c r="M31" s="8">
        <v>2.3378339576459999E-2</v>
      </c>
      <c r="N31" s="25">
        <f t="array" ref="N31">INDEX('Default Errors'!$J$7:$J$27,MATCH(C31&amp;D31,'Default Errors'!$H$7:$H$27&amp;'Default Errors'!$I$7:$I$27,0))</f>
        <v>6.6075900603069407E-2</v>
      </c>
      <c r="O31" s="25">
        <f t="array" ref="O31">INDEX('Default Errors'!$K$7:$K$27,MATCH(C31&amp;D31,'Default Errors'!$H$7:$H$27&amp;'Default Errors'!$I$7:$I$27,0))</f>
        <v>4.71924397561789E-2</v>
      </c>
      <c r="P31" s="9">
        <f t="shared" si="8"/>
        <v>0.353810381138778</v>
      </c>
      <c r="Q31" s="9">
        <f t="shared" si="9"/>
        <v>0.59481962067401406</v>
      </c>
      <c r="R31" s="9">
        <f t="shared" si="10"/>
        <v>0.49538315241265052</v>
      </c>
      <c r="S31" s="9">
        <f t="shared" si="11"/>
        <v>0.7038346058646523</v>
      </c>
    </row>
    <row r="32" spans="1:19" x14ac:dyDescent="0.25">
      <c r="A32" s="3">
        <v>16</v>
      </c>
      <c r="B32" s="1">
        <v>15000</v>
      </c>
      <c r="C32" s="1">
        <v>32</v>
      </c>
      <c r="D32" s="1">
        <v>3</v>
      </c>
      <c r="E32" s="4">
        <v>200</v>
      </c>
      <c r="F32" s="4">
        <v>3</v>
      </c>
      <c r="G32" s="4">
        <v>0.2</v>
      </c>
      <c r="H32" s="4">
        <v>41</v>
      </c>
      <c r="I32" s="4">
        <v>0.1</v>
      </c>
      <c r="J32" s="16">
        <v>1E-4</v>
      </c>
      <c r="K32" s="16">
        <v>5.0000000000000001E-3</v>
      </c>
      <c r="L32" s="14">
        <v>1.6203703703703703E-3</v>
      </c>
      <c r="M32" s="8">
        <v>9.0667343242407897E-2</v>
      </c>
      <c r="N32" s="25">
        <f t="array" ref="N32">INDEX('Default Errors'!$J$7:$J$27,MATCH(C32&amp;D32,'Default Errors'!$H$7:$H$27&amp;'Default Errors'!$I$7:$I$27,0))</f>
        <v>6.4467693182005903E-2</v>
      </c>
      <c r="O32" s="25">
        <f t="array" ref="O32">INDEX('Default Errors'!$K$7:$K$27,MATCH(C32&amp;D32,'Default Errors'!$H$7:$H$27&amp;'Default Errors'!$I$7:$I$27,0))</f>
        <v>6.1261486472077201E-2</v>
      </c>
      <c r="P32" s="9">
        <f t="shared" si="8"/>
        <v>1.4063996828060041</v>
      </c>
      <c r="Q32" s="9">
        <f t="shared" si="9"/>
        <v>1.1859172326962806</v>
      </c>
      <c r="R32" s="9">
        <f t="shared" si="10"/>
        <v>1.4800056032550533</v>
      </c>
      <c r="S32" s="9">
        <f t="shared" si="11"/>
        <v>1.2165548089811051</v>
      </c>
    </row>
    <row r="33" spans="1:19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1.5</v>
      </c>
      <c r="G33" s="4">
        <v>0.2</v>
      </c>
      <c r="H33" s="4">
        <v>40</v>
      </c>
      <c r="I33" s="4">
        <v>0.2</v>
      </c>
      <c r="J33" s="16">
        <v>1.0000000000000001E-5</v>
      </c>
      <c r="K33" s="16">
        <v>5.0000000000000001E-3</v>
      </c>
      <c r="L33" s="14">
        <v>4.6759259259259263E-3</v>
      </c>
      <c r="M33" s="8">
        <v>0.104995827502257</v>
      </c>
      <c r="N33" s="25">
        <f t="array" ref="N33">INDEX('Default Errors'!$J$7:$J$27,MATCH(C33&amp;D33,'Default Errors'!$H$7:$H$27&amp;'Default Errors'!$I$7:$I$27,0))</f>
        <v>6.6252051388873606E-2</v>
      </c>
      <c r="O33" s="25">
        <f t="array" ref="O33">INDEX('Default Errors'!$K$7:$K$27,MATCH(C33&amp;D33,'Default Errors'!$H$7:$H$27&amp;'Default Errors'!$I$7:$I$27,0))</f>
        <v>6.7343418758699702E-2</v>
      </c>
      <c r="P33" s="9">
        <f t="shared" si="8"/>
        <v>1.5847936071590085</v>
      </c>
      <c r="Q33" s="9">
        <f t="shared" si="9"/>
        <v>1.2588858594642363</v>
      </c>
      <c r="R33" s="9">
        <f t="shared" si="10"/>
        <v>1.5591104437164203</v>
      </c>
      <c r="S33" s="9">
        <f t="shared" si="11"/>
        <v>1.248643441386059</v>
      </c>
    </row>
    <row r="34" spans="1:19" x14ac:dyDescent="0.25">
      <c r="A34" s="3">
        <v>18</v>
      </c>
      <c r="B34" s="1">
        <v>15000</v>
      </c>
      <c r="C34" s="1">
        <v>128</v>
      </c>
      <c r="D34" s="1">
        <v>3</v>
      </c>
      <c r="E34" s="4">
        <v>400</v>
      </c>
      <c r="F34" s="4">
        <v>1.5</v>
      </c>
      <c r="G34" s="4">
        <v>0.7</v>
      </c>
      <c r="H34" s="4">
        <v>41</v>
      </c>
      <c r="I34" s="4">
        <v>0.2</v>
      </c>
      <c r="J34" s="16">
        <v>1E-4</v>
      </c>
      <c r="K34" s="16">
        <v>0.05</v>
      </c>
      <c r="L34" s="14">
        <v>8.3321759259259262E-2</v>
      </c>
      <c r="M34" s="8">
        <v>0.13130713960401699</v>
      </c>
      <c r="N34" s="25">
        <f t="array" ref="N34">INDEX('Default Errors'!$J$7:$J$27,MATCH(C34&amp;D34,'Default Errors'!$H$7:$H$27&amp;'Default Errors'!$I$7:$I$27,0))</f>
        <v>6.6204068387367407E-2</v>
      </c>
      <c r="O34" s="25">
        <f t="array" ref="O34">INDEX('Default Errors'!$K$7:$K$27,MATCH(C34&amp;D34,'Default Errors'!$H$7:$H$27&amp;'Default Errors'!$I$7:$I$27,0))</f>
        <v>6.67588650253087E-2</v>
      </c>
      <c r="P34" s="9">
        <f t="shared" si="8"/>
        <v>1.9833696448339735</v>
      </c>
      <c r="Q34" s="9">
        <f t="shared" si="9"/>
        <v>1.4083215701088916</v>
      </c>
      <c r="R34" s="9">
        <f t="shared" si="10"/>
        <v>1.9668869378506906</v>
      </c>
      <c r="S34" s="9">
        <f t="shared" si="11"/>
        <v>1.4024574638293636</v>
      </c>
    </row>
    <row r="35" spans="1:19" x14ac:dyDescent="0.25">
      <c r="A35" s="3">
        <v>19</v>
      </c>
      <c r="B35" s="1">
        <v>15000</v>
      </c>
      <c r="C35" s="1">
        <v>146</v>
      </c>
      <c r="D35" s="1">
        <v>1</v>
      </c>
      <c r="E35" s="4">
        <v>200</v>
      </c>
      <c r="F35" s="4">
        <v>0.1</v>
      </c>
      <c r="G35" s="4">
        <v>0.5</v>
      </c>
      <c r="H35" s="4">
        <v>39</v>
      </c>
      <c r="I35" s="4">
        <v>0.2</v>
      </c>
      <c r="J35" s="16">
        <v>1E-4</v>
      </c>
      <c r="K35" s="16">
        <v>0.05</v>
      </c>
      <c r="L35" s="14">
        <v>5.4004629629629632E-2</v>
      </c>
      <c r="M35" s="8">
        <v>0.111810870933667</v>
      </c>
      <c r="N35" s="25">
        <f t="array" ref="N35">INDEX('Default Errors'!$J$7:$J$27,MATCH(C35&amp;D35,'Default Errors'!$H$7:$H$27&amp;'Default Errors'!$I$7:$I$27,0))</f>
        <v>6.6727707642842707E-2</v>
      </c>
      <c r="O35" s="25">
        <f t="array" ref="O35">INDEX('Default Errors'!$K$7:$K$27,MATCH(C35&amp;D35,'Default Errors'!$H$7:$H$27&amp;'Default Errors'!$I$7:$I$27,0))</f>
        <v>7.1774028116071004E-2</v>
      </c>
      <c r="P35" s="9">
        <f t="shared" si="8"/>
        <v>1.67562883370923</v>
      </c>
      <c r="Q35" s="9">
        <f t="shared" si="9"/>
        <v>1.2944608274139584</v>
      </c>
      <c r="R35" s="9">
        <f t="shared" si="10"/>
        <v>1.5578179721618732</v>
      </c>
      <c r="S35" s="9">
        <f t="shared" si="11"/>
        <v>1.2481257837901889</v>
      </c>
    </row>
    <row r="36" spans="1:19" x14ac:dyDescent="0.25">
      <c r="A36" s="3">
        <v>20</v>
      </c>
      <c r="B36" s="1">
        <v>15000</v>
      </c>
      <c r="C36" s="1">
        <v>146</v>
      </c>
      <c r="D36" s="1">
        <v>2</v>
      </c>
      <c r="E36" s="4">
        <v>200</v>
      </c>
      <c r="F36" s="4">
        <v>0.1</v>
      </c>
      <c r="G36" s="4">
        <v>0.5</v>
      </c>
      <c r="H36" s="4">
        <v>39</v>
      </c>
      <c r="I36" s="4">
        <v>0.2</v>
      </c>
      <c r="J36" s="16">
        <v>1E-4</v>
      </c>
      <c r="K36" s="16">
        <v>0.05</v>
      </c>
      <c r="L36" s="14">
        <v>5.3229166666666661E-2</v>
      </c>
      <c r="M36" s="8">
        <v>0.111810870933667</v>
      </c>
      <c r="N36" s="25">
        <f t="array" ref="N36">INDEX('Default Errors'!$J$7:$J$27,MATCH(C36&amp;D36,'Default Errors'!$H$7:$H$27&amp;'Default Errors'!$I$7:$I$27,0))</f>
        <v>6.6727707642842707E-2</v>
      </c>
      <c r="O36" s="25">
        <f t="array" ref="O36">INDEX('Default Errors'!$K$7:$K$27,MATCH(C36&amp;D36,'Default Errors'!$H$7:$H$27&amp;'Default Errors'!$I$7:$I$27,0))</f>
        <v>7.1774028116071004E-2</v>
      </c>
      <c r="P36" s="9">
        <f t="shared" si="8"/>
        <v>1.67562883370923</v>
      </c>
      <c r="Q36" s="9">
        <f t="shared" si="9"/>
        <v>1.2944608274139584</v>
      </c>
      <c r="R36" s="9">
        <f t="shared" si="10"/>
        <v>1.5578179721618732</v>
      </c>
      <c r="S36" s="9">
        <f t="shared" si="11"/>
        <v>1.2481257837901889</v>
      </c>
    </row>
    <row r="37" spans="1:19" x14ac:dyDescent="0.25">
      <c r="A37" s="3">
        <v>21</v>
      </c>
      <c r="B37" s="1">
        <v>15000</v>
      </c>
      <c r="C37" s="1">
        <v>148</v>
      </c>
      <c r="D37" s="1">
        <v>1</v>
      </c>
      <c r="E37" s="4">
        <v>200</v>
      </c>
      <c r="F37" s="4">
        <v>1.5</v>
      </c>
      <c r="G37" s="4">
        <v>0.05</v>
      </c>
      <c r="H37" s="4">
        <v>39</v>
      </c>
      <c r="I37" s="4">
        <v>0.2</v>
      </c>
      <c r="J37" s="16">
        <v>1E-4</v>
      </c>
      <c r="K37" s="16">
        <v>0.05</v>
      </c>
      <c r="L37" s="14">
        <v>5.5046296296296295E-2</v>
      </c>
      <c r="M37" s="8">
        <v>0.12718924615515101</v>
      </c>
      <c r="N37" s="25">
        <f t="array" ref="N37">INDEX('Default Errors'!$J$7:$J$27,MATCH(C37&amp;D37,'Default Errors'!$H$7:$H$27&amp;'Default Errors'!$I$7:$I$27,0))</f>
        <v>6.6949382477326999E-2</v>
      </c>
      <c r="O37" s="25">
        <f t="array" ref="O37">INDEX('Default Errors'!$K$7:$K$27,MATCH(C37&amp;D37,'Default Errors'!$H$7:$H$27&amp;'Default Errors'!$I$7:$I$27,0))</f>
        <v>7.1830455251014405E-2</v>
      </c>
      <c r="P37" s="9">
        <f t="shared" si="8"/>
        <v>1.8997822152911534</v>
      </c>
      <c r="Q37" s="9">
        <f t="shared" si="9"/>
        <v>1.378325874128159</v>
      </c>
      <c r="R37" s="9">
        <f t="shared" si="10"/>
        <v>1.7706869002943542</v>
      </c>
      <c r="S37" s="9">
        <f t="shared" si="11"/>
        <v>1.330671597462858</v>
      </c>
    </row>
    <row r="38" spans="1:19" x14ac:dyDescent="0.25">
      <c r="Q38" s="12"/>
    </row>
    <row r="39" spans="1:19" x14ac:dyDescent="0.25">
      <c r="Q39" s="12"/>
    </row>
    <row r="40" spans="1:19" x14ac:dyDescent="0.25">
      <c r="Q40" s="12"/>
    </row>
    <row r="41" spans="1:19" x14ac:dyDescent="0.25">
      <c r="A41" t="s">
        <v>42</v>
      </c>
      <c r="Q41" s="12"/>
    </row>
    <row r="42" spans="1:19" x14ac:dyDescent="0.25">
      <c r="A42" s="3" t="s">
        <v>43</v>
      </c>
      <c r="B42" s="1">
        <v>15000</v>
      </c>
      <c r="C42" s="1">
        <v>64</v>
      </c>
      <c r="D42" s="1">
        <v>1</v>
      </c>
      <c r="E42" s="4">
        <v>400</v>
      </c>
      <c r="F42" s="4">
        <v>1.5</v>
      </c>
      <c r="G42" s="4">
        <v>0.2</v>
      </c>
      <c r="H42" s="4">
        <v>40</v>
      </c>
      <c r="I42" s="4">
        <v>0.2</v>
      </c>
      <c r="J42" s="16">
        <v>1.0000000000000001E-5</v>
      </c>
      <c r="K42" s="16">
        <v>5000</v>
      </c>
      <c r="L42" s="14">
        <v>1.3784722222222224E-2</v>
      </c>
      <c r="M42" s="8">
        <v>5.5509875709120401E-2</v>
      </c>
      <c r="N42" s="25">
        <f t="array" ref="N42">INDEX('Default Errors'!$J$7:$J$27,MATCH(C42&amp;D42,'Default Errors'!$H$7:$H$27&amp;'Default Errors'!$I$7:$I$27,0))</f>
        <v>6.6252051388873606E-2</v>
      </c>
      <c r="O42" s="25">
        <f t="array" ref="O42">INDEX('Default Errors'!$K$7:$K$27,MATCH(C42&amp;D42,'Default Errors'!$H$7:$H$27&amp;'Default Errors'!$I$7:$I$27,0))</f>
        <v>6.7343418758699702E-2</v>
      </c>
      <c r="P42" s="9">
        <f t="shared" ref="P42" si="12">M42/N42</f>
        <v>0.83785897259692621</v>
      </c>
      <c r="Q42" s="9">
        <f t="shared" ref="Q42" si="13">SQRT(P42)</f>
        <v>0.91534636755543319</v>
      </c>
      <c r="R42" s="9">
        <f t="shared" ref="R42" si="14">M42/O42</f>
        <v>0.82428063101488158</v>
      </c>
      <c r="S42" s="9">
        <f t="shared" ref="S42" si="15">SQRT(R42)</f>
        <v>0.90789902027421621</v>
      </c>
    </row>
    <row r="43" spans="1:19" x14ac:dyDescent="0.25">
      <c r="Q43" s="12"/>
    </row>
    <row r="44" spans="1:19" x14ac:dyDescent="0.25">
      <c r="Q44" s="12"/>
    </row>
    <row r="45" spans="1:19" x14ac:dyDescent="0.25">
      <c r="A45" t="s">
        <v>44</v>
      </c>
      <c r="B45" s="2" t="s">
        <v>30</v>
      </c>
      <c r="C45" s="2" t="s">
        <v>26</v>
      </c>
      <c r="D45" s="2" t="s">
        <v>27</v>
      </c>
      <c r="E45" s="2" t="s">
        <v>8</v>
      </c>
      <c r="F45" s="2" t="s">
        <v>20</v>
      </c>
      <c r="G45" s="2" t="s">
        <v>19</v>
      </c>
      <c r="H45" s="2" t="s">
        <v>21</v>
      </c>
      <c r="I45" s="2" t="s">
        <v>22</v>
      </c>
      <c r="J45" s="2" t="s">
        <v>23</v>
      </c>
      <c r="K45" s="2" t="s">
        <v>14</v>
      </c>
      <c r="Q45" s="12"/>
    </row>
    <row r="46" spans="1:19" x14ac:dyDescent="0.25">
      <c r="A46" s="3">
        <v>1</v>
      </c>
      <c r="B46" s="1">
        <v>15000</v>
      </c>
      <c r="C46" s="1">
        <v>4</v>
      </c>
      <c r="D46" s="1">
        <v>1</v>
      </c>
      <c r="E46" s="4">
        <v>400</v>
      </c>
      <c r="F46" s="4">
        <v>1.5</v>
      </c>
      <c r="G46" s="4">
        <v>0.95</v>
      </c>
      <c r="H46" s="4">
        <v>42</v>
      </c>
      <c r="I46" s="4">
        <v>0.1</v>
      </c>
      <c r="J46" s="16">
        <v>1E-4</v>
      </c>
      <c r="K46" s="16">
        <v>5</v>
      </c>
      <c r="L46" s="14">
        <v>5.7870370370370366E-5</v>
      </c>
      <c r="M46" s="22">
        <v>2.5193958081904099E-4</v>
      </c>
      <c r="N46" s="25">
        <f t="array" ref="N46">INDEX('Default Errors'!$J$7:$J$27,MATCH(C46&amp;D46,'Default Errors'!$H$7:$H$27&amp;'Default Errors'!$I$7:$I$27,0))</f>
        <v>5.3403859472996501E-2</v>
      </c>
      <c r="O46" s="25">
        <f t="array" ref="O46">INDEX('Default Errors'!$K$7:$K$27,MATCH(C46&amp;D46,'Default Errors'!$H$7:$H$27&amp;'Default Errors'!$I$7:$I$27,0))</f>
        <v>1.35087180411301E-2</v>
      </c>
      <c r="P46" s="9">
        <f>M46/N46</f>
        <v>4.7176287127044343E-3</v>
      </c>
      <c r="Q46" s="9">
        <f>SQRT(P46)</f>
        <v>6.8684996270688067E-2</v>
      </c>
      <c r="R46" s="9">
        <f>M46/O46</f>
        <v>1.8650147264304324E-2</v>
      </c>
      <c r="S46" s="9">
        <f>SQRT(R46)</f>
        <v>0.13656554200933824</v>
      </c>
    </row>
    <row r="47" spans="1:19" x14ac:dyDescent="0.25">
      <c r="A47" s="3">
        <v>2</v>
      </c>
      <c r="B47" s="1">
        <v>15000</v>
      </c>
      <c r="C47" s="1">
        <v>8</v>
      </c>
      <c r="D47" s="1">
        <v>1</v>
      </c>
      <c r="E47" s="4">
        <v>50</v>
      </c>
      <c r="F47" s="4">
        <v>0.1</v>
      </c>
      <c r="G47" s="4">
        <v>0.7</v>
      </c>
      <c r="H47" s="4">
        <v>42</v>
      </c>
      <c r="I47" s="4">
        <v>0.1</v>
      </c>
      <c r="J47" s="16">
        <v>1E-4</v>
      </c>
      <c r="K47" s="16">
        <v>5</v>
      </c>
      <c r="L47" s="14">
        <v>9.2592592592592588E-5</v>
      </c>
      <c r="M47" s="8">
        <v>2.33682990516437E-3</v>
      </c>
      <c r="N47" s="25">
        <f t="array" ref="N47">INDEX('Default Errors'!$J$7:$J$27,MATCH(C47&amp;D47,'Default Errors'!$H$7:$H$27&amp;'Default Errors'!$I$7:$I$27,0))</f>
        <v>6.0828541567298902E-2</v>
      </c>
      <c r="O47" s="25">
        <f t="array" ref="O47">INDEX('Default Errors'!$K$7:$K$27,MATCH(C47&amp;D47,'Default Errors'!$H$7:$H$27&amp;'Default Errors'!$I$7:$I$27,0))</f>
        <v>3.0317906985562901E-2</v>
      </c>
      <c r="P47" s="9">
        <f t="shared" ref="P47:P66" si="16">M47/N47</f>
        <v>3.8416668309875064E-2</v>
      </c>
      <c r="Q47" s="9">
        <f t="shared" ref="Q47:Q66" si="17">SQRT(P47)</f>
        <v>0.19600170486471558</v>
      </c>
      <c r="R47" s="9">
        <f t="shared" ref="R47:R66" si="18">M47/O47</f>
        <v>7.7077547149846007E-2</v>
      </c>
      <c r="S47" s="9">
        <f t="shared" ref="S47:S66" si="19">SQRT(R47)</f>
        <v>0.27762843361198797</v>
      </c>
    </row>
    <row r="48" spans="1:19" x14ac:dyDescent="0.25">
      <c r="A48" s="3">
        <v>3</v>
      </c>
      <c r="B48" s="1">
        <v>15000</v>
      </c>
      <c r="C48" s="1">
        <v>16</v>
      </c>
      <c r="D48" s="1">
        <v>1</v>
      </c>
      <c r="E48" s="4">
        <v>200</v>
      </c>
      <c r="F48" s="4">
        <v>3</v>
      </c>
      <c r="G48" s="4">
        <v>0.95</v>
      </c>
      <c r="H48" s="4">
        <v>42</v>
      </c>
      <c r="I48" s="4">
        <v>0.2</v>
      </c>
      <c r="J48" s="16">
        <v>1.0000000000000001E-5</v>
      </c>
      <c r="K48" s="16">
        <v>0.5</v>
      </c>
      <c r="L48" s="14">
        <v>3.8194444444444446E-4</v>
      </c>
      <c r="M48" s="8">
        <v>1.9997089525738702E-2</v>
      </c>
      <c r="N48" s="25">
        <f t="array" ref="N48">INDEX('Default Errors'!$J$7:$J$27,MATCH(C48&amp;D48,'Default Errors'!$H$7:$H$27&amp;'Default Errors'!$I$7:$I$27,0))</f>
        <v>6.6075900603069407E-2</v>
      </c>
      <c r="O48" s="25">
        <f t="array" ref="O48">INDEX('Default Errors'!$K$7:$K$27,MATCH(C48&amp;D48,'Default Errors'!$H$7:$H$27&amp;'Default Errors'!$I$7:$I$27,0))</f>
        <v>4.71924397561789E-2</v>
      </c>
      <c r="P48" s="9">
        <f t="shared" si="16"/>
        <v>0.30263816827658618</v>
      </c>
      <c r="Q48" s="9">
        <f t="shared" si="17"/>
        <v>0.55012559318448928</v>
      </c>
      <c r="R48" s="9">
        <f t="shared" si="18"/>
        <v>0.42373502258103718</v>
      </c>
      <c r="S48" s="9">
        <f t="shared" si="19"/>
        <v>0.65094932412672279</v>
      </c>
    </row>
    <row r="49" spans="1:19" x14ac:dyDescent="0.25">
      <c r="A49" s="3">
        <v>4</v>
      </c>
      <c r="B49" s="1">
        <v>15000</v>
      </c>
      <c r="C49" s="1">
        <v>32</v>
      </c>
      <c r="D49" s="1">
        <v>1</v>
      </c>
      <c r="E49" s="4">
        <v>50</v>
      </c>
      <c r="F49" s="4">
        <v>0.8</v>
      </c>
      <c r="G49" s="4">
        <v>0.95</v>
      </c>
      <c r="H49" s="4">
        <v>42</v>
      </c>
      <c r="I49" s="4">
        <v>0.1</v>
      </c>
      <c r="J49" s="16">
        <v>1.0000000000000001E-5</v>
      </c>
      <c r="K49" s="16">
        <v>5000</v>
      </c>
      <c r="L49" s="14">
        <v>1.0532407407407407E-3</v>
      </c>
      <c r="M49" s="8">
        <v>4.23995426636763E-2</v>
      </c>
      <c r="N49" s="25">
        <f t="array" ref="N49">INDEX('Default Errors'!$J$7:$J$27,MATCH(C49&amp;D49,'Default Errors'!$H$7:$H$27&amp;'Default Errors'!$I$7:$I$27,0))</f>
        <v>6.4467693182005903E-2</v>
      </c>
      <c r="O49" s="25">
        <f t="array" ref="O49">INDEX('Default Errors'!$K$7:$K$27,MATCH(C49&amp;D49,'Default Errors'!$H$7:$H$27&amp;'Default Errors'!$I$7:$I$27,0))</f>
        <v>6.1261486472077201E-2</v>
      </c>
      <c r="P49" s="9">
        <f t="shared" si="16"/>
        <v>0.657686673291899</v>
      </c>
      <c r="Q49" s="9">
        <f t="shared" si="17"/>
        <v>0.81097883652528135</v>
      </c>
      <c r="R49" s="9">
        <f t="shared" si="18"/>
        <v>0.69210763736531078</v>
      </c>
      <c r="S49" s="9">
        <f t="shared" si="19"/>
        <v>0.83193006759301036</v>
      </c>
    </row>
    <row r="50" spans="1:19" x14ac:dyDescent="0.25">
      <c r="A50" s="3">
        <v>5</v>
      </c>
      <c r="B50" s="1">
        <v>15000</v>
      </c>
      <c r="C50" s="1">
        <v>64</v>
      </c>
      <c r="D50" s="1">
        <v>1</v>
      </c>
      <c r="E50" s="4">
        <v>400</v>
      </c>
      <c r="F50" s="4">
        <v>3</v>
      </c>
      <c r="G50" s="4">
        <v>0.2</v>
      </c>
      <c r="H50" s="4">
        <v>39</v>
      </c>
      <c r="I50" s="4">
        <v>0.1</v>
      </c>
      <c r="J50" s="16">
        <v>1E-4</v>
      </c>
      <c r="K50" s="16">
        <v>5000</v>
      </c>
      <c r="L50" s="14">
        <v>1.2604166666666666E-2</v>
      </c>
      <c r="M50" s="8">
        <v>5.3888242223566203E-2</v>
      </c>
      <c r="N50" s="25">
        <f t="array" ref="N50">INDEX('Default Errors'!$J$7:$J$27,MATCH(C50&amp;D50,'Default Errors'!$H$7:$H$27&amp;'Default Errors'!$I$7:$I$27,0))</f>
        <v>6.6252051388873606E-2</v>
      </c>
      <c r="O50" s="25">
        <f t="array" ref="O50">INDEX('Default Errors'!$K$7:$K$27,MATCH(C50&amp;D50,'Default Errors'!$H$7:$H$27&amp;'Default Errors'!$I$7:$I$27,0))</f>
        <v>6.7343418758699702E-2</v>
      </c>
      <c r="P50" s="9">
        <f t="shared" si="16"/>
        <v>0.81338224392877012</v>
      </c>
      <c r="Q50" s="9">
        <f t="shared" si="17"/>
        <v>0.90187706697130854</v>
      </c>
      <c r="R50" s="9">
        <f t="shared" si="18"/>
        <v>0.80020057218441554</v>
      </c>
      <c r="S50" s="9">
        <f t="shared" si="19"/>
        <v>0.89453930723273167</v>
      </c>
    </row>
    <row r="51" spans="1:19" x14ac:dyDescent="0.25">
      <c r="A51" s="3">
        <v>6</v>
      </c>
      <c r="B51" s="1">
        <v>15000</v>
      </c>
      <c r="C51" s="1">
        <v>128</v>
      </c>
      <c r="D51" s="1">
        <v>1</v>
      </c>
      <c r="E51" s="4">
        <v>200</v>
      </c>
      <c r="F51" s="4">
        <v>3</v>
      </c>
      <c r="G51" s="4">
        <v>0.05</v>
      </c>
      <c r="H51" s="4">
        <v>41</v>
      </c>
      <c r="I51" s="4">
        <v>0.1</v>
      </c>
      <c r="J51" s="16">
        <v>1.0000000000000001E-5</v>
      </c>
      <c r="K51" s="16">
        <v>50000</v>
      </c>
      <c r="L51" s="14">
        <v>3.8599537037037036E-2</v>
      </c>
      <c r="M51" s="8">
        <v>6.5956359710807794E-2</v>
      </c>
      <c r="N51" s="25">
        <f t="array" ref="N51">INDEX('Default Errors'!$J$7:$J$27,MATCH(C51&amp;D51,'Default Errors'!$H$7:$H$27&amp;'Default Errors'!$I$7:$I$27,0))</f>
        <v>6.6204068387367407E-2</v>
      </c>
      <c r="O51" s="25">
        <f t="array" ref="O51">INDEX('Default Errors'!$K$7:$K$27,MATCH(C51&amp;D51,'Default Errors'!$H$7:$H$27&amp;'Default Errors'!$I$7:$I$27,0))</f>
        <v>6.67588650253087E-2</v>
      </c>
      <c r="P51" s="9">
        <f t="shared" si="16"/>
        <v>0.99625840703459123</v>
      </c>
      <c r="Q51" s="9">
        <f t="shared" si="17"/>
        <v>0.99812745029609884</v>
      </c>
      <c r="R51" s="9">
        <f t="shared" si="18"/>
        <v>0.98797904496733624</v>
      </c>
      <c r="S51" s="9">
        <f t="shared" si="19"/>
        <v>0.99397135017430771</v>
      </c>
    </row>
    <row r="52" spans="1:19" x14ac:dyDescent="0.25">
      <c r="A52" s="3">
        <v>7</v>
      </c>
      <c r="B52" s="1">
        <v>15000</v>
      </c>
      <c r="C52" s="1">
        <v>4</v>
      </c>
      <c r="D52" s="1">
        <v>2</v>
      </c>
      <c r="E52" s="4">
        <v>400</v>
      </c>
      <c r="F52" s="4">
        <v>1.5</v>
      </c>
      <c r="G52" s="4">
        <v>0.95</v>
      </c>
      <c r="H52" s="4">
        <v>42</v>
      </c>
      <c r="I52" s="4">
        <v>0.1</v>
      </c>
      <c r="J52" s="16">
        <v>1E-4</v>
      </c>
      <c r="K52" s="16">
        <v>5</v>
      </c>
      <c r="L52" s="14">
        <v>8.1018518518518516E-5</v>
      </c>
      <c r="M52" s="22">
        <v>2.5193958081904099E-4</v>
      </c>
      <c r="N52" s="25">
        <f t="array" ref="N52">INDEX('Default Errors'!$J$7:$J$27,MATCH(C52&amp;D52,'Default Errors'!$H$7:$H$27&amp;'Default Errors'!$I$7:$I$27,0))</f>
        <v>5.3403859472996501E-2</v>
      </c>
      <c r="O52" s="25">
        <f t="array" ref="O52">INDEX('Default Errors'!$K$7:$K$27,MATCH(C52&amp;D52,'Default Errors'!$H$7:$H$27&amp;'Default Errors'!$I$7:$I$27,0))</f>
        <v>1.35087180411301E-2</v>
      </c>
      <c r="P52" s="9">
        <f t="shared" si="16"/>
        <v>4.7176287127044343E-3</v>
      </c>
      <c r="Q52" s="9">
        <f t="shared" si="17"/>
        <v>6.8684996270688067E-2</v>
      </c>
      <c r="R52" s="9">
        <f t="shared" si="18"/>
        <v>1.8650147264304324E-2</v>
      </c>
      <c r="S52" s="9">
        <f t="shared" si="19"/>
        <v>0.13656554200933824</v>
      </c>
    </row>
    <row r="53" spans="1:19" x14ac:dyDescent="0.25">
      <c r="A53" s="3">
        <v>8</v>
      </c>
      <c r="B53" s="1">
        <v>15000</v>
      </c>
      <c r="C53" s="1">
        <v>8</v>
      </c>
      <c r="D53" s="1">
        <v>2</v>
      </c>
      <c r="E53" s="4">
        <v>50</v>
      </c>
      <c r="F53" s="4">
        <v>0.1</v>
      </c>
      <c r="G53" s="4">
        <v>0.7</v>
      </c>
      <c r="H53" s="4">
        <v>42</v>
      </c>
      <c r="I53" s="4">
        <v>0.1</v>
      </c>
      <c r="J53" s="16">
        <v>1E-4</v>
      </c>
      <c r="K53" s="16">
        <v>5</v>
      </c>
      <c r="L53" s="14">
        <v>1.1574074074074073E-4</v>
      </c>
      <c r="M53" s="8">
        <v>2.3368299051645899E-3</v>
      </c>
      <c r="N53" s="25">
        <f t="array" ref="N53">INDEX('Default Errors'!$J$7:$J$27,MATCH(C53&amp;D53,'Default Errors'!$H$7:$H$27&amp;'Default Errors'!$I$7:$I$27,0))</f>
        <v>6.0828541567298902E-2</v>
      </c>
      <c r="O53" s="25">
        <f t="array" ref="O53">INDEX('Default Errors'!$K$7:$K$27,MATCH(C53&amp;D53,'Default Errors'!$H$7:$H$27&amp;'Default Errors'!$I$7:$I$27,0))</f>
        <v>3.0317906985562901E-2</v>
      </c>
      <c r="P53" s="9">
        <f t="shared" si="16"/>
        <v>3.8416668309878679E-2</v>
      </c>
      <c r="Q53" s="9">
        <f t="shared" si="17"/>
        <v>0.19600170486472479</v>
      </c>
      <c r="R53" s="9">
        <f t="shared" si="18"/>
        <v>7.7077547149853251E-2</v>
      </c>
      <c r="S53" s="9">
        <f t="shared" si="19"/>
        <v>0.27762843361200101</v>
      </c>
    </row>
    <row r="54" spans="1:19" x14ac:dyDescent="0.25">
      <c r="A54" s="3">
        <v>9</v>
      </c>
      <c r="B54" s="1">
        <v>15000</v>
      </c>
      <c r="C54" s="1">
        <v>16</v>
      </c>
      <c r="D54" s="1">
        <v>2</v>
      </c>
      <c r="E54" s="4">
        <v>200</v>
      </c>
      <c r="F54" s="4">
        <v>3</v>
      </c>
      <c r="G54" s="4">
        <v>0.05</v>
      </c>
      <c r="H54" s="4">
        <v>42</v>
      </c>
      <c r="I54" s="4">
        <v>0.2</v>
      </c>
      <c r="J54" s="16">
        <v>1.0000000000000001E-5</v>
      </c>
      <c r="K54" s="16">
        <v>0.5</v>
      </c>
      <c r="L54" s="14">
        <v>3.9351851851851852E-4</v>
      </c>
      <c r="M54" s="8">
        <v>1.88640143419549E-2</v>
      </c>
      <c r="N54" s="25">
        <f t="array" ref="N54">INDEX('Default Errors'!$J$7:$J$27,MATCH(C54&amp;D54,'Default Errors'!$H$7:$H$27&amp;'Default Errors'!$I$7:$I$27,0))</f>
        <v>6.6075900603069407E-2</v>
      </c>
      <c r="O54" s="25">
        <f t="array" ref="O54">INDEX('Default Errors'!$K$7:$K$27,MATCH(C54&amp;D54,'Default Errors'!$H$7:$H$27&amp;'Default Errors'!$I$7:$I$27,0))</f>
        <v>4.71924397561789E-2</v>
      </c>
      <c r="P54" s="9">
        <f t="shared" si="16"/>
        <v>0.28549008291653333</v>
      </c>
      <c r="Q54" s="9">
        <f t="shared" si="17"/>
        <v>0.53431272015228437</v>
      </c>
      <c r="R54" s="9">
        <f t="shared" si="18"/>
        <v>0.39972534667451765</v>
      </c>
      <c r="S54" s="9">
        <f t="shared" si="19"/>
        <v>0.63223836222940288</v>
      </c>
    </row>
    <row r="55" spans="1:19" x14ac:dyDescent="0.25">
      <c r="A55" s="3">
        <v>10</v>
      </c>
      <c r="B55" s="1">
        <v>15000</v>
      </c>
      <c r="C55" s="1">
        <v>32</v>
      </c>
      <c r="D55" s="1">
        <v>2</v>
      </c>
      <c r="E55" s="4">
        <v>50</v>
      </c>
      <c r="F55" s="4">
        <v>0.8</v>
      </c>
      <c r="G55" s="4">
        <v>0.95</v>
      </c>
      <c r="H55" s="4">
        <v>42</v>
      </c>
      <c r="I55" s="4">
        <v>0.1</v>
      </c>
      <c r="J55" s="16">
        <v>1.0000000000000001E-5</v>
      </c>
      <c r="K55" s="16">
        <v>50000</v>
      </c>
      <c r="L55" s="14">
        <v>1.0300925925925926E-3</v>
      </c>
      <c r="M55" s="8">
        <v>5.2774327512604399E-2</v>
      </c>
      <c r="N55" s="25">
        <f t="array" ref="N55">INDEX('Default Errors'!$J$7:$J$27,MATCH(C55&amp;D55,'Default Errors'!$H$7:$H$27&amp;'Default Errors'!$I$7:$I$27,0))</f>
        <v>6.4467693182005903E-2</v>
      </c>
      <c r="O55" s="25">
        <f t="array" ref="O55">INDEX('Default Errors'!$K$7:$K$27,MATCH(C55&amp;D55,'Default Errors'!$H$7:$H$27&amp;'Default Errors'!$I$7:$I$27,0))</f>
        <v>6.1261486472077201E-2</v>
      </c>
      <c r="P55" s="9">
        <f t="shared" si="16"/>
        <v>0.81861665754987289</v>
      </c>
      <c r="Q55" s="9">
        <f t="shared" si="17"/>
        <v>0.90477436830950997</v>
      </c>
      <c r="R55" s="9">
        <f t="shared" si="18"/>
        <v>0.86146012040792996</v>
      </c>
      <c r="S55" s="9">
        <f t="shared" si="19"/>
        <v>0.92814875984829603</v>
      </c>
    </row>
    <row r="56" spans="1:19" x14ac:dyDescent="0.25">
      <c r="A56" s="3">
        <v>11</v>
      </c>
      <c r="B56" s="1">
        <v>15000</v>
      </c>
      <c r="C56" s="1">
        <v>64</v>
      </c>
      <c r="D56" s="1">
        <v>2</v>
      </c>
      <c r="E56" s="4">
        <v>400</v>
      </c>
      <c r="F56" s="4">
        <v>3</v>
      </c>
      <c r="G56" s="4">
        <v>0.2</v>
      </c>
      <c r="H56" s="4">
        <v>39</v>
      </c>
      <c r="I56" s="4">
        <v>0.1</v>
      </c>
      <c r="J56" s="16">
        <v>1E-4</v>
      </c>
      <c r="K56" s="16">
        <v>5000</v>
      </c>
      <c r="L56" s="14">
        <v>1.3657407407407408E-2</v>
      </c>
      <c r="M56" s="8">
        <v>5.3888242223566203E-2</v>
      </c>
      <c r="N56" s="25">
        <f t="array" ref="N56">INDEX('Default Errors'!$J$7:$J$27,MATCH(C56&amp;D56,'Default Errors'!$H$7:$H$27&amp;'Default Errors'!$I$7:$I$27,0))</f>
        <v>6.6252051388873606E-2</v>
      </c>
      <c r="O56" s="25">
        <f t="array" ref="O56">INDEX('Default Errors'!$K$7:$K$27,MATCH(C56&amp;D56,'Default Errors'!$H$7:$H$27&amp;'Default Errors'!$I$7:$I$27,0))</f>
        <v>6.7343418758699702E-2</v>
      </c>
      <c r="P56" s="9">
        <f t="shared" si="16"/>
        <v>0.81338224392877012</v>
      </c>
      <c r="Q56" s="9">
        <f t="shared" si="17"/>
        <v>0.90187706697130854</v>
      </c>
      <c r="R56" s="9">
        <f t="shared" si="18"/>
        <v>0.80020057218441554</v>
      </c>
      <c r="S56" s="9">
        <f t="shared" si="19"/>
        <v>0.89453930723273167</v>
      </c>
    </row>
    <row r="57" spans="1:19" x14ac:dyDescent="0.25">
      <c r="A57" s="3">
        <v>12</v>
      </c>
      <c r="B57" s="1">
        <v>15000</v>
      </c>
      <c r="C57" s="1">
        <v>128</v>
      </c>
      <c r="D57" s="1">
        <v>2</v>
      </c>
      <c r="E57" s="4">
        <v>200</v>
      </c>
      <c r="F57" s="4">
        <v>3</v>
      </c>
      <c r="G57" s="4">
        <v>0.05</v>
      </c>
      <c r="H57" s="4">
        <v>41</v>
      </c>
      <c r="I57" s="4">
        <v>0.1</v>
      </c>
      <c r="J57" s="16">
        <v>1.0000000000000001E-5</v>
      </c>
      <c r="K57" s="16">
        <v>50000</v>
      </c>
      <c r="L57" s="14">
        <v>3.7696759259259256E-2</v>
      </c>
      <c r="M57" s="8">
        <v>6.5956359710807794E-2</v>
      </c>
      <c r="N57" s="25">
        <f t="array" ref="N57">INDEX('Default Errors'!$J$7:$J$27,MATCH(C57&amp;D57,'Default Errors'!$H$7:$H$27&amp;'Default Errors'!$I$7:$I$27,0))</f>
        <v>6.6204068387367407E-2</v>
      </c>
      <c r="O57" s="25">
        <f t="array" ref="O57">INDEX('Default Errors'!$K$7:$K$27,MATCH(C57&amp;D57,'Default Errors'!$H$7:$H$27&amp;'Default Errors'!$I$7:$I$27,0))</f>
        <v>6.67588650253087E-2</v>
      </c>
      <c r="P57" s="9">
        <f t="shared" si="16"/>
        <v>0.99625840703459123</v>
      </c>
      <c r="Q57" s="9">
        <f t="shared" si="17"/>
        <v>0.99812745029609884</v>
      </c>
      <c r="R57" s="9">
        <f t="shared" si="18"/>
        <v>0.98797904496733624</v>
      </c>
      <c r="S57" s="9">
        <f t="shared" si="19"/>
        <v>0.99397135017430771</v>
      </c>
    </row>
    <row r="58" spans="1:19" x14ac:dyDescent="0.25">
      <c r="A58" s="3">
        <v>13</v>
      </c>
      <c r="B58" s="1">
        <v>15000</v>
      </c>
      <c r="C58" s="1">
        <v>4</v>
      </c>
      <c r="D58" s="1">
        <v>3</v>
      </c>
      <c r="E58" s="4">
        <v>400</v>
      </c>
      <c r="F58" s="4">
        <v>1.5</v>
      </c>
      <c r="G58" s="4">
        <v>0.95</v>
      </c>
      <c r="H58" s="4">
        <v>42</v>
      </c>
      <c r="I58" s="4">
        <v>0.1</v>
      </c>
      <c r="J58" s="16">
        <v>1E-4</v>
      </c>
      <c r="K58" s="16">
        <v>5</v>
      </c>
      <c r="L58" s="14">
        <v>9.2592592592592588E-5</v>
      </c>
      <c r="M58" s="22">
        <v>2.5193958081904099E-4</v>
      </c>
      <c r="N58" s="25">
        <f t="array" ref="N58">INDEX('Default Errors'!$J$7:$J$27,MATCH(C58&amp;D58,'Default Errors'!$H$7:$H$27&amp;'Default Errors'!$I$7:$I$27,0))</f>
        <v>5.3403859472996501E-2</v>
      </c>
      <c r="O58" s="25">
        <f t="array" ref="O58">INDEX('Default Errors'!$K$7:$K$27,MATCH(C58&amp;D58,'Default Errors'!$H$7:$H$27&amp;'Default Errors'!$I$7:$I$27,0))</f>
        <v>1.35087180411301E-2</v>
      </c>
      <c r="P58" s="9">
        <f t="shared" si="16"/>
        <v>4.7176287127044343E-3</v>
      </c>
      <c r="Q58" s="9">
        <f t="shared" si="17"/>
        <v>6.8684996270688067E-2</v>
      </c>
      <c r="R58" s="9">
        <f t="shared" si="18"/>
        <v>1.8650147264304324E-2</v>
      </c>
      <c r="S58" s="9">
        <f t="shared" si="19"/>
        <v>0.13656554200933824</v>
      </c>
    </row>
    <row r="59" spans="1:19" x14ac:dyDescent="0.25">
      <c r="A59" s="3">
        <v>14</v>
      </c>
      <c r="B59" s="1">
        <v>15000</v>
      </c>
      <c r="C59" s="1">
        <v>8</v>
      </c>
      <c r="D59" s="1">
        <v>3</v>
      </c>
      <c r="E59" s="4">
        <v>50</v>
      </c>
      <c r="F59" s="4">
        <v>0.1</v>
      </c>
      <c r="G59" s="4">
        <v>0.7</v>
      </c>
      <c r="H59" s="4">
        <v>42</v>
      </c>
      <c r="I59" s="4">
        <v>0.1</v>
      </c>
      <c r="J59" s="16">
        <v>1E-4</v>
      </c>
      <c r="K59" s="16">
        <v>5</v>
      </c>
      <c r="L59" s="14">
        <v>9.2592592592592588E-5</v>
      </c>
      <c r="M59" s="8">
        <v>2.33682990516437E-3</v>
      </c>
      <c r="N59" s="25">
        <f t="array" ref="N59">INDEX('Default Errors'!$J$7:$J$27,MATCH(C59&amp;D59,'Default Errors'!$H$7:$H$27&amp;'Default Errors'!$I$7:$I$27,0))</f>
        <v>6.0828541567298902E-2</v>
      </c>
      <c r="O59" s="25">
        <f t="array" ref="O59">INDEX('Default Errors'!$K$7:$K$27,MATCH(C59&amp;D59,'Default Errors'!$H$7:$H$27&amp;'Default Errors'!$I$7:$I$27,0))</f>
        <v>3.0317906985562901E-2</v>
      </c>
      <c r="P59" s="9">
        <f t="shared" si="16"/>
        <v>3.8416668309875064E-2</v>
      </c>
      <c r="Q59" s="9">
        <f t="shared" si="17"/>
        <v>0.19600170486471558</v>
      </c>
      <c r="R59" s="9">
        <f t="shared" si="18"/>
        <v>7.7077547149846007E-2</v>
      </c>
      <c r="S59" s="9">
        <f t="shared" si="19"/>
        <v>0.27762843361198797</v>
      </c>
    </row>
    <row r="60" spans="1:19" x14ac:dyDescent="0.25">
      <c r="A60" s="3">
        <v>15</v>
      </c>
      <c r="B60" s="1">
        <v>15000</v>
      </c>
      <c r="C60" s="1">
        <v>16</v>
      </c>
      <c r="D60" s="1">
        <v>3</v>
      </c>
      <c r="E60" s="4">
        <v>200</v>
      </c>
      <c r="F60" s="4">
        <v>3</v>
      </c>
      <c r="G60" s="4">
        <v>0.05</v>
      </c>
      <c r="H60" s="4">
        <v>42</v>
      </c>
      <c r="I60" s="4">
        <v>0.2</v>
      </c>
      <c r="J60" s="16">
        <v>1.0000000000000001E-5</v>
      </c>
      <c r="K60" s="16">
        <v>0.5</v>
      </c>
      <c r="L60" s="14">
        <v>3.9351851851851852E-4</v>
      </c>
      <c r="M60" s="8">
        <v>1.88640143419549E-2</v>
      </c>
      <c r="N60" s="25">
        <f t="array" ref="N60">INDEX('Default Errors'!$J$7:$J$27,MATCH(C60&amp;D60,'Default Errors'!$H$7:$H$27&amp;'Default Errors'!$I$7:$I$27,0))</f>
        <v>6.6075900603069407E-2</v>
      </c>
      <c r="O60" s="25">
        <f t="array" ref="O60">INDEX('Default Errors'!$K$7:$K$27,MATCH(C60&amp;D60,'Default Errors'!$H$7:$H$27&amp;'Default Errors'!$I$7:$I$27,0))</f>
        <v>4.71924397561789E-2</v>
      </c>
      <c r="P60" s="9">
        <f t="shared" si="16"/>
        <v>0.28549008291653333</v>
      </c>
      <c r="Q60" s="9">
        <f t="shared" si="17"/>
        <v>0.53431272015228437</v>
      </c>
      <c r="R60" s="9">
        <f t="shared" si="18"/>
        <v>0.39972534667451765</v>
      </c>
      <c r="S60" s="9">
        <f t="shared" si="19"/>
        <v>0.63223836222940288</v>
      </c>
    </row>
    <row r="61" spans="1:19" x14ac:dyDescent="0.25">
      <c r="A61" s="3">
        <v>16</v>
      </c>
      <c r="B61" s="1">
        <v>15000</v>
      </c>
      <c r="C61" s="1">
        <v>32</v>
      </c>
      <c r="D61" s="1">
        <v>3</v>
      </c>
      <c r="E61" s="4">
        <v>50</v>
      </c>
      <c r="F61" s="4">
        <v>0.8</v>
      </c>
      <c r="G61" s="4">
        <v>0.95</v>
      </c>
      <c r="H61" s="4">
        <v>42</v>
      </c>
      <c r="I61" s="4">
        <v>0.1</v>
      </c>
      <c r="J61" s="16">
        <v>1.0000000000000001E-5</v>
      </c>
      <c r="K61" s="16">
        <v>50000</v>
      </c>
      <c r="L61" s="14">
        <v>1.0300925925925926E-3</v>
      </c>
      <c r="M61" s="8">
        <v>5.2774327512604399E-2</v>
      </c>
      <c r="N61" s="25">
        <f t="array" ref="N61">INDEX('Default Errors'!$J$7:$J$27,MATCH(C61&amp;D61,'Default Errors'!$H$7:$H$27&amp;'Default Errors'!$I$7:$I$27,0))</f>
        <v>6.4467693182005903E-2</v>
      </c>
      <c r="O61" s="25">
        <f t="array" ref="O61">INDEX('Default Errors'!$K$7:$K$27,MATCH(C61&amp;D61,'Default Errors'!$H$7:$H$27&amp;'Default Errors'!$I$7:$I$27,0))</f>
        <v>6.1261486472077201E-2</v>
      </c>
      <c r="P61" s="9">
        <f t="shared" si="16"/>
        <v>0.81861665754987289</v>
      </c>
      <c r="Q61" s="9">
        <f t="shared" si="17"/>
        <v>0.90477436830950997</v>
      </c>
      <c r="R61" s="9">
        <f t="shared" si="18"/>
        <v>0.86146012040792996</v>
      </c>
      <c r="S61" s="9">
        <f t="shared" si="19"/>
        <v>0.92814875984829603</v>
      </c>
    </row>
    <row r="62" spans="1:19" x14ac:dyDescent="0.25">
      <c r="A62" s="3">
        <v>17</v>
      </c>
      <c r="B62" s="1">
        <v>15000</v>
      </c>
      <c r="C62" s="1">
        <v>64</v>
      </c>
      <c r="D62" s="1">
        <v>3</v>
      </c>
      <c r="E62" s="4">
        <v>400</v>
      </c>
      <c r="F62" s="4">
        <v>3</v>
      </c>
      <c r="G62" s="4">
        <v>0.2</v>
      </c>
      <c r="H62" s="4">
        <v>39</v>
      </c>
      <c r="I62" s="4">
        <v>0.1</v>
      </c>
      <c r="J62" s="16">
        <v>1E-4</v>
      </c>
      <c r="K62" s="16">
        <v>5000</v>
      </c>
      <c r="L62" s="14">
        <v>1.3819444444444445E-2</v>
      </c>
      <c r="M62" s="8">
        <v>5.3888242223566203E-2</v>
      </c>
      <c r="N62" s="25">
        <f t="array" ref="N62">INDEX('Default Errors'!$J$7:$J$27,MATCH(C62&amp;D62,'Default Errors'!$H$7:$H$27&amp;'Default Errors'!$I$7:$I$27,0))</f>
        <v>6.6252051388873606E-2</v>
      </c>
      <c r="O62" s="25">
        <f t="array" ref="O62">INDEX('Default Errors'!$K$7:$K$27,MATCH(C62&amp;D62,'Default Errors'!$H$7:$H$27&amp;'Default Errors'!$I$7:$I$27,0))</f>
        <v>6.7343418758699702E-2</v>
      </c>
      <c r="P62" s="9">
        <f t="shared" si="16"/>
        <v>0.81338224392877012</v>
      </c>
      <c r="Q62" s="9">
        <f t="shared" si="17"/>
        <v>0.90187706697130854</v>
      </c>
      <c r="R62" s="9">
        <f t="shared" si="18"/>
        <v>0.80020057218441554</v>
      </c>
      <c r="S62" s="9">
        <f t="shared" si="19"/>
        <v>0.89453930723273167</v>
      </c>
    </row>
    <row r="63" spans="1:19" x14ac:dyDescent="0.25">
      <c r="A63" s="3">
        <v>18</v>
      </c>
      <c r="B63" s="1">
        <v>15000</v>
      </c>
      <c r="C63" s="1">
        <v>128</v>
      </c>
      <c r="D63" s="1">
        <v>3</v>
      </c>
      <c r="E63" s="4">
        <v>200</v>
      </c>
      <c r="F63" s="4">
        <v>3</v>
      </c>
      <c r="G63" s="4">
        <v>0.05</v>
      </c>
      <c r="H63" s="4">
        <v>41</v>
      </c>
      <c r="I63" s="4">
        <v>0.1</v>
      </c>
      <c r="J63" s="16">
        <v>1.0000000000000001E-5</v>
      </c>
      <c r="K63" s="16">
        <v>50000</v>
      </c>
      <c r="L63" s="14">
        <v>3.8865740740740742E-2</v>
      </c>
      <c r="M63" s="8">
        <v>6.5956359710807794E-2</v>
      </c>
      <c r="N63" s="25">
        <f t="array" ref="N63">INDEX('Default Errors'!$J$7:$J$27,MATCH(C63&amp;D63,'Default Errors'!$H$7:$H$27&amp;'Default Errors'!$I$7:$I$27,0))</f>
        <v>6.6204068387367407E-2</v>
      </c>
      <c r="O63" s="25">
        <f t="array" ref="O63">INDEX('Default Errors'!$K$7:$K$27,MATCH(C63&amp;D63,'Default Errors'!$H$7:$H$27&amp;'Default Errors'!$I$7:$I$27,0))</f>
        <v>6.67588650253087E-2</v>
      </c>
      <c r="P63" s="9">
        <f t="shared" si="16"/>
        <v>0.99625840703459123</v>
      </c>
      <c r="Q63" s="9">
        <f t="shared" si="17"/>
        <v>0.99812745029609884</v>
      </c>
      <c r="R63" s="9">
        <f t="shared" si="18"/>
        <v>0.98797904496733624</v>
      </c>
      <c r="S63" s="9">
        <f t="shared" si="19"/>
        <v>0.99397135017430771</v>
      </c>
    </row>
    <row r="64" spans="1:19" x14ac:dyDescent="0.25">
      <c r="A64" s="3">
        <v>19</v>
      </c>
      <c r="B64" s="1">
        <v>15000</v>
      </c>
      <c r="C64" s="1">
        <v>146</v>
      </c>
      <c r="D64" s="1">
        <v>1</v>
      </c>
      <c r="E64" s="4">
        <v>200</v>
      </c>
      <c r="F64" s="4">
        <v>0.1</v>
      </c>
      <c r="G64" s="4">
        <v>0.05</v>
      </c>
      <c r="H64" s="4">
        <v>39</v>
      </c>
      <c r="I64" s="4">
        <v>0.1</v>
      </c>
      <c r="J64" s="16">
        <v>1E-4</v>
      </c>
      <c r="K64" s="16">
        <v>50000</v>
      </c>
      <c r="L64" s="14">
        <v>5.3275462962962962E-2</v>
      </c>
      <c r="M64" s="8">
        <v>6.5437954795161096E-2</v>
      </c>
      <c r="N64" s="25">
        <f t="array" ref="N64">INDEX('Default Errors'!$J$7:$J$27,MATCH(C64&amp;D64,'Default Errors'!$H$7:$H$27&amp;'Default Errors'!$I$7:$I$27,0))</f>
        <v>6.6727707642842707E-2</v>
      </c>
      <c r="O64" s="25">
        <f t="array" ref="O64">INDEX('Default Errors'!$K$7:$K$27,MATCH(C64&amp;D64,'Default Errors'!$H$7:$H$27&amp;'Default Errors'!$I$7:$I$27,0))</f>
        <v>7.1774028116071004E-2</v>
      </c>
      <c r="P64" s="9">
        <f t="shared" si="16"/>
        <v>0.98067140482953563</v>
      </c>
      <c r="Q64" s="9">
        <f t="shared" si="17"/>
        <v>0.99028854624777707</v>
      </c>
      <c r="R64" s="9">
        <f t="shared" si="18"/>
        <v>0.91172192104554339</v>
      </c>
      <c r="S64" s="9">
        <f t="shared" si="19"/>
        <v>0.95484130673402656</v>
      </c>
    </row>
    <row r="65" spans="1:19" x14ac:dyDescent="0.25">
      <c r="A65" s="3">
        <v>20</v>
      </c>
      <c r="B65" s="1">
        <v>15000</v>
      </c>
      <c r="C65" s="1">
        <v>146</v>
      </c>
      <c r="D65" s="1">
        <v>2</v>
      </c>
      <c r="E65" s="4">
        <v>200</v>
      </c>
      <c r="F65" s="4">
        <v>0.1</v>
      </c>
      <c r="G65" s="4">
        <v>0.05</v>
      </c>
      <c r="H65" s="4">
        <v>39</v>
      </c>
      <c r="I65" s="4">
        <v>0.1</v>
      </c>
      <c r="J65" s="16">
        <v>1E-4</v>
      </c>
      <c r="K65" s="16">
        <v>50000</v>
      </c>
      <c r="L65" s="14">
        <v>5.3321759259259256E-2</v>
      </c>
      <c r="M65" s="8">
        <v>6.5437954795161096E-2</v>
      </c>
      <c r="N65" s="25">
        <f t="array" ref="N65">INDEX('Default Errors'!$J$7:$J$27,MATCH(C65&amp;D65,'Default Errors'!$H$7:$H$27&amp;'Default Errors'!$I$7:$I$27,0))</f>
        <v>6.6727707642842707E-2</v>
      </c>
      <c r="O65" s="25">
        <f t="array" ref="O65">INDEX('Default Errors'!$K$7:$K$27,MATCH(C65&amp;D65,'Default Errors'!$H$7:$H$27&amp;'Default Errors'!$I$7:$I$27,0))</f>
        <v>7.1774028116071004E-2</v>
      </c>
      <c r="P65" s="9">
        <f t="shared" si="16"/>
        <v>0.98067140482953563</v>
      </c>
      <c r="Q65" s="9">
        <f t="shared" si="17"/>
        <v>0.99028854624777707</v>
      </c>
      <c r="R65" s="9">
        <f t="shared" si="18"/>
        <v>0.91172192104554339</v>
      </c>
      <c r="S65" s="9">
        <f t="shared" si="19"/>
        <v>0.95484130673402656</v>
      </c>
    </row>
    <row r="66" spans="1:19" x14ac:dyDescent="0.25">
      <c r="A66" s="3">
        <v>21</v>
      </c>
      <c r="B66" s="1">
        <v>15000</v>
      </c>
      <c r="C66" s="1">
        <v>148</v>
      </c>
      <c r="D66" s="1">
        <v>1</v>
      </c>
      <c r="E66" s="4">
        <v>200</v>
      </c>
      <c r="F66" s="4">
        <v>3</v>
      </c>
      <c r="G66" s="4">
        <v>0.05</v>
      </c>
      <c r="H66" s="4">
        <v>40</v>
      </c>
      <c r="I66" s="4">
        <v>0.2</v>
      </c>
      <c r="J66" s="16">
        <v>1.0000000000000001E-5</v>
      </c>
      <c r="K66" s="16">
        <v>50000</v>
      </c>
      <c r="L66" s="14">
        <v>5.4479166666666669E-2</v>
      </c>
      <c r="M66" s="8">
        <v>6.4880812799093399E-2</v>
      </c>
      <c r="N66" s="25">
        <f t="array" ref="N66">INDEX('Default Errors'!$J$7:$J$27,MATCH(C66&amp;D66,'Default Errors'!$H$7:$H$27&amp;'Default Errors'!$I$7:$I$27,0))</f>
        <v>6.6949382477326999E-2</v>
      </c>
      <c r="O66" s="25">
        <f t="array" ref="O66">INDEX('Default Errors'!$K$7:$K$27,MATCH(C66&amp;D66,'Default Errors'!$H$7:$H$27&amp;'Default Errors'!$I$7:$I$27,0))</f>
        <v>7.1830455251014405E-2</v>
      </c>
      <c r="P66" s="9">
        <f t="shared" si="16"/>
        <v>0.96910248307467006</v>
      </c>
      <c r="Q66" s="9">
        <f t="shared" si="17"/>
        <v>0.98443002954738745</v>
      </c>
      <c r="R66" s="9">
        <f t="shared" si="18"/>
        <v>0.9032493609063843</v>
      </c>
      <c r="S66" s="9">
        <f t="shared" si="19"/>
        <v>0.95039431864168056</v>
      </c>
    </row>
    <row r="67" spans="1:19" x14ac:dyDescent="0.25">
      <c r="Q67" s="12"/>
    </row>
    <row r="68" spans="1:19" x14ac:dyDescent="0.25">
      <c r="Q68" s="12"/>
    </row>
    <row r="69" spans="1:19" x14ac:dyDescent="0.25">
      <c r="Q69" s="12"/>
    </row>
    <row r="70" spans="1:19" x14ac:dyDescent="0.25">
      <c r="Q70" s="12"/>
    </row>
    <row r="71" spans="1:19" x14ac:dyDescent="0.25">
      <c r="Q71" s="12"/>
    </row>
    <row r="72" spans="1:19" x14ac:dyDescent="0.25">
      <c r="Q72" s="12"/>
    </row>
    <row r="73" spans="1:19" x14ac:dyDescent="0.25">
      <c r="Q73" s="12"/>
    </row>
    <row r="74" spans="1:19" x14ac:dyDescent="0.25">
      <c r="Q74" s="12"/>
    </row>
    <row r="75" spans="1:19" x14ac:dyDescent="0.25">
      <c r="Q75" s="12"/>
    </row>
    <row r="76" spans="1:19" x14ac:dyDescent="0.25">
      <c r="Q76" s="12"/>
    </row>
    <row r="77" spans="1:19" x14ac:dyDescent="0.25">
      <c r="Q77" s="12"/>
    </row>
    <row r="78" spans="1:19" x14ac:dyDescent="0.25">
      <c r="Q78" s="12"/>
    </row>
    <row r="79" spans="1:19" x14ac:dyDescent="0.25">
      <c r="Q79" s="12"/>
    </row>
    <row r="80" spans="1:19" x14ac:dyDescent="0.25">
      <c r="Q80" s="12"/>
    </row>
    <row r="81" spans="17:17" x14ac:dyDescent="0.25">
      <c r="Q81" s="12"/>
    </row>
    <row r="82" spans="17:17" x14ac:dyDescent="0.25">
      <c r="Q82" s="12"/>
    </row>
    <row r="83" spans="17:17" x14ac:dyDescent="0.25">
      <c r="Q83" s="12"/>
    </row>
    <row r="84" spans="17:17" x14ac:dyDescent="0.25">
      <c r="Q84" s="12"/>
    </row>
  </sheetData>
  <mergeCells count="1">
    <mergeCell ref="C6:M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4"/>
  <sheetViews>
    <sheetView topLeftCell="A13" workbookViewId="0">
      <selection activeCell="L11" sqref="A11:L11"/>
    </sheetView>
  </sheetViews>
  <sheetFormatPr baseColWidth="10" defaultRowHeight="15" x14ac:dyDescent="0.25"/>
  <cols>
    <col min="1" max="1" width="12.85546875" customWidth="1"/>
    <col min="4" max="4" width="12.85546875" customWidth="1"/>
    <col min="16" max="19" width="12.85546875" customWidth="1"/>
    <col min="23" max="23" width="13.5703125" customWidth="1"/>
    <col min="24" max="24" width="12.5703125" customWidth="1"/>
    <col min="28" max="28" width="13.28515625" customWidth="1"/>
    <col min="29" max="29" width="14.28515625" customWidth="1"/>
  </cols>
  <sheetData>
    <row r="2" spans="1:21" x14ac:dyDescent="0.25">
      <c r="D2" s="10"/>
    </row>
    <row r="3" spans="1:21" x14ac:dyDescent="0.25">
      <c r="B3" s="3"/>
    </row>
    <row r="4" spans="1:21" x14ac:dyDescent="0.25">
      <c r="A4" s="3"/>
      <c r="B4" s="3"/>
    </row>
    <row r="6" spans="1:21" ht="18.75" x14ac:dyDescent="0.3">
      <c r="B6" s="5" t="s">
        <v>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21" x14ac:dyDescent="0.25">
      <c r="K7" s="11"/>
      <c r="L7" s="11"/>
    </row>
    <row r="8" spans="1:21" ht="16.5" x14ac:dyDescent="0.3">
      <c r="A8" s="7">
        <f t="shared" ref="A8:M8" si="0">INDEX(A$17:A$999,MATCH(_xlfn.MINIFS($M$17:$M$999,$C$17:$C$999,4),$M$17:$M$999,))</f>
        <v>1</v>
      </c>
      <c r="B8" s="7">
        <f t="shared" si="0"/>
        <v>15000</v>
      </c>
      <c r="C8" s="7">
        <f t="shared" si="0"/>
        <v>4</v>
      </c>
      <c r="D8" s="7">
        <f t="shared" si="0"/>
        <v>1</v>
      </c>
      <c r="E8" s="7">
        <f t="shared" si="0"/>
        <v>400</v>
      </c>
      <c r="F8" s="7">
        <f t="shared" si="0"/>
        <v>0.8</v>
      </c>
      <c r="G8" s="7">
        <f t="shared" si="0"/>
        <v>0.7</v>
      </c>
      <c r="H8" s="7">
        <f t="shared" si="0"/>
        <v>41</v>
      </c>
      <c r="I8" s="7">
        <f t="shared" si="0"/>
        <v>0.2</v>
      </c>
      <c r="J8" s="7">
        <f t="shared" si="0"/>
        <v>1.0000000000000001E-5</v>
      </c>
      <c r="K8" s="7">
        <f t="shared" si="0"/>
        <v>5.0000000000000001E-4</v>
      </c>
      <c r="L8" s="20">
        <f t="shared" si="0"/>
        <v>5.7870370370370366E-5</v>
      </c>
      <c r="M8" s="7">
        <f t="shared" si="0"/>
        <v>4.7599406016720803E-5</v>
      </c>
      <c r="N8" s="7"/>
      <c r="O8" s="7"/>
      <c r="P8" s="26">
        <f>INDEX(P$17:P$999,MATCH(_xlfn.MINIFS($M$17:$M$999,$C$17:$C$999,4),$M$17:$M$999,))</f>
        <v>3.1981487917261402E-4</v>
      </c>
      <c r="Q8" s="26">
        <f>INDEX(Q$17:Q$999,MATCH(_xlfn.MINIFS($M$17:$M$999,$C$17:$C$999,4),$M$17:$M$999,))</f>
        <v>1.7883368787021476E-2</v>
      </c>
      <c r="R8" s="26">
        <f>INDEX(R$17:R$999,MATCH(_xlfn.MINIFS($M$17:$M$999,$C$17:$C$999,4),$M$17:$M$999,))</f>
        <v>2.5506893163318514E-3</v>
      </c>
      <c r="S8" s="26">
        <f>INDEX(S$17:S$999,MATCH(_xlfn.MINIFS($M$17:$M$999,$C$17:$C$999,4),$M$17:$M$999,))</f>
        <v>5.0504349479345352E-2</v>
      </c>
    </row>
    <row r="9" spans="1:21" ht="16.5" x14ac:dyDescent="0.3">
      <c r="A9" s="7">
        <f t="shared" ref="A9:M9" si="1">INDEX(A$17:A$999,MATCH(_xlfn.MINIFS($M$17:$M$999,$C$17:$C$999,8),$M$17:$M$999,))</f>
        <v>14</v>
      </c>
      <c r="B9" s="7">
        <f t="shared" si="1"/>
        <v>15000</v>
      </c>
      <c r="C9" s="7">
        <f t="shared" si="1"/>
        <v>8</v>
      </c>
      <c r="D9" s="7">
        <f t="shared" si="1"/>
        <v>3</v>
      </c>
      <c r="E9" s="7">
        <f t="shared" si="1"/>
        <v>400</v>
      </c>
      <c r="F9" s="7">
        <f t="shared" si="1"/>
        <v>0.5</v>
      </c>
      <c r="G9" s="7">
        <f t="shared" si="1"/>
        <v>0.5</v>
      </c>
      <c r="H9" s="7">
        <f t="shared" si="1"/>
        <v>41</v>
      </c>
      <c r="I9" s="7">
        <f t="shared" si="1"/>
        <v>0.2</v>
      </c>
      <c r="J9" s="7">
        <f t="shared" si="1"/>
        <v>1.0000000000000001E-5</v>
      </c>
      <c r="K9" s="7">
        <f t="shared" si="1"/>
        <v>0.5</v>
      </c>
      <c r="L9" s="20">
        <f t="shared" si="1"/>
        <v>1.7361111111111112E-4</v>
      </c>
      <c r="M9" s="7">
        <f t="shared" si="1"/>
        <v>1.9960414350355298E-3</v>
      </c>
      <c r="N9" s="7"/>
      <c r="O9" s="7"/>
      <c r="P9" s="26">
        <f>INDEX(P$17:P$999,MATCH(_xlfn.MINIFS($M$17:$M$999,$C$17:$C$999,8),$M$17:$M$999,))</f>
        <v>1.3356748853843263E-2</v>
      </c>
      <c r="Q9" s="26">
        <f>INDEX(Q$17:Q$999,MATCH(_xlfn.MINIFS($M$17:$M$999,$C$17:$C$999,8),$M$17:$M$999,))</f>
        <v>0.11557140153966838</v>
      </c>
      <c r="R9" s="26">
        <f>INDEX(R$17:R$999,MATCH(_xlfn.MINIFS($M$17:$M$999,$C$17:$C$999,8),$M$17:$M$999,))</f>
        <v>3.4324551238378957E-2</v>
      </c>
      <c r="S9" s="26">
        <f>INDEX(S$17:S$999,MATCH(_xlfn.MINIFS($M$17:$M$999,$C$17:$C$999,8),$M$17:$M$999,))</f>
        <v>0.18526886203131643</v>
      </c>
    </row>
    <row r="10" spans="1:21" ht="16.5" x14ac:dyDescent="0.3">
      <c r="A10" s="7">
        <f t="shared" ref="A10:M10" si="2">INDEX(A$17:A$999,MATCH(_xlfn.MINIFS($M$17:$M$999,$C$17:$C$999,16),$M$17:$M$999,))</f>
        <v>3</v>
      </c>
      <c r="B10" s="7">
        <f t="shared" si="2"/>
        <v>15000</v>
      </c>
      <c r="C10" s="7">
        <f t="shared" si="2"/>
        <v>16</v>
      </c>
      <c r="D10" s="7">
        <f t="shared" si="2"/>
        <v>1</v>
      </c>
      <c r="E10" s="7">
        <f t="shared" si="2"/>
        <v>50</v>
      </c>
      <c r="F10" s="7">
        <f t="shared" si="2"/>
        <v>0.5</v>
      </c>
      <c r="G10" s="7">
        <f t="shared" si="2"/>
        <v>0.2</v>
      </c>
      <c r="H10" s="7">
        <f t="shared" si="2"/>
        <v>42</v>
      </c>
      <c r="I10" s="7">
        <f t="shared" si="2"/>
        <v>0.1</v>
      </c>
      <c r="J10" s="7">
        <f t="shared" si="2"/>
        <v>1.0000000000000001E-5</v>
      </c>
      <c r="K10" s="7">
        <f t="shared" si="2"/>
        <v>0.5</v>
      </c>
      <c r="L10" s="20">
        <f t="shared" si="2"/>
        <v>2.3148148148148146E-4</v>
      </c>
      <c r="M10" s="7">
        <f t="shared" si="2"/>
        <v>3.4603751124252097E-2</v>
      </c>
      <c r="N10" s="7"/>
      <c r="O10" s="7"/>
      <c r="P10" s="26">
        <f>INDEX(P$17:P$999,MATCH(_xlfn.MINIFS($M$17:$M$999,$C$17:$C$999,16),$M$17:$M$999,))</f>
        <v>0.23302252159781048</v>
      </c>
      <c r="Q10" s="26">
        <f>INDEX(Q$17:Q$999,MATCH(_xlfn.MINIFS($M$17:$M$999,$C$17:$C$999,16),$M$17:$M$999,))</f>
        <v>0.48272406362000486</v>
      </c>
      <c r="R10" s="26">
        <f>INDEX(R$17:R$999,MATCH(_xlfn.MINIFS($M$17:$M$999,$C$17:$C$999,16),$M$17:$M$999,))</f>
        <v>0.29103508047562415</v>
      </c>
      <c r="S10" s="26">
        <f>INDEX(S$17:S$999,MATCH(_xlfn.MINIFS($M$17:$M$999,$C$17:$C$999,16),$M$17:$M$999,))</f>
        <v>0.53947667278170996</v>
      </c>
      <c r="U10" s="15"/>
    </row>
    <row r="11" spans="1:21" ht="16.5" x14ac:dyDescent="0.3">
      <c r="A11" s="7">
        <f t="shared" ref="A11:M11" si="3">INDEX(A$17:A$999,MATCH(_xlfn.MINIFS($M$17:$M$999,$C$17:$C$999,32),$M$17:$M$999,))</f>
        <v>4</v>
      </c>
      <c r="B11" s="7">
        <f t="shared" si="3"/>
        <v>15000</v>
      </c>
      <c r="C11" s="7">
        <f t="shared" si="3"/>
        <v>32</v>
      </c>
      <c r="D11" s="7">
        <f t="shared" si="3"/>
        <v>1</v>
      </c>
      <c r="E11" s="7">
        <f t="shared" si="3"/>
        <v>200</v>
      </c>
      <c r="F11" s="7">
        <f t="shared" si="3"/>
        <v>1.5</v>
      </c>
      <c r="G11" s="7">
        <f t="shared" si="3"/>
        <v>0.05</v>
      </c>
      <c r="H11" s="7">
        <f t="shared" si="3"/>
        <v>40</v>
      </c>
      <c r="I11" s="7">
        <f t="shared" si="3"/>
        <v>0.2</v>
      </c>
      <c r="J11" s="7">
        <f t="shared" si="3"/>
        <v>1E-4</v>
      </c>
      <c r="K11" s="7">
        <f t="shared" si="3"/>
        <v>5000</v>
      </c>
      <c r="L11" s="20">
        <f t="shared" si="3"/>
        <v>1.5162037037037036E-3</v>
      </c>
      <c r="M11" s="7">
        <f t="shared" si="3"/>
        <v>8.5608063744124802E-2</v>
      </c>
      <c r="N11" s="7"/>
      <c r="O11" s="7"/>
      <c r="P11" s="26">
        <f>INDEX(P$17:P$999,MATCH(_xlfn.MINIFS($M$17:$M$999,$C$17:$C$999,32),$M$17:$M$999,))</f>
        <v>0.58840458830297326</v>
      </c>
      <c r="Q11" s="26">
        <f>INDEX(Q$17:Q$999,MATCH(_xlfn.MINIFS($M$17:$M$999,$C$17:$C$999,32),$M$17:$M$999,))</f>
        <v>0.76707534721367054</v>
      </c>
      <c r="R11" s="26">
        <f>INDEX(R$17:R$999,MATCH(_xlfn.MINIFS($M$17:$M$999,$C$17:$C$999,32),$M$17:$M$999,))</f>
        <v>0.60457935404815888</v>
      </c>
      <c r="S11" s="26">
        <f>INDEX(S$17:S$999,MATCH(_xlfn.MINIFS($M$17:$M$999,$C$17:$C$999,32),$M$17:$M$999,))</f>
        <v>0.7775470108283864</v>
      </c>
      <c r="U11" s="15"/>
    </row>
    <row r="12" spans="1:21" ht="16.5" x14ac:dyDescent="0.3">
      <c r="A12" s="7">
        <f t="shared" ref="A12:M12" si="4">INDEX(A$17:A$999,MATCH(_xlfn.MINIFS($M$17:$M$999,$C$17:$C$999,64),$M$17:$M$999,))</f>
        <v>5</v>
      </c>
      <c r="B12" s="7">
        <f t="shared" si="4"/>
        <v>15000</v>
      </c>
      <c r="C12" s="7">
        <f t="shared" si="4"/>
        <v>64</v>
      </c>
      <c r="D12" s="7">
        <f t="shared" si="4"/>
        <v>1</v>
      </c>
      <c r="E12" s="7">
        <f t="shared" si="4"/>
        <v>400</v>
      </c>
      <c r="F12" s="7">
        <f t="shared" si="4"/>
        <v>1.5</v>
      </c>
      <c r="G12" s="7">
        <f t="shared" si="4"/>
        <v>0.05</v>
      </c>
      <c r="H12" s="7">
        <f t="shared" si="4"/>
        <v>39</v>
      </c>
      <c r="I12" s="7">
        <f t="shared" si="4"/>
        <v>0.2</v>
      </c>
      <c r="J12" s="7">
        <f t="shared" si="4"/>
        <v>1.0000000000000001E-5</v>
      </c>
      <c r="K12" s="7">
        <f t="shared" si="4"/>
        <v>50000</v>
      </c>
      <c r="L12" s="20">
        <f t="shared" si="4"/>
        <v>1.3958333333333335E-2</v>
      </c>
      <c r="M12" s="7">
        <f t="shared" si="4"/>
        <v>0.129747710464202</v>
      </c>
      <c r="N12" s="7"/>
      <c r="O12" s="7"/>
      <c r="P12" s="26">
        <f>INDEX(P$17:P$999,MATCH(_xlfn.MINIFS($M$17:$M$999,$C$17:$C$999,64),$M$17:$M$999,))</f>
        <v>0.89712867728159829</v>
      </c>
      <c r="Q12" s="26">
        <f>INDEX(Q$17:Q$999,MATCH(_xlfn.MINIFS($M$17:$M$999,$C$17:$C$999,64),$M$17:$M$999,))</f>
        <v>0.94716876916503023</v>
      </c>
      <c r="R12" s="26">
        <f>INDEX(R$17:R$999,MATCH(_xlfn.MINIFS($M$17:$M$999,$C$17:$C$999,64),$M$17:$M$999,))</f>
        <v>0.88638108927886672</v>
      </c>
      <c r="S12" s="26">
        <f>INDEX(S$17:S$999,MATCH(_xlfn.MINIFS($M$17:$M$999,$C$17:$C$999,64),$M$17:$M$999,))</f>
        <v>0.94147814062720903</v>
      </c>
      <c r="U12" s="15"/>
    </row>
    <row r="13" spans="1:21" ht="16.5" x14ac:dyDescent="0.3">
      <c r="A13" s="7">
        <f t="shared" ref="A13:M13" si="5">INDEX(A$17:A$999,MATCH(_xlfn.MINIFS($M$17:$M$999,$C$17:$C$999,128),$M$17:$M$999,))</f>
        <v>6</v>
      </c>
      <c r="B13" s="7">
        <f t="shared" si="5"/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3</v>
      </c>
      <c r="G13" s="7">
        <f t="shared" si="5"/>
        <v>0.2</v>
      </c>
      <c r="H13" s="7">
        <f t="shared" si="5"/>
        <v>41</v>
      </c>
      <c r="I13" s="7">
        <f t="shared" si="5"/>
        <v>0.2</v>
      </c>
      <c r="J13" s="7">
        <f t="shared" si="5"/>
        <v>1.0000000000000001E-5</v>
      </c>
      <c r="K13" s="7">
        <f t="shared" si="5"/>
        <v>5000</v>
      </c>
      <c r="L13" s="20">
        <f t="shared" si="5"/>
        <v>3.8402777777777779E-2</v>
      </c>
      <c r="M13" s="7">
        <f t="shared" si="5"/>
        <v>0.15391466481192201</v>
      </c>
      <c r="N13" s="7"/>
      <c r="O13" s="7"/>
      <c r="P13" s="26">
        <f>INDEX(P$17:P$999,MATCH(_xlfn.MINIFS($M$17:$M$999,$C$17:$C$999,128),$M$17:$M$999,))</f>
        <v>1.0505585794321088</v>
      </c>
      <c r="Q13" s="26">
        <f>INDEX(Q$17:Q$999,MATCH(_xlfn.MINIFS($M$17:$M$999,$C$17:$C$999,128),$M$17:$M$999,))</f>
        <v>1.0249675992108769</v>
      </c>
      <c r="R13" s="26">
        <f>INDEX(R$17:R$999,MATCH(_xlfn.MINIFS($M$17:$M$999,$C$17:$C$999,128),$M$17:$M$999,))</f>
        <v>1.0457225269391142</v>
      </c>
      <c r="S13" s="26">
        <f>INDEX(S$17:S$999,MATCH(_xlfn.MINIFS($M$17:$M$999,$C$17:$C$999,128),$M$17:$M$999,))</f>
        <v>1.0226057534255879</v>
      </c>
      <c r="U13" s="15"/>
    </row>
    <row r="14" spans="1:21" ht="16.5" x14ac:dyDescent="0.3">
      <c r="A14" s="7">
        <f t="shared" ref="A14:M14" si="6">INDEX(A$17:A$999,MATCH(_xlfn.MINIFS($M$17:$M$999,$C$17:$C$999,146),$M$17:$M$999,))</f>
        <v>19</v>
      </c>
      <c r="B14" s="7">
        <f t="shared" si="6"/>
        <v>15000</v>
      </c>
      <c r="C14" s="7">
        <f t="shared" si="6"/>
        <v>146</v>
      </c>
      <c r="D14" s="7">
        <f t="shared" si="6"/>
        <v>1</v>
      </c>
      <c r="E14" s="7">
        <f t="shared" si="6"/>
        <v>50</v>
      </c>
      <c r="F14" s="7">
        <f t="shared" si="6"/>
        <v>3</v>
      </c>
      <c r="G14" s="7">
        <f t="shared" si="6"/>
        <v>0.2</v>
      </c>
      <c r="H14" s="7">
        <f t="shared" si="6"/>
        <v>41</v>
      </c>
      <c r="I14" s="7">
        <f t="shared" si="6"/>
        <v>0.2</v>
      </c>
      <c r="J14" s="7">
        <f t="shared" si="6"/>
        <v>1E-4</v>
      </c>
      <c r="K14" s="7">
        <f t="shared" si="6"/>
        <v>500</v>
      </c>
      <c r="L14" s="20">
        <f t="shared" si="6"/>
        <v>3.3599537037037039E-2</v>
      </c>
      <c r="M14" s="7">
        <f t="shared" si="6"/>
        <v>0.17220235429966699</v>
      </c>
      <c r="N14" s="7"/>
      <c r="O14" s="7"/>
      <c r="P14" s="26">
        <f>INDEX(P$17:P$999,MATCH(_xlfn.MINIFS($M$17:$M$999,$C$17:$C$999,146),$M$17:$M$999,))</f>
        <v>1.1681655044720212</v>
      </c>
      <c r="Q14" s="26">
        <f>INDEX(Q$17:Q$999,MATCH(_xlfn.MINIFS($M$17:$M$999,$C$17:$C$999,146),$M$17:$M$999,))</f>
        <v>1.0808170541178657</v>
      </c>
      <c r="R14" s="26">
        <f>INDEX(R$17:R$999,MATCH(_xlfn.MINIFS($M$17:$M$999,$C$17:$C$999,146),$M$17:$M$999,))</f>
        <v>1.0952838179536666</v>
      </c>
      <c r="S14" s="26">
        <f>INDEX(S$17:S$999,MATCH(_xlfn.MINIFS($M$17:$M$999,$C$17:$C$999,146),$M$17:$M$999,))</f>
        <v>1.0465580815003372</v>
      </c>
      <c r="U14" s="15"/>
    </row>
    <row r="15" spans="1:21" ht="16.5" x14ac:dyDescent="0.3">
      <c r="A15" s="7">
        <f t="shared" ref="A15:M15" si="7">INDEX(A$17:A$999,MATCH(_xlfn.MINIFS($M$17:$M$999,$C$17:$C$999,148),$M$17:$M$999,))</f>
        <v>21</v>
      </c>
      <c r="B15" s="7">
        <f t="shared" si="7"/>
        <v>15000</v>
      </c>
      <c r="C15" s="7">
        <f t="shared" si="7"/>
        <v>148</v>
      </c>
      <c r="D15" s="7">
        <f t="shared" si="7"/>
        <v>1</v>
      </c>
      <c r="E15" s="7">
        <f t="shared" si="7"/>
        <v>50</v>
      </c>
      <c r="F15" s="7">
        <f t="shared" si="7"/>
        <v>0.8</v>
      </c>
      <c r="G15" s="7">
        <f t="shared" si="7"/>
        <v>0.05</v>
      </c>
      <c r="H15" s="7">
        <f t="shared" si="7"/>
        <v>42</v>
      </c>
      <c r="I15" s="7">
        <f t="shared" si="7"/>
        <v>0.1</v>
      </c>
      <c r="J15" s="7">
        <f t="shared" si="7"/>
        <v>1.0000000000000001E-5</v>
      </c>
      <c r="K15" s="7">
        <f t="shared" si="7"/>
        <v>5.0000000000000004E-6</v>
      </c>
      <c r="L15" s="20">
        <f t="shared" si="7"/>
        <v>3.4837962962962959E-2</v>
      </c>
      <c r="M15" s="7">
        <f t="shared" si="7"/>
        <v>0.18431070798920601</v>
      </c>
      <c r="N15" s="7"/>
      <c r="O15" s="7"/>
      <c r="P15" s="26">
        <f>INDEX(P$17:P$999,MATCH(_xlfn.MINIFS($M$17:$M$999,$C$17:$C$999,148),$M$17:$M$999,))</f>
        <v>1.2437970588934038</v>
      </c>
      <c r="Q15" s="26">
        <f>INDEX(Q$17:Q$999,MATCH(_xlfn.MINIFS($M$17:$M$999,$C$17:$C$999,148),$M$17:$M$999,))</f>
        <v>1.1152564991486953</v>
      </c>
      <c r="R15" s="26">
        <f>INDEX(R$17:R$999,MATCH(_xlfn.MINIFS($M$17:$M$999,$C$17:$C$999,148),$M$17:$M$999,))</f>
        <v>1.1691482527408217</v>
      </c>
      <c r="S15" s="26">
        <f>INDEX(S$17:S$999,MATCH(_xlfn.MINIFS($M$17:$M$999,$C$17:$C$999,148),$M$17:$M$999,))</f>
        <v>1.0812715906472443</v>
      </c>
      <c r="U15" s="15"/>
    </row>
    <row r="16" spans="1:21" x14ac:dyDescent="0.25">
      <c r="B16" s="2" t="s">
        <v>30</v>
      </c>
      <c r="C16" s="2" t="s">
        <v>26</v>
      </c>
      <c r="D16" s="2" t="s">
        <v>27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 t="s">
        <v>7</v>
      </c>
      <c r="M16" s="2" t="s">
        <v>0</v>
      </c>
      <c r="N16" s="2" t="s">
        <v>37</v>
      </c>
      <c r="O16" s="2" t="s">
        <v>36</v>
      </c>
      <c r="P16" s="2" t="s">
        <v>10</v>
      </c>
      <c r="Q16" s="2" t="s">
        <v>11</v>
      </c>
      <c r="R16" s="2" t="s">
        <v>34</v>
      </c>
      <c r="S16" s="2" t="s">
        <v>35</v>
      </c>
      <c r="U16" s="15"/>
    </row>
    <row r="17" spans="1:21" x14ac:dyDescent="0.25">
      <c r="A17" s="3">
        <v>1</v>
      </c>
      <c r="B17" s="1">
        <v>15000</v>
      </c>
      <c r="C17" s="1">
        <v>4</v>
      </c>
      <c r="D17" s="1">
        <v>1</v>
      </c>
      <c r="E17" s="4">
        <v>400</v>
      </c>
      <c r="F17" s="4">
        <v>0.1</v>
      </c>
      <c r="G17" s="4">
        <v>0.95</v>
      </c>
      <c r="H17" s="4">
        <v>40</v>
      </c>
      <c r="I17" s="4">
        <v>0.2</v>
      </c>
      <c r="J17" s="16">
        <v>1E-4</v>
      </c>
      <c r="K17" s="16">
        <v>0.05</v>
      </c>
      <c r="L17" s="14">
        <v>3.4722222222222222E-5</v>
      </c>
      <c r="M17" s="22">
        <v>7.0206791531473407E-5</v>
      </c>
      <c r="N17" s="25">
        <f t="array" ref="N17">INDEX('Default Errors'!$E$7:$E$27,MATCH(C17&amp;D17,'Default Errors'!$C$7:$C$27&amp;'Default Errors'!$D$7:$D$27,0))</f>
        <v>0.148834244797691</v>
      </c>
      <c r="O17" s="25">
        <f t="array" ref="O17">INDEX('Default Errors'!$F$7:$F$27,MATCH(C17&amp;D17,'Default Errors'!$C$7:$C$27&amp;'Default Errors'!$D$7:$D$27,0))</f>
        <v>1.8661389182894901E-2</v>
      </c>
      <c r="P17" s="9">
        <f>M17/N17</f>
        <v>4.7171127603667316E-4</v>
      </c>
      <c r="Q17" s="9">
        <f>SQRT(P17)</f>
        <v>2.1718915167122717E-2</v>
      </c>
      <c r="R17" s="9">
        <f>M17/O17</f>
        <v>3.7621417592975989E-3</v>
      </c>
      <c r="S17" s="9">
        <f>SQRT(R17)</f>
        <v>6.1336300502211567E-2</v>
      </c>
      <c r="U17" s="15"/>
    </row>
    <row r="18" spans="1:21" x14ac:dyDescent="0.25">
      <c r="A18" s="3">
        <v>2</v>
      </c>
      <c r="B18" s="1">
        <v>15000</v>
      </c>
      <c r="C18" s="1">
        <v>8</v>
      </c>
      <c r="D18" s="1">
        <v>1</v>
      </c>
      <c r="E18" s="4">
        <v>400</v>
      </c>
      <c r="F18" s="4">
        <v>3</v>
      </c>
      <c r="G18" s="4">
        <v>0.9</v>
      </c>
      <c r="H18" s="4">
        <v>39</v>
      </c>
      <c r="I18" s="4">
        <v>0.2</v>
      </c>
      <c r="J18" s="16">
        <v>1.0000000000000001E-5</v>
      </c>
      <c r="K18" s="16">
        <v>0.05</v>
      </c>
      <c r="L18" s="14">
        <v>1.6203703703703703E-4</v>
      </c>
      <c r="M18" s="8">
        <v>2.5342259253738099E-3</v>
      </c>
      <c r="N18" s="25">
        <f t="array" ref="N18">INDEX('Default Errors'!$E$7:$E$27,MATCH(C18&amp;D18,'Default Errors'!$C$7:$C$27&amp;'Default Errors'!$D$7:$D$27,0))</f>
        <v>0.14944066530540401</v>
      </c>
      <c r="O18" s="25">
        <f t="array" ref="O18">INDEX('Default Errors'!$F$7:$F$27,MATCH(C18&amp;D18,'Default Errors'!$C$7:$C$27&amp;'Default Errors'!$D$7:$D$27,0))</f>
        <v>5.8152003828784701E-2</v>
      </c>
      <c r="P18" s="9">
        <f t="shared" ref="P18:P37" si="8">M18/N18</f>
        <v>1.6958074431713391E-2</v>
      </c>
      <c r="Q18" s="9">
        <f t="shared" ref="Q18:Q37" si="9">SQRT(P18)</f>
        <v>0.13022317163897287</v>
      </c>
      <c r="R18" s="9">
        <f t="shared" ref="R18:R37" si="10">M18/O18</f>
        <v>4.3579339636089919E-2</v>
      </c>
      <c r="S18" s="9">
        <f t="shared" ref="S18:S22" si="11">SQRT(R18)</f>
        <v>0.20875665171699301</v>
      </c>
      <c r="U18" s="15"/>
    </row>
    <row r="19" spans="1:21" x14ac:dyDescent="0.25">
      <c r="A19" s="3">
        <v>3</v>
      </c>
      <c r="B19" s="1">
        <v>15000</v>
      </c>
      <c r="C19" s="1">
        <v>16</v>
      </c>
      <c r="D19" s="1">
        <v>1</v>
      </c>
      <c r="E19" s="4">
        <v>50</v>
      </c>
      <c r="F19" s="4">
        <v>3</v>
      </c>
      <c r="G19" s="4">
        <v>0.9</v>
      </c>
      <c r="H19" s="4">
        <v>42</v>
      </c>
      <c r="I19" s="4">
        <v>0.2</v>
      </c>
      <c r="J19" s="16">
        <v>1E-4</v>
      </c>
      <c r="K19" s="16">
        <v>0.05</v>
      </c>
      <c r="L19" s="14">
        <v>2.4305555555555552E-4</v>
      </c>
      <c r="M19" s="8">
        <v>4.5017629759382602E-2</v>
      </c>
      <c r="N19" s="25">
        <f t="array" ref="N19">INDEX('Default Errors'!$E$7:$E$27,MATCH(C19&amp;D19,'Default Errors'!$C$7:$C$27&amp;'Default Errors'!$D$7:$D$27,0))</f>
        <v>0.148499599467802</v>
      </c>
      <c r="O19" s="25">
        <f t="array" ref="O19">INDEX('Default Errors'!$F$7:$F$27,MATCH(C19&amp;D19,'Default Errors'!$C$7:$C$27&amp;'Default Errors'!$D$7:$D$27,0))</f>
        <v>0.11889890066757899</v>
      </c>
      <c r="P19" s="9">
        <f t="shared" si="8"/>
        <v>0.30314983960036485</v>
      </c>
      <c r="Q19" s="9">
        <f t="shared" si="9"/>
        <v>0.5505904463395318</v>
      </c>
      <c r="R19" s="9">
        <f t="shared" si="10"/>
        <v>0.37862107644917764</v>
      </c>
      <c r="S19" s="9">
        <f t="shared" si="11"/>
        <v>0.61532192911449013</v>
      </c>
      <c r="U19" s="15"/>
    </row>
    <row r="20" spans="1:21" x14ac:dyDescent="0.25">
      <c r="A20" s="3">
        <v>4</v>
      </c>
      <c r="B20" s="1">
        <v>15000</v>
      </c>
      <c r="C20" s="1">
        <v>32</v>
      </c>
      <c r="D20" s="1">
        <v>1</v>
      </c>
      <c r="E20" s="4">
        <v>50</v>
      </c>
      <c r="F20" s="4">
        <v>0.1</v>
      </c>
      <c r="G20" s="4">
        <v>0.05</v>
      </c>
      <c r="H20" s="4">
        <v>41</v>
      </c>
      <c r="I20" s="4">
        <v>0.1</v>
      </c>
      <c r="J20" s="16">
        <v>1.0000000000000001E-5</v>
      </c>
      <c r="K20" s="16">
        <v>0.05</v>
      </c>
      <c r="L20" s="14">
        <v>9.9537037037037042E-4</v>
      </c>
      <c r="M20" s="8">
        <v>9.1706502332364895E-2</v>
      </c>
      <c r="N20" s="25">
        <f t="array" ref="N20">INDEX('Default Errors'!$E$7:$E$27,MATCH(C20&amp;D20,'Default Errors'!$C$7:$C$27&amp;'Default Errors'!$D$7:$D$27,0))</f>
        <v>0.14549183579793001</v>
      </c>
      <c r="O20" s="25">
        <f t="array" ref="O20">INDEX('Default Errors'!$F$7:$F$27,MATCH(C20&amp;D20,'Default Errors'!$C$7:$C$27&amp;'Default Errors'!$D$7:$D$27,0))</f>
        <v>0.14159938339096101</v>
      </c>
      <c r="P20" s="9">
        <f t="shared" si="8"/>
        <v>0.63032060754071295</v>
      </c>
      <c r="Q20" s="9">
        <f t="shared" si="9"/>
        <v>0.79392733139797689</v>
      </c>
      <c r="R20" s="9">
        <f t="shared" si="10"/>
        <v>0.64764761071847277</v>
      </c>
      <c r="S20" s="9">
        <f t="shared" si="11"/>
        <v>0.80476556258234155</v>
      </c>
      <c r="U20" s="15"/>
    </row>
    <row r="21" spans="1:21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3</v>
      </c>
      <c r="G21" s="4">
        <v>0.5</v>
      </c>
      <c r="H21" s="4">
        <v>41</v>
      </c>
      <c r="I21" s="4">
        <v>0.2</v>
      </c>
      <c r="J21" s="16">
        <v>1.0000000000000001E-5</v>
      </c>
      <c r="K21" s="16">
        <v>0.05</v>
      </c>
      <c r="L21" s="14">
        <v>4.4444444444444444E-3</v>
      </c>
      <c r="M21" s="8">
        <v>0.14930520175811601</v>
      </c>
      <c r="N21" s="25">
        <f t="array" ref="N21">INDEX('Default Errors'!$E$7:$E$27,MATCH(C21&amp;D21,'Default Errors'!$C$7:$C$27&amp;'Default Errors'!$D$7:$D$27,0))</f>
        <v>0.144625530038068</v>
      </c>
      <c r="O21" s="25">
        <f t="array" ref="O21">INDEX('Default Errors'!$F$7:$F$27,MATCH(C21&amp;D21,'Default Errors'!$C$7:$C$27&amp;'Default Errors'!$D$7:$D$27,0))</f>
        <v>0.14637915004454899</v>
      </c>
      <c r="P21" s="9">
        <f t="shared" si="8"/>
        <v>1.0323571621055856</v>
      </c>
      <c r="Q21" s="9">
        <f t="shared" si="9"/>
        <v>1.0160497832811075</v>
      </c>
      <c r="R21" s="9">
        <f t="shared" si="10"/>
        <v>1.0199895388972851</v>
      </c>
      <c r="S21" s="9">
        <f t="shared" si="11"/>
        <v>1.0099453148053537</v>
      </c>
      <c r="U21" s="15"/>
    </row>
    <row r="22" spans="1:21" x14ac:dyDescent="0.25">
      <c r="A22" s="3">
        <v>6</v>
      </c>
      <c r="B22" s="1">
        <v>15000</v>
      </c>
      <c r="C22" s="1">
        <v>128</v>
      </c>
      <c r="D22" s="1">
        <v>1</v>
      </c>
      <c r="E22" s="4">
        <v>200</v>
      </c>
      <c r="F22" s="4">
        <v>1.5</v>
      </c>
      <c r="G22" s="4">
        <v>0.95</v>
      </c>
      <c r="H22" s="4">
        <v>39</v>
      </c>
      <c r="I22" s="4">
        <v>0.2</v>
      </c>
      <c r="J22" s="16">
        <v>1.0000000000000001E-5</v>
      </c>
      <c r="K22" s="16">
        <v>0.05</v>
      </c>
      <c r="L22" s="14">
        <v>3.8402777777777779E-2</v>
      </c>
      <c r="M22" s="8">
        <v>0.20630408837236</v>
      </c>
      <c r="N22" s="25">
        <f t="array" ref="N22">INDEX('Default Errors'!$E$7:$E$27,MATCH(C22&amp;D22,'Default Errors'!$C$7:$C$27&amp;'Default Errors'!$D$7:$D$27,0))</f>
        <v>0.146507455962258</v>
      </c>
      <c r="O22" s="25">
        <f t="array" ref="O22">INDEX('Default Errors'!$F$7:$F$27,MATCH(C22&amp;D22,'Default Errors'!$C$7:$C$27&amp;'Default Errors'!$D$7:$D$27,0))</f>
        <v>0.14718499491680501</v>
      </c>
      <c r="P22" s="9">
        <f t="shared" si="8"/>
        <v>1.4081473670903568</v>
      </c>
      <c r="Q22" s="9">
        <f t="shared" si="9"/>
        <v>1.1866538531055957</v>
      </c>
      <c r="R22" s="9">
        <f t="shared" si="10"/>
        <v>1.4016652206223299</v>
      </c>
      <c r="S22" s="9">
        <f t="shared" si="11"/>
        <v>1.1839194316431882</v>
      </c>
      <c r="U22" s="15"/>
    </row>
    <row r="23" spans="1:21" x14ac:dyDescent="0.25">
      <c r="A23" s="3">
        <v>7</v>
      </c>
      <c r="B23" s="1">
        <v>15000</v>
      </c>
      <c r="C23" s="1">
        <v>4</v>
      </c>
      <c r="D23" s="1">
        <v>2</v>
      </c>
      <c r="E23" s="4">
        <v>400</v>
      </c>
      <c r="F23" s="4">
        <v>0.1</v>
      </c>
      <c r="G23" s="4">
        <v>0.95</v>
      </c>
      <c r="H23" s="4">
        <v>40</v>
      </c>
      <c r="I23" s="4">
        <v>0.2</v>
      </c>
      <c r="J23" s="16">
        <v>1E-4</v>
      </c>
      <c r="K23" s="16">
        <v>0.05</v>
      </c>
      <c r="L23" s="14">
        <v>4.6296296296296294E-5</v>
      </c>
      <c r="M23" s="22">
        <v>7.0206791531473407E-5</v>
      </c>
      <c r="N23" s="25">
        <f t="array" ref="N23">INDEX('Default Errors'!$E$7:$E$27,MATCH(C23&amp;D23,'Default Errors'!$C$7:$C$27&amp;'Default Errors'!$D$7:$D$27,0))</f>
        <v>0.148834244797691</v>
      </c>
      <c r="O23" s="25">
        <f t="array" ref="O23">INDEX('Default Errors'!$F$7:$F$27,MATCH(C23&amp;D23,'Default Errors'!$C$7:$C$27&amp;'Default Errors'!$D$7:$D$27,0))</f>
        <v>1.8661389182894901E-2</v>
      </c>
      <c r="P23" s="9">
        <f t="shared" si="8"/>
        <v>4.7171127603667316E-4</v>
      </c>
      <c r="Q23" s="9">
        <f t="shared" si="9"/>
        <v>2.1718915167122717E-2</v>
      </c>
      <c r="R23" s="9">
        <f t="shared" si="10"/>
        <v>3.7621417592975989E-3</v>
      </c>
      <c r="S23" s="9">
        <f t="shared" ref="S23:S37" si="12">SQRT(R23)</f>
        <v>6.1336300502211567E-2</v>
      </c>
      <c r="U23" s="15"/>
    </row>
    <row r="24" spans="1:21" x14ac:dyDescent="0.25">
      <c r="A24" s="3">
        <v>8</v>
      </c>
      <c r="B24" s="1">
        <v>15000</v>
      </c>
      <c r="C24" s="1">
        <v>8</v>
      </c>
      <c r="D24" s="1">
        <v>2</v>
      </c>
      <c r="E24" s="4">
        <v>400</v>
      </c>
      <c r="F24" s="4">
        <v>3</v>
      </c>
      <c r="G24" s="4">
        <v>0.9</v>
      </c>
      <c r="H24" s="4">
        <v>39</v>
      </c>
      <c r="I24" s="4">
        <v>0.2</v>
      </c>
      <c r="J24" s="16">
        <v>1.0000000000000001E-5</v>
      </c>
      <c r="K24" s="16">
        <v>0.05</v>
      </c>
      <c r="L24" s="14">
        <v>1.5046296296296297E-4</v>
      </c>
      <c r="M24" s="8">
        <v>2.5342259253738099E-3</v>
      </c>
      <c r="N24" s="25">
        <f t="array" ref="N24">INDEX('Default Errors'!$E$7:$E$27,MATCH(C24&amp;D24,'Default Errors'!$C$7:$C$27&amp;'Default Errors'!$D$7:$D$27,0))</f>
        <v>0.14944066530540401</v>
      </c>
      <c r="O24" s="25">
        <f t="array" ref="O24">INDEX('Default Errors'!$F$7:$F$27,MATCH(C24&amp;D24,'Default Errors'!$C$7:$C$27&amp;'Default Errors'!$D$7:$D$27,0))</f>
        <v>5.8152003828784701E-2</v>
      </c>
      <c r="P24" s="9">
        <f t="shared" si="8"/>
        <v>1.6958074431713391E-2</v>
      </c>
      <c r="Q24" s="9">
        <f t="shared" si="9"/>
        <v>0.13022317163897287</v>
      </c>
      <c r="R24" s="9">
        <f t="shared" si="10"/>
        <v>4.3579339636089919E-2</v>
      </c>
      <c r="S24" s="9">
        <f t="shared" si="12"/>
        <v>0.20875665171699301</v>
      </c>
      <c r="U24" s="15"/>
    </row>
    <row r="25" spans="1:21" x14ac:dyDescent="0.25">
      <c r="A25" s="3">
        <v>9</v>
      </c>
      <c r="B25" s="1">
        <v>15000</v>
      </c>
      <c r="C25" s="1">
        <v>16</v>
      </c>
      <c r="D25" s="1">
        <v>2</v>
      </c>
      <c r="E25" s="4">
        <v>50</v>
      </c>
      <c r="F25" s="4">
        <v>3</v>
      </c>
      <c r="G25" s="4">
        <v>0.9</v>
      </c>
      <c r="H25" s="4">
        <v>42</v>
      </c>
      <c r="I25" s="4">
        <v>0.2</v>
      </c>
      <c r="J25" s="16">
        <v>1E-4</v>
      </c>
      <c r="K25" s="16">
        <v>0.05</v>
      </c>
      <c r="L25" s="14">
        <v>2.4305555555555552E-4</v>
      </c>
      <c r="M25" s="8">
        <v>4.5017629759382602E-2</v>
      </c>
      <c r="N25" s="25">
        <f t="array" ref="N25">INDEX('Default Errors'!$E$7:$E$27,MATCH(C25&amp;D25,'Default Errors'!$C$7:$C$27&amp;'Default Errors'!$D$7:$D$27,0))</f>
        <v>0.148499599467802</v>
      </c>
      <c r="O25" s="25">
        <f t="array" ref="O25">INDEX('Default Errors'!$F$7:$F$27,MATCH(C25&amp;D25,'Default Errors'!$C$7:$C$27&amp;'Default Errors'!$D$7:$D$27,0))</f>
        <v>0.11889890066757899</v>
      </c>
      <c r="P25" s="9">
        <f t="shared" si="8"/>
        <v>0.30314983960036485</v>
      </c>
      <c r="Q25" s="9">
        <f t="shared" si="9"/>
        <v>0.5505904463395318</v>
      </c>
      <c r="R25" s="9">
        <f t="shared" si="10"/>
        <v>0.37862107644917764</v>
      </c>
      <c r="S25" s="9">
        <f t="shared" si="12"/>
        <v>0.61532192911449013</v>
      </c>
      <c r="U25" s="15"/>
    </row>
    <row r="26" spans="1:21" x14ac:dyDescent="0.25">
      <c r="A26" s="3">
        <v>10</v>
      </c>
      <c r="B26" s="1">
        <v>15000</v>
      </c>
      <c r="C26" s="1">
        <v>32</v>
      </c>
      <c r="D26" s="1">
        <v>2</v>
      </c>
      <c r="E26" s="4">
        <v>50</v>
      </c>
      <c r="F26" s="4">
        <v>0.1</v>
      </c>
      <c r="G26" s="4">
        <v>0.05</v>
      </c>
      <c r="H26" s="4">
        <v>41</v>
      </c>
      <c r="I26" s="4">
        <v>0.1</v>
      </c>
      <c r="J26" s="16">
        <v>1.0000000000000001E-5</v>
      </c>
      <c r="K26" s="16">
        <v>0.05</v>
      </c>
      <c r="L26" s="14">
        <v>1.0763888888888889E-3</v>
      </c>
      <c r="M26" s="8">
        <v>9.1706502332364895E-2</v>
      </c>
      <c r="N26" s="25">
        <f t="array" ref="N26">INDEX('Default Errors'!$E$7:$E$27,MATCH(C26&amp;D26,'Default Errors'!$C$7:$C$27&amp;'Default Errors'!$D$7:$D$27,0))</f>
        <v>0.14549183579793001</v>
      </c>
      <c r="O26" s="25">
        <f t="array" ref="O26">INDEX('Default Errors'!$F$7:$F$27,MATCH(C26&amp;D26,'Default Errors'!$C$7:$C$27&amp;'Default Errors'!$D$7:$D$27,0))</f>
        <v>0.14159938339096101</v>
      </c>
      <c r="P26" s="9">
        <f t="shared" si="8"/>
        <v>0.63032060754071295</v>
      </c>
      <c r="Q26" s="9">
        <f t="shared" si="9"/>
        <v>0.79392733139797689</v>
      </c>
      <c r="R26" s="9">
        <f t="shared" si="10"/>
        <v>0.64764761071847277</v>
      </c>
      <c r="S26" s="9">
        <f t="shared" si="12"/>
        <v>0.80476556258234155</v>
      </c>
      <c r="U26" s="15"/>
    </row>
    <row r="27" spans="1:21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3</v>
      </c>
      <c r="G27" s="4">
        <v>0.5</v>
      </c>
      <c r="H27" s="4">
        <v>41</v>
      </c>
      <c r="I27" s="4">
        <v>0.2</v>
      </c>
      <c r="J27" s="16">
        <v>1.0000000000000001E-5</v>
      </c>
      <c r="K27" s="16">
        <v>0.05</v>
      </c>
      <c r="L27" s="14">
        <v>4.5486111111111109E-3</v>
      </c>
      <c r="M27" s="8">
        <v>0.14930520175811601</v>
      </c>
      <c r="N27" s="25">
        <f t="array" ref="N27">INDEX('Default Errors'!$E$7:$E$27,MATCH(C27&amp;D27,'Default Errors'!$C$7:$C$27&amp;'Default Errors'!$D$7:$D$27,0))</f>
        <v>0.144625530038068</v>
      </c>
      <c r="O27" s="25">
        <f t="array" ref="O27">INDEX('Default Errors'!$F$7:$F$27,MATCH(C27&amp;D27,'Default Errors'!$C$7:$C$27&amp;'Default Errors'!$D$7:$D$27,0))</f>
        <v>0.14637915004454899</v>
      </c>
      <c r="P27" s="9">
        <f t="shared" si="8"/>
        <v>1.0323571621055856</v>
      </c>
      <c r="Q27" s="9">
        <f t="shared" si="9"/>
        <v>1.0160497832811075</v>
      </c>
      <c r="R27" s="9">
        <f t="shared" si="10"/>
        <v>1.0199895388972851</v>
      </c>
      <c r="S27" s="9">
        <f t="shared" si="12"/>
        <v>1.0099453148053537</v>
      </c>
      <c r="U27" s="15"/>
    </row>
    <row r="28" spans="1:21" x14ac:dyDescent="0.25">
      <c r="A28" s="3">
        <v>12</v>
      </c>
      <c r="B28" s="1">
        <v>15000</v>
      </c>
      <c r="C28" s="1">
        <v>128</v>
      </c>
      <c r="D28" s="1">
        <v>2</v>
      </c>
      <c r="E28" s="4">
        <v>200</v>
      </c>
      <c r="F28" s="4">
        <v>1.5</v>
      </c>
      <c r="G28" s="4">
        <v>0.95</v>
      </c>
      <c r="H28" s="4">
        <v>39</v>
      </c>
      <c r="I28" s="4">
        <v>0.2</v>
      </c>
      <c r="J28" s="16">
        <v>1.0000000000000001E-5</v>
      </c>
      <c r="K28" s="16">
        <v>0.05</v>
      </c>
      <c r="L28" s="14">
        <v>3.7800925925925925E-2</v>
      </c>
      <c r="M28" s="8">
        <v>0.20630408837236</v>
      </c>
      <c r="N28" s="25">
        <f t="array" ref="N28">INDEX('Default Errors'!$E$7:$E$27,MATCH(C28&amp;D28,'Default Errors'!$C$7:$C$27&amp;'Default Errors'!$D$7:$D$27,0))</f>
        <v>0.146507455962258</v>
      </c>
      <c r="O28" s="25">
        <f t="array" ref="O28">INDEX('Default Errors'!$F$7:$F$27,MATCH(C28&amp;D28,'Default Errors'!$C$7:$C$27&amp;'Default Errors'!$D$7:$D$27,0))</f>
        <v>0.14718499491680501</v>
      </c>
      <c r="P28" s="9">
        <f t="shared" si="8"/>
        <v>1.4081473670903568</v>
      </c>
      <c r="Q28" s="9">
        <f t="shared" si="9"/>
        <v>1.1866538531055957</v>
      </c>
      <c r="R28" s="9">
        <f t="shared" si="10"/>
        <v>1.4016652206223299</v>
      </c>
      <c r="S28" s="9">
        <f t="shared" si="12"/>
        <v>1.1839194316431882</v>
      </c>
    </row>
    <row r="29" spans="1:21" x14ac:dyDescent="0.25">
      <c r="A29" s="3">
        <v>13</v>
      </c>
      <c r="B29" s="1">
        <v>15000</v>
      </c>
      <c r="C29" s="1">
        <v>4</v>
      </c>
      <c r="D29" s="1">
        <v>3</v>
      </c>
      <c r="E29" s="4">
        <v>400</v>
      </c>
      <c r="F29" s="4">
        <v>0.1</v>
      </c>
      <c r="G29" s="4">
        <v>0.95</v>
      </c>
      <c r="H29" s="4">
        <v>40</v>
      </c>
      <c r="I29" s="4">
        <v>0.2</v>
      </c>
      <c r="J29" s="16">
        <v>1E-4</v>
      </c>
      <c r="K29" s="16">
        <v>0.05</v>
      </c>
      <c r="L29" s="14">
        <v>4.6296296296296294E-5</v>
      </c>
      <c r="M29" s="22">
        <v>7.0206791531473407E-5</v>
      </c>
      <c r="N29" s="25">
        <f t="array" ref="N29">INDEX('Default Errors'!$E$7:$E$27,MATCH(C29&amp;D29,'Default Errors'!$C$7:$C$27&amp;'Default Errors'!$D$7:$D$27,0))</f>
        <v>0.148834244797691</v>
      </c>
      <c r="O29" s="25">
        <f t="array" ref="O29">INDEX('Default Errors'!$F$7:$F$27,MATCH(C29&amp;D29,'Default Errors'!$C$7:$C$27&amp;'Default Errors'!$D$7:$D$27,0))</f>
        <v>1.8661389182894901E-2</v>
      </c>
      <c r="P29" s="9">
        <f t="shared" si="8"/>
        <v>4.7171127603667316E-4</v>
      </c>
      <c r="Q29" s="9">
        <f t="shared" si="9"/>
        <v>2.1718915167122717E-2</v>
      </c>
      <c r="R29" s="9">
        <f t="shared" si="10"/>
        <v>3.7621417592975989E-3</v>
      </c>
      <c r="S29" s="9">
        <f t="shared" si="12"/>
        <v>6.1336300502211567E-2</v>
      </c>
      <c r="U29" s="12"/>
    </row>
    <row r="30" spans="1:21" x14ac:dyDescent="0.25">
      <c r="A30" s="3">
        <v>14</v>
      </c>
      <c r="B30" s="1">
        <v>15000</v>
      </c>
      <c r="C30" s="1">
        <v>8</v>
      </c>
      <c r="D30" s="1">
        <v>3</v>
      </c>
      <c r="E30" s="4">
        <v>400</v>
      </c>
      <c r="F30" s="4">
        <v>3</v>
      </c>
      <c r="G30" s="4">
        <v>0.9</v>
      </c>
      <c r="H30" s="4">
        <v>39</v>
      </c>
      <c r="I30" s="4">
        <v>0.2</v>
      </c>
      <c r="J30" s="16">
        <v>1.0000000000000001E-5</v>
      </c>
      <c r="K30" s="16">
        <v>0.05</v>
      </c>
      <c r="L30" s="14">
        <v>1.5046296296296297E-4</v>
      </c>
      <c r="M30" s="8">
        <v>2.5342259253738099E-3</v>
      </c>
      <c r="N30" s="25">
        <f t="array" ref="N30">INDEX('Default Errors'!$E$7:$E$27,MATCH(C30&amp;D30,'Default Errors'!$C$7:$C$27&amp;'Default Errors'!$D$7:$D$27,0))</f>
        <v>0.14944066530540401</v>
      </c>
      <c r="O30" s="25">
        <f t="array" ref="O30">INDEX('Default Errors'!$F$7:$F$27,MATCH(C30&amp;D30,'Default Errors'!$C$7:$C$27&amp;'Default Errors'!$D$7:$D$27,0))</f>
        <v>5.8152003828784701E-2</v>
      </c>
      <c r="P30" s="9">
        <f t="shared" si="8"/>
        <v>1.6958074431713391E-2</v>
      </c>
      <c r="Q30" s="9">
        <f t="shared" si="9"/>
        <v>0.13022317163897287</v>
      </c>
      <c r="R30" s="9">
        <f t="shared" si="10"/>
        <v>4.3579339636089919E-2</v>
      </c>
      <c r="S30" s="9">
        <f t="shared" si="12"/>
        <v>0.20875665171699301</v>
      </c>
      <c r="U30" s="12"/>
    </row>
    <row r="31" spans="1:21" x14ac:dyDescent="0.25">
      <c r="A31" s="3">
        <v>15</v>
      </c>
      <c r="B31" s="1">
        <v>15000</v>
      </c>
      <c r="C31" s="1">
        <v>16</v>
      </c>
      <c r="D31" s="1">
        <v>3</v>
      </c>
      <c r="E31" s="4">
        <v>50</v>
      </c>
      <c r="F31" s="4">
        <v>3</v>
      </c>
      <c r="G31" s="4">
        <v>0.9</v>
      </c>
      <c r="H31" s="4">
        <v>42</v>
      </c>
      <c r="I31" s="4">
        <v>0.2</v>
      </c>
      <c r="J31" s="16">
        <v>1E-4</v>
      </c>
      <c r="K31" s="16">
        <v>0.05</v>
      </c>
      <c r="L31" s="14">
        <v>2.4305555555555552E-4</v>
      </c>
      <c r="M31" s="8">
        <v>4.5017629759382602E-2</v>
      </c>
      <c r="N31" s="25">
        <f t="array" ref="N31">INDEX('Default Errors'!$E$7:$E$27,MATCH(C31&amp;D31,'Default Errors'!$C$7:$C$27&amp;'Default Errors'!$D$7:$D$27,0))</f>
        <v>0.148499599467802</v>
      </c>
      <c r="O31" s="25">
        <f t="array" ref="O31">INDEX('Default Errors'!$F$7:$F$27,MATCH(C31&amp;D31,'Default Errors'!$C$7:$C$27&amp;'Default Errors'!$D$7:$D$27,0))</f>
        <v>0.11889890066757899</v>
      </c>
      <c r="P31" s="9">
        <f t="shared" si="8"/>
        <v>0.30314983960036485</v>
      </c>
      <c r="Q31" s="9">
        <f t="shared" si="9"/>
        <v>0.5505904463395318</v>
      </c>
      <c r="R31" s="9">
        <f t="shared" si="10"/>
        <v>0.37862107644917764</v>
      </c>
      <c r="S31" s="9">
        <f t="shared" si="12"/>
        <v>0.61532192911449013</v>
      </c>
      <c r="U31" s="12"/>
    </row>
    <row r="32" spans="1:21" x14ac:dyDescent="0.25">
      <c r="A32" s="3">
        <v>16</v>
      </c>
      <c r="B32" s="1">
        <v>15000</v>
      </c>
      <c r="C32" s="1">
        <v>32</v>
      </c>
      <c r="D32" s="1">
        <v>3</v>
      </c>
      <c r="E32" s="4">
        <v>50</v>
      </c>
      <c r="F32" s="4">
        <v>0.1</v>
      </c>
      <c r="G32" s="4">
        <v>0.05</v>
      </c>
      <c r="H32" s="4">
        <v>41</v>
      </c>
      <c r="I32" s="4">
        <v>0.1</v>
      </c>
      <c r="J32" s="16">
        <v>1.0000000000000001E-5</v>
      </c>
      <c r="K32" s="16">
        <v>0.05</v>
      </c>
      <c r="L32" s="14">
        <v>9.9537037037037042E-4</v>
      </c>
      <c r="M32" s="8">
        <v>9.1706502332364895E-2</v>
      </c>
      <c r="N32" s="25">
        <f t="array" ref="N32">INDEX('Default Errors'!$E$7:$E$27,MATCH(C32&amp;D32,'Default Errors'!$C$7:$C$27&amp;'Default Errors'!$D$7:$D$27,0))</f>
        <v>0.14549183579793001</v>
      </c>
      <c r="O32" s="25">
        <f t="array" ref="O32">INDEX('Default Errors'!$F$7:$F$27,MATCH(C32&amp;D32,'Default Errors'!$C$7:$C$27&amp;'Default Errors'!$D$7:$D$27,0))</f>
        <v>0.14159938339096101</v>
      </c>
      <c r="P32" s="9">
        <f t="shared" si="8"/>
        <v>0.63032060754071295</v>
      </c>
      <c r="Q32" s="9">
        <f t="shared" si="9"/>
        <v>0.79392733139797689</v>
      </c>
      <c r="R32" s="9">
        <f t="shared" si="10"/>
        <v>0.64764761071847277</v>
      </c>
      <c r="S32" s="9">
        <f t="shared" si="12"/>
        <v>0.80476556258234155</v>
      </c>
      <c r="U32" s="12"/>
    </row>
    <row r="33" spans="1:21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0.5</v>
      </c>
      <c r="G33" s="4">
        <v>0.5</v>
      </c>
      <c r="H33" s="4">
        <v>41</v>
      </c>
      <c r="I33" s="4">
        <v>0.2</v>
      </c>
      <c r="J33" s="16">
        <v>1.0000000000000001E-5</v>
      </c>
      <c r="K33" s="16">
        <v>0.05</v>
      </c>
      <c r="L33" s="14">
        <v>4.4907407407407405E-3</v>
      </c>
      <c r="M33" s="8">
        <v>0.146226345122142</v>
      </c>
      <c r="N33" s="25">
        <f t="array" ref="N33">INDEX('Default Errors'!$E$7:$E$27,MATCH(C33&amp;D33,'Default Errors'!$C$7:$C$27&amp;'Default Errors'!$D$7:$D$27,0))</f>
        <v>0.144625530038068</v>
      </c>
      <c r="O33" s="25">
        <f t="array" ref="O33">INDEX('Default Errors'!$F$7:$F$27,MATCH(C33&amp;D33,'Default Errors'!$C$7:$C$27&amp;'Default Errors'!$D$7:$D$27,0))</f>
        <v>0.14637915004454899</v>
      </c>
      <c r="P33" s="9">
        <f t="shared" si="8"/>
        <v>1.0110686894883125</v>
      </c>
      <c r="Q33" s="9">
        <f t="shared" si="9"/>
        <v>1.005519114432099</v>
      </c>
      <c r="R33" s="9">
        <f t="shared" si="10"/>
        <v>0.99895610186040507</v>
      </c>
      <c r="S33" s="9">
        <f t="shared" si="12"/>
        <v>0.99947791464364288</v>
      </c>
      <c r="U33" s="12"/>
    </row>
    <row r="34" spans="1:21" x14ac:dyDescent="0.25">
      <c r="A34" s="3">
        <v>18</v>
      </c>
      <c r="B34" s="1">
        <v>15000</v>
      </c>
      <c r="C34" s="1">
        <v>128</v>
      </c>
      <c r="D34" s="1">
        <v>3</v>
      </c>
      <c r="E34" s="4">
        <v>200</v>
      </c>
      <c r="F34" s="4">
        <v>1.5</v>
      </c>
      <c r="G34" s="4">
        <v>0.95</v>
      </c>
      <c r="H34" s="4">
        <v>39</v>
      </c>
      <c r="I34" s="4">
        <v>0.2</v>
      </c>
      <c r="J34" s="16">
        <v>1.0000000000000001E-5</v>
      </c>
      <c r="K34" s="16">
        <v>0.05</v>
      </c>
      <c r="L34" s="14">
        <v>3.8101851851851852E-2</v>
      </c>
      <c r="M34" s="8">
        <v>0.20630408837236</v>
      </c>
      <c r="N34" s="25">
        <f t="array" ref="N34">INDEX('Default Errors'!$E$7:$E$27,MATCH(C34&amp;D34,'Default Errors'!$C$7:$C$27&amp;'Default Errors'!$D$7:$D$27,0))</f>
        <v>0.146507455962258</v>
      </c>
      <c r="O34" s="25">
        <f t="array" ref="O34">INDEX('Default Errors'!$F$7:$F$27,MATCH(C34&amp;D34,'Default Errors'!$C$7:$C$27&amp;'Default Errors'!$D$7:$D$27,0))</f>
        <v>0.14718499491680501</v>
      </c>
      <c r="P34" s="9">
        <f t="shared" si="8"/>
        <v>1.4081473670903568</v>
      </c>
      <c r="Q34" s="9">
        <f t="shared" si="9"/>
        <v>1.1866538531055957</v>
      </c>
      <c r="R34" s="9">
        <f t="shared" si="10"/>
        <v>1.4016652206223299</v>
      </c>
      <c r="S34" s="9">
        <f t="shared" si="12"/>
        <v>1.1839194316431882</v>
      </c>
      <c r="U34" s="12"/>
    </row>
    <row r="35" spans="1:21" x14ac:dyDescent="0.25">
      <c r="A35" s="3">
        <v>19</v>
      </c>
      <c r="B35" s="1">
        <v>15000</v>
      </c>
      <c r="C35" s="1">
        <v>146</v>
      </c>
      <c r="D35" s="1">
        <v>1</v>
      </c>
      <c r="E35" s="4">
        <v>50</v>
      </c>
      <c r="F35" s="4">
        <v>0.1</v>
      </c>
      <c r="G35" s="4">
        <v>0.2</v>
      </c>
      <c r="H35" s="4">
        <v>40</v>
      </c>
      <c r="I35" s="4">
        <v>0.1</v>
      </c>
      <c r="J35" s="16">
        <v>1.0000000000000001E-5</v>
      </c>
      <c r="K35" s="16">
        <v>0.05</v>
      </c>
      <c r="L35" s="14">
        <v>3.3379629629629634E-2</v>
      </c>
      <c r="M35" s="8">
        <v>0.18687459017129199</v>
      </c>
      <c r="N35" s="25">
        <f t="array" ref="N35">INDEX('Default Errors'!$E$7:$E$27,MATCH(C35&amp;D35,'Default Errors'!$C$7:$C$27&amp;'Default Errors'!$D$7:$D$27,0))</f>
        <v>0.14741263428892101</v>
      </c>
      <c r="O35" s="25">
        <f t="array" ref="O35">INDEX('Default Errors'!$F$7:$F$27,MATCH(C35&amp;D35,'Default Errors'!$C$7:$C$27&amp;'Default Errors'!$D$7:$D$27,0))</f>
        <v>0.157221673028453</v>
      </c>
      <c r="P35" s="9">
        <f t="shared" si="8"/>
        <v>1.2676972436774152</v>
      </c>
      <c r="Q35" s="9">
        <f t="shared" si="9"/>
        <v>1.1259206205045786</v>
      </c>
      <c r="R35" s="9">
        <f t="shared" si="10"/>
        <v>1.1886057855234284</v>
      </c>
      <c r="S35" s="9">
        <f t="shared" si="12"/>
        <v>1.090231987020849</v>
      </c>
      <c r="U35" s="12"/>
    </row>
    <row r="36" spans="1:21" x14ac:dyDescent="0.25">
      <c r="A36" s="3">
        <v>20</v>
      </c>
      <c r="B36" s="1">
        <v>15000</v>
      </c>
      <c r="C36" s="1">
        <v>146</v>
      </c>
      <c r="D36" s="1">
        <v>2</v>
      </c>
      <c r="E36" s="4">
        <v>50</v>
      </c>
      <c r="F36" s="4">
        <v>0.1</v>
      </c>
      <c r="G36" s="4">
        <v>0.2</v>
      </c>
      <c r="H36" s="4">
        <v>40</v>
      </c>
      <c r="I36" s="4">
        <v>0.1</v>
      </c>
      <c r="J36" s="16">
        <v>1.0000000000000001E-5</v>
      </c>
      <c r="K36" s="16">
        <v>0.05</v>
      </c>
      <c r="L36" s="14">
        <v>3.3541666666666664E-2</v>
      </c>
      <c r="M36" s="8">
        <v>0.18687459017129199</v>
      </c>
      <c r="N36" s="25">
        <f t="array" ref="N36">INDEX('Default Errors'!$E$7:$E$27,MATCH(C36&amp;D36,'Default Errors'!$C$7:$C$27&amp;'Default Errors'!$D$7:$D$27,0))</f>
        <v>0.14741263428892101</v>
      </c>
      <c r="O36" s="25">
        <f t="array" ref="O36">INDEX('Default Errors'!$F$7:$F$27,MATCH(C36&amp;D36,'Default Errors'!$C$7:$C$27&amp;'Default Errors'!$D$7:$D$27,0))</f>
        <v>0.157221673028453</v>
      </c>
      <c r="P36" s="9">
        <f t="shared" si="8"/>
        <v>1.2676972436774152</v>
      </c>
      <c r="Q36" s="9">
        <f t="shared" si="9"/>
        <v>1.1259206205045786</v>
      </c>
      <c r="R36" s="9">
        <f t="shared" si="10"/>
        <v>1.1886057855234284</v>
      </c>
      <c r="S36" s="9">
        <f t="shared" si="12"/>
        <v>1.090231987020849</v>
      </c>
      <c r="U36" s="12"/>
    </row>
    <row r="37" spans="1:21" x14ac:dyDescent="0.25">
      <c r="A37" s="3">
        <v>21</v>
      </c>
      <c r="B37" s="1">
        <v>15000</v>
      </c>
      <c r="C37" s="1">
        <v>148</v>
      </c>
      <c r="D37" s="1">
        <v>1</v>
      </c>
      <c r="E37" s="4">
        <v>50</v>
      </c>
      <c r="F37" s="4">
        <v>0.8</v>
      </c>
      <c r="G37" s="4">
        <v>0.05</v>
      </c>
      <c r="H37" s="4">
        <v>42</v>
      </c>
      <c r="I37" s="4">
        <v>0.1</v>
      </c>
      <c r="J37" s="16">
        <v>1.0000000000000001E-5</v>
      </c>
      <c r="K37" s="16">
        <v>5.0000000000000004E-6</v>
      </c>
      <c r="L37" s="14">
        <v>3.4837962962962959E-2</v>
      </c>
      <c r="M37" s="8">
        <v>0.18431070798920601</v>
      </c>
      <c r="N37" s="25">
        <f t="array" ref="N37">INDEX('Default Errors'!$E$7:$E$27,MATCH(C37&amp;D37,'Default Errors'!$C$7:$C$27&amp;'Default Errors'!$D$7:$D$27,0))</f>
        <v>0.148183907230964</v>
      </c>
      <c r="O37" s="25">
        <f t="array" ref="O37">INDEX('Default Errors'!$F$7:$F$27,MATCH(C37&amp;D37,'Default Errors'!$C$7:$C$27&amp;'Default Errors'!$D$7:$D$27,0))</f>
        <v>0.15764528369873401</v>
      </c>
      <c r="P37" s="9">
        <f t="shared" si="8"/>
        <v>1.2437970588934038</v>
      </c>
      <c r="Q37" s="9">
        <f t="shared" si="9"/>
        <v>1.1152564991486953</v>
      </c>
      <c r="R37" s="9">
        <f t="shared" si="10"/>
        <v>1.1691482527408217</v>
      </c>
      <c r="S37" s="9">
        <f t="shared" si="12"/>
        <v>1.0812715906472443</v>
      </c>
      <c r="U37" s="12"/>
    </row>
    <row r="38" spans="1:21" x14ac:dyDescent="0.25">
      <c r="U38" s="12"/>
    </row>
    <row r="39" spans="1:21" x14ac:dyDescent="0.25">
      <c r="U39" s="12"/>
    </row>
    <row r="40" spans="1:21" x14ac:dyDescent="0.25">
      <c r="A40" t="s">
        <v>44</v>
      </c>
      <c r="B40" s="2" t="s">
        <v>30</v>
      </c>
      <c r="C40" s="2" t="s">
        <v>26</v>
      </c>
      <c r="D40" s="2" t="s">
        <v>27</v>
      </c>
      <c r="E40" s="2" t="s">
        <v>8</v>
      </c>
      <c r="F40" s="2" t="s">
        <v>20</v>
      </c>
      <c r="G40" s="2" t="s">
        <v>19</v>
      </c>
      <c r="H40" s="2" t="s">
        <v>21</v>
      </c>
      <c r="I40" s="2" t="s">
        <v>22</v>
      </c>
      <c r="J40" s="2" t="s">
        <v>23</v>
      </c>
      <c r="K40" s="2" t="s">
        <v>14</v>
      </c>
      <c r="L40" s="2" t="s">
        <v>7</v>
      </c>
      <c r="M40" s="2" t="s">
        <v>0</v>
      </c>
      <c r="N40" s="2" t="s">
        <v>37</v>
      </c>
      <c r="O40" s="2" t="s">
        <v>36</v>
      </c>
      <c r="P40" s="2" t="s">
        <v>10</v>
      </c>
      <c r="Q40" s="2" t="s">
        <v>11</v>
      </c>
      <c r="R40" s="2" t="s">
        <v>34</v>
      </c>
      <c r="S40" s="2" t="s">
        <v>35</v>
      </c>
      <c r="U40" s="12"/>
    </row>
    <row r="41" spans="1:21" x14ac:dyDescent="0.25">
      <c r="A41" s="3">
        <v>1</v>
      </c>
      <c r="B41" s="1">
        <v>15000</v>
      </c>
      <c r="C41" s="1">
        <v>4</v>
      </c>
      <c r="D41" s="1">
        <v>1</v>
      </c>
      <c r="E41" s="4">
        <v>400</v>
      </c>
      <c r="F41" s="4">
        <v>0.8</v>
      </c>
      <c r="G41" s="4">
        <v>0.7</v>
      </c>
      <c r="H41" s="4">
        <v>41</v>
      </c>
      <c r="I41" s="4">
        <v>0.2</v>
      </c>
      <c r="J41" s="16">
        <v>1.0000000000000001E-5</v>
      </c>
      <c r="K41" s="16">
        <v>5.0000000000000001E-4</v>
      </c>
      <c r="L41" s="14">
        <v>5.7870370370370366E-5</v>
      </c>
      <c r="M41" s="22">
        <v>4.7599406016720803E-5</v>
      </c>
      <c r="N41" s="25">
        <f t="array" ref="N41">INDEX('Default Errors'!$E$7:$E$27,MATCH(C41&amp;D41,'Default Errors'!$C$7:$C$27&amp;'Default Errors'!$D$7:$D$27,0))</f>
        <v>0.148834244797691</v>
      </c>
      <c r="O41" s="25">
        <f t="array" ref="O41">INDEX('Default Errors'!$F$7:$F$27,MATCH(C41&amp;D41,'Default Errors'!$C$7:$C$27&amp;'Default Errors'!$D$7:$D$27,0))</f>
        <v>1.8661389182894901E-2</v>
      </c>
      <c r="P41" s="9">
        <f>M41/N41</f>
        <v>3.1981487917261402E-4</v>
      </c>
      <c r="Q41" s="9">
        <f>SQRT(P41)</f>
        <v>1.7883368787021476E-2</v>
      </c>
      <c r="R41" s="9">
        <f>M41/O41</f>
        <v>2.5506893163318514E-3</v>
      </c>
      <c r="S41" s="9">
        <f>SQRT(R41)</f>
        <v>5.0504349479345352E-2</v>
      </c>
      <c r="U41" s="12"/>
    </row>
    <row r="42" spans="1:21" x14ac:dyDescent="0.25">
      <c r="A42" s="3">
        <v>2</v>
      </c>
      <c r="B42" s="1">
        <v>15000</v>
      </c>
      <c r="C42" s="1">
        <v>8</v>
      </c>
      <c r="D42" s="1">
        <v>1</v>
      </c>
      <c r="E42" s="4">
        <v>400</v>
      </c>
      <c r="F42" s="4">
        <v>0.5</v>
      </c>
      <c r="G42" s="4">
        <v>0.5</v>
      </c>
      <c r="H42" s="4">
        <v>41</v>
      </c>
      <c r="I42" s="4">
        <v>0.2</v>
      </c>
      <c r="J42" s="16">
        <v>1.0000000000000001E-5</v>
      </c>
      <c r="K42" s="16">
        <v>0.5</v>
      </c>
      <c r="L42" s="14">
        <v>1.5046296296296297E-4</v>
      </c>
      <c r="M42" s="8">
        <v>1.99604143503802E-3</v>
      </c>
      <c r="N42" s="25">
        <f t="array" ref="N42">INDEX('Default Errors'!$E$7:$E$27,MATCH(C42&amp;D42,'Default Errors'!$C$7:$C$27&amp;'Default Errors'!$D$7:$D$27,0))</f>
        <v>0.14944066530540401</v>
      </c>
      <c r="O42" s="25">
        <f t="array" ref="O42">INDEX('Default Errors'!$F$7:$F$27,MATCH(C42&amp;D42,'Default Errors'!$C$7:$C$27&amp;'Default Errors'!$D$7:$D$27,0))</f>
        <v>5.8152003828784701E-2</v>
      </c>
      <c r="P42" s="9">
        <f t="shared" ref="P42:P61" si="13">M42/N42</f>
        <v>1.3356748853859927E-2</v>
      </c>
      <c r="Q42" s="9">
        <f t="shared" ref="Q42:Q61" si="14">SQRT(P42)</f>
        <v>0.11557140153974048</v>
      </c>
      <c r="R42" s="9">
        <f t="shared" ref="R42:R61" si="15">M42/O42</f>
        <v>3.4324551238421777E-2</v>
      </c>
      <c r="S42" s="9">
        <f t="shared" ref="S42:S61" si="16">SQRT(R42)</f>
        <v>0.18526886203143197</v>
      </c>
      <c r="U42" s="12"/>
    </row>
    <row r="43" spans="1:21" x14ac:dyDescent="0.25">
      <c r="A43" s="3">
        <v>3</v>
      </c>
      <c r="B43" s="1">
        <v>15000</v>
      </c>
      <c r="C43" s="1">
        <v>16</v>
      </c>
      <c r="D43" s="1">
        <v>1</v>
      </c>
      <c r="E43" s="4">
        <v>50</v>
      </c>
      <c r="F43" s="4">
        <v>0.5</v>
      </c>
      <c r="G43" s="4">
        <v>0.2</v>
      </c>
      <c r="H43" s="4">
        <v>42</v>
      </c>
      <c r="I43" s="4">
        <v>0.1</v>
      </c>
      <c r="J43" s="16">
        <v>1.0000000000000001E-5</v>
      </c>
      <c r="K43" s="16">
        <v>0.5</v>
      </c>
      <c r="L43" s="14">
        <v>2.3148148148148146E-4</v>
      </c>
      <c r="M43" s="8">
        <v>3.4603751124252097E-2</v>
      </c>
      <c r="N43" s="25">
        <f t="array" ref="N43">INDEX('Default Errors'!$E$7:$E$27,MATCH(C43&amp;D43,'Default Errors'!$C$7:$C$27&amp;'Default Errors'!$D$7:$D$27,0))</f>
        <v>0.148499599467802</v>
      </c>
      <c r="O43" s="25">
        <f t="array" ref="O43">INDEX('Default Errors'!$F$7:$F$27,MATCH(C43&amp;D43,'Default Errors'!$C$7:$C$27&amp;'Default Errors'!$D$7:$D$27,0))</f>
        <v>0.11889890066757899</v>
      </c>
      <c r="P43" s="9">
        <f t="shared" si="13"/>
        <v>0.23302252159781048</v>
      </c>
      <c r="Q43" s="9">
        <f t="shared" si="14"/>
        <v>0.48272406362000486</v>
      </c>
      <c r="R43" s="9">
        <f t="shared" si="15"/>
        <v>0.29103508047562415</v>
      </c>
      <c r="S43" s="9">
        <f t="shared" si="16"/>
        <v>0.53947667278170996</v>
      </c>
      <c r="U43" s="12"/>
    </row>
    <row r="44" spans="1:21" x14ac:dyDescent="0.25">
      <c r="A44" s="3">
        <v>4</v>
      </c>
      <c r="B44" s="1">
        <v>15000</v>
      </c>
      <c r="C44" s="1">
        <v>32</v>
      </c>
      <c r="D44" s="1">
        <v>1</v>
      </c>
      <c r="E44" s="4">
        <v>200</v>
      </c>
      <c r="F44" s="4">
        <v>1.5</v>
      </c>
      <c r="G44" s="4">
        <v>0.05</v>
      </c>
      <c r="H44" s="4">
        <v>40</v>
      </c>
      <c r="I44" s="4">
        <v>0.2</v>
      </c>
      <c r="J44" s="16">
        <v>1E-4</v>
      </c>
      <c r="K44" s="16">
        <v>5000</v>
      </c>
      <c r="L44" s="14">
        <v>1.5162037037037036E-3</v>
      </c>
      <c r="M44" s="8">
        <v>8.5608063744124802E-2</v>
      </c>
      <c r="N44" s="25">
        <f t="array" ref="N44">INDEX('Default Errors'!$E$7:$E$27,MATCH(C44&amp;D44,'Default Errors'!$C$7:$C$27&amp;'Default Errors'!$D$7:$D$27,0))</f>
        <v>0.14549183579793001</v>
      </c>
      <c r="O44" s="25">
        <f t="array" ref="O44">INDEX('Default Errors'!$F$7:$F$27,MATCH(C44&amp;D44,'Default Errors'!$C$7:$C$27&amp;'Default Errors'!$D$7:$D$27,0))</f>
        <v>0.14159938339096101</v>
      </c>
      <c r="P44" s="9">
        <f t="shared" si="13"/>
        <v>0.58840458830297326</v>
      </c>
      <c r="Q44" s="9">
        <f t="shared" si="14"/>
        <v>0.76707534721367054</v>
      </c>
      <c r="R44" s="9">
        <f t="shared" si="15"/>
        <v>0.60457935404815888</v>
      </c>
      <c r="S44" s="9">
        <f t="shared" si="16"/>
        <v>0.7775470108283864</v>
      </c>
      <c r="U44" s="12"/>
    </row>
    <row r="45" spans="1:21" x14ac:dyDescent="0.25">
      <c r="A45" s="3">
        <v>5</v>
      </c>
      <c r="B45" s="1">
        <v>15000</v>
      </c>
      <c r="C45" s="1">
        <v>64</v>
      </c>
      <c r="D45" s="1">
        <v>1</v>
      </c>
      <c r="E45" s="4">
        <v>400</v>
      </c>
      <c r="F45" s="4">
        <v>1.5</v>
      </c>
      <c r="G45" s="4">
        <v>0.05</v>
      </c>
      <c r="H45" s="4">
        <v>39</v>
      </c>
      <c r="I45" s="4">
        <v>0.2</v>
      </c>
      <c r="J45" s="16">
        <v>1.0000000000000001E-5</v>
      </c>
      <c r="K45" s="16">
        <v>50000</v>
      </c>
      <c r="L45" s="14">
        <v>1.3958333333333335E-2</v>
      </c>
      <c r="M45" s="8">
        <v>0.129747710464202</v>
      </c>
      <c r="N45" s="25">
        <f t="array" ref="N45">INDEX('Default Errors'!$E$7:$E$27,MATCH(C45&amp;D45,'Default Errors'!$C$7:$C$27&amp;'Default Errors'!$D$7:$D$27,0))</f>
        <v>0.144625530038068</v>
      </c>
      <c r="O45" s="25">
        <f t="array" ref="O45">INDEX('Default Errors'!$F$7:$F$27,MATCH(C45&amp;D45,'Default Errors'!$C$7:$C$27&amp;'Default Errors'!$D$7:$D$27,0))</f>
        <v>0.14637915004454899</v>
      </c>
      <c r="P45" s="9">
        <f t="shared" si="13"/>
        <v>0.89712867728159829</v>
      </c>
      <c r="Q45" s="9">
        <f t="shared" si="14"/>
        <v>0.94716876916503023</v>
      </c>
      <c r="R45" s="9">
        <f t="shared" si="15"/>
        <v>0.88638108927886672</v>
      </c>
      <c r="S45" s="9">
        <f t="shared" si="16"/>
        <v>0.94147814062720903</v>
      </c>
      <c r="U45" s="12"/>
    </row>
    <row r="46" spans="1:21" x14ac:dyDescent="0.25">
      <c r="A46" s="3">
        <v>6</v>
      </c>
      <c r="B46" s="1">
        <v>15000</v>
      </c>
      <c r="C46" s="1">
        <v>128</v>
      </c>
      <c r="D46" s="1">
        <v>1</v>
      </c>
      <c r="E46" s="4">
        <v>200</v>
      </c>
      <c r="F46" s="4">
        <v>3</v>
      </c>
      <c r="G46" s="4">
        <v>0.2</v>
      </c>
      <c r="H46" s="4">
        <v>41</v>
      </c>
      <c r="I46" s="4">
        <v>0.2</v>
      </c>
      <c r="J46" s="16">
        <v>1.0000000000000001E-5</v>
      </c>
      <c r="K46" s="16">
        <v>5000</v>
      </c>
      <c r="L46" s="14">
        <v>3.8402777777777779E-2</v>
      </c>
      <c r="M46" s="8">
        <v>0.15391466481192201</v>
      </c>
      <c r="N46" s="25">
        <f t="array" ref="N46">INDEX('Default Errors'!$E$7:$E$27,MATCH(C46&amp;D46,'Default Errors'!$C$7:$C$27&amp;'Default Errors'!$D$7:$D$27,0))</f>
        <v>0.146507455962258</v>
      </c>
      <c r="O46" s="25">
        <f t="array" ref="O46">INDEX('Default Errors'!$F$7:$F$27,MATCH(C46&amp;D46,'Default Errors'!$C$7:$C$27&amp;'Default Errors'!$D$7:$D$27,0))</f>
        <v>0.14718499491680501</v>
      </c>
      <c r="P46" s="9">
        <f t="shared" si="13"/>
        <v>1.0505585794321088</v>
      </c>
      <c r="Q46" s="9">
        <f t="shared" si="14"/>
        <v>1.0249675992108769</v>
      </c>
      <c r="R46" s="9">
        <f t="shared" si="15"/>
        <v>1.0457225269391142</v>
      </c>
      <c r="S46" s="9">
        <f t="shared" si="16"/>
        <v>1.0226057534255879</v>
      </c>
      <c r="U46" s="12"/>
    </row>
    <row r="47" spans="1:21" x14ac:dyDescent="0.25">
      <c r="A47" s="3">
        <v>7</v>
      </c>
      <c r="B47" s="1">
        <v>15000</v>
      </c>
      <c r="C47" s="1">
        <v>4</v>
      </c>
      <c r="D47" s="1">
        <v>2</v>
      </c>
      <c r="E47" s="4">
        <v>400</v>
      </c>
      <c r="F47" s="4">
        <v>0.8</v>
      </c>
      <c r="G47" s="4">
        <v>0.7</v>
      </c>
      <c r="H47" s="4">
        <v>41</v>
      </c>
      <c r="I47" s="4">
        <v>0.2</v>
      </c>
      <c r="J47" s="16">
        <v>1.0000000000000001E-5</v>
      </c>
      <c r="K47" s="16">
        <v>5.0000000000000001E-4</v>
      </c>
      <c r="L47" s="14">
        <v>4.6296296296296294E-5</v>
      </c>
      <c r="M47" s="22">
        <v>4.7599406016720803E-5</v>
      </c>
      <c r="N47" s="25">
        <f t="array" ref="N47">INDEX('Default Errors'!$E$7:$E$27,MATCH(C47&amp;D47,'Default Errors'!$C$7:$C$27&amp;'Default Errors'!$D$7:$D$27,0))</f>
        <v>0.148834244797691</v>
      </c>
      <c r="O47" s="25">
        <f t="array" ref="O47">INDEX('Default Errors'!$F$7:$F$27,MATCH(C47&amp;D47,'Default Errors'!$C$7:$C$27&amp;'Default Errors'!$D$7:$D$27,0))</f>
        <v>1.8661389182894901E-2</v>
      </c>
      <c r="P47" s="9">
        <f t="shared" si="13"/>
        <v>3.1981487917261402E-4</v>
      </c>
      <c r="Q47" s="9">
        <f t="shared" si="14"/>
        <v>1.7883368787021476E-2</v>
      </c>
      <c r="R47" s="9">
        <f t="shared" si="15"/>
        <v>2.5506893163318514E-3</v>
      </c>
      <c r="S47" s="9">
        <f t="shared" si="16"/>
        <v>5.0504349479345352E-2</v>
      </c>
    </row>
    <row r="48" spans="1:21" x14ac:dyDescent="0.25">
      <c r="A48" s="3">
        <v>8</v>
      </c>
      <c r="B48" s="1">
        <v>15000</v>
      </c>
      <c r="C48" s="1">
        <v>8</v>
      </c>
      <c r="D48" s="1">
        <v>2</v>
      </c>
      <c r="E48" s="4">
        <v>400</v>
      </c>
      <c r="F48" s="4">
        <v>0.5</v>
      </c>
      <c r="G48" s="4">
        <v>0.5</v>
      </c>
      <c r="H48" s="4">
        <v>41</v>
      </c>
      <c r="I48" s="4">
        <v>0.2</v>
      </c>
      <c r="J48" s="16">
        <v>1.0000000000000001E-5</v>
      </c>
      <c r="K48" s="16">
        <v>0.5</v>
      </c>
      <c r="L48" s="14">
        <v>1.6203703703703703E-4</v>
      </c>
      <c r="M48" s="8">
        <v>1.9960414350517698E-3</v>
      </c>
      <c r="N48" s="25">
        <f t="array" ref="N48">INDEX('Default Errors'!$E$7:$E$27,MATCH(C48&amp;D48,'Default Errors'!$C$7:$C$27&amp;'Default Errors'!$D$7:$D$27,0))</f>
        <v>0.14944066530540401</v>
      </c>
      <c r="O48" s="25">
        <f t="array" ref="O48">INDEX('Default Errors'!$F$7:$F$27,MATCH(C48&amp;D48,'Default Errors'!$C$7:$C$27&amp;'Default Errors'!$D$7:$D$27,0))</f>
        <v>5.8152003828784701E-2</v>
      </c>
      <c r="P48" s="9">
        <f t="shared" si="13"/>
        <v>1.3356748853951937E-2</v>
      </c>
      <c r="Q48" s="9">
        <f t="shared" si="14"/>
        <v>0.11557140154013854</v>
      </c>
      <c r="R48" s="9">
        <f t="shared" si="15"/>
        <v>3.4324551238658227E-2</v>
      </c>
      <c r="S48" s="9">
        <f t="shared" si="16"/>
        <v>0.1852688620320701</v>
      </c>
      <c r="U48" s="12"/>
    </row>
    <row r="49" spans="1:21" x14ac:dyDescent="0.25">
      <c r="A49" s="3">
        <v>9</v>
      </c>
      <c r="B49" s="1">
        <v>15000</v>
      </c>
      <c r="C49" s="1">
        <v>16</v>
      </c>
      <c r="D49" s="1">
        <v>2</v>
      </c>
      <c r="E49" s="4">
        <v>50</v>
      </c>
      <c r="F49" s="4">
        <v>0.5</v>
      </c>
      <c r="G49" s="4">
        <v>0.2</v>
      </c>
      <c r="H49" s="4">
        <v>42</v>
      </c>
      <c r="I49" s="4">
        <v>0.1</v>
      </c>
      <c r="J49" s="16">
        <v>1.0000000000000001E-5</v>
      </c>
      <c r="K49" s="16">
        <v>0.5</v>
      </c>
      <c r="L49" s="14">
        <v>2.3148148148148146E-4</v>
      </c>
      <c r="M49" s="8">
        <v>3.4603751124252097E-2</v>
      </c>
      <c r="N49" s="25">
        <f t="array" ref="N49">INDEX('Default Errors'!$E$7:$E$27,MATCH(C49&amp;D49,'Default Errors'!$C$7:$C$27&amp;'Default Errors'!$D$7:$D$27,0))</f>
        <v>0.148499599467802</v>
      </c>
      <c r="O49" s="25">
        <f t="array" ref="O49">INDEX('Default Errors'!$F$7:$F$27,MATCH(C49&amp;D49,'Default Errors'!$C$7:$C$27&amp;'Default Errors'!$D$7:$D$27,0))</f>
        <v>0.11889890066757899</v>
      </c>
      <c r="P49" s="9">
        <f t="shared" si="13"/>
        <v>0.23302252159781048</v>
      </c>
      <c r="Q49" s="9">
        <f t="shared" si="14"/>
        <v>0.48272406362000486</v>
      </c>
      <c r="R49" s="9">
        <f t="shared" si="15"/>
        <v>0.29103508047562415</v>
      </c>
      <c r="S49" s="9">
        <f t="shared" si="16"/>
        <v>0.53947667278170996</v>
      </c>
      <c r="U49" s="12"/>
    </row>
    <row r="50" spans="1:21" x14ac:dyDescent="0.25">
      <c r="A50" s="3">
        <v>10</v>
      </c>
      <c r="B50" s="1">
        <v>15000</v>
      </c>
      <c r="C50" s="1">
        <v>32</v>
      </c>
      <c r="D50" s="1">
        <v>2</v>
      </c>
      <c r="E50" s="4">
        <v>200</v>
      </c>
      <c r="F50" s="4">
        <v>1.5</v>
      </c>
      <c r="G50" s="4">
        <v>0.05</v>
      </c>
      <c r="H50" s="4">
        <v>40</v>
      </c>
      <c r="I50" s="4">
        <v>0.2</v>
      </c>
      <c r="J50" s="16">
        <v>1E-4</v>
      </c>
      <c r="K50" s="16">
        <v>5000</v>
      </c>
      <c r="L50" s="14">
        <v>1.5856481481481479E-3</v>
      </c>
      <c r="M50" s="8">
        <v>8.5608063744124802E-2</v>
      </c>
      <c r="N50" s="25">
        <f t="array" ref="N50">INDEX('Default Errors'!$E$7:$E$27,MATCH(C50&amp;D50,'Default Errors'!$C$7:$C$27&amp;'Default Errors'!$D$7:$D$27,0))</f>
        <v>0.14549183579793001</v>
      </c>
      <c r="O50" s="25">
        <f t="array" ref="O50">INDEX('Default Errors'!$F$7:$F$27,MATCH(C50&amp;D50,'Default Errors'!$C$7:$C$27&amp;'Default Errors'!$D$7:$D$27,0))</f>
        <v>0.14159938339096101</v>
      </c>
      <c r="P50" s="9">
        <f t="shared" si="13"/>
        <v>0.58840458830297326</v>
      </c>
      <c r="Q50" s="9">
        <f t="shared" si="14"/>
        <v>0.76707534721367054</v>
      </c>
      <c r="R50" s="9">
        <f t="shared" si="15"/>
        <v>0.60457935404815888</v>
      </c>
      <c r="S50" s="9">
        <f t="shared" si="16"/>
        <v>0.7775470108283864</v>
      </c>
      <c r="U50" s="12"/>
    </row>
    <row r="51" spans="1:21" x14ac:dyDescent="0.25">
      <c r="A51" s="3">
        <v>11</v>
      </c>
      <c r="B51" s="1">
        <v>15000</v>
      </c>
      <c r="C51" s="1">
        <v>64</v>
      </c>
      <c r="D51" s="1">
        <v>2</v>
      </c>
      <c r="E51" s="4">
        <v>400</v>
      </c>
      <c r="F51" s="4">
        <v>1.5</v>
      </c>
      <c r="G51" s="4">
        <v>0.05</v>
      </c>
      <c r="H51" s="4">
        <v>39</v>
      </c>
      <c r="I51" s="4">
        <v>0.2</v>
      </c>
      <c r="J51" s="16">
        <v>1.0000000000000001E-5</v>
      </c>
      <c r="K51" s="16">
        <v>50000</v>
      </c>
      <c r="L51" s="14">
        <v>1.2893518518518519E-2</v>
      </c>
      <c r="M51" s="8">
        <v>0.129747710464202</v>
      </c>
      <c r="N51" s="25">
        <f t="array" ref="N51">INDEX('Default Errors'!$E$7:$E$27,MATCH(C51&amp;D51,'Default Errors'!$C$7:$C$27&amp;'Default Errors'!$D$7:$D$27,0))</f>
        <v>0.144625530038068</v>
      </c>
      <c r="O51" s="25">
        <f t="array" ref="O51">INDEX('Default Errors'!$F$7:$F$27,MATCH(C51&amp;D51,'Default Errors'!$C$7:$C$27&amp;'Default Errors'!$D$7:$D$27,0))</f>
        <v>0.14637915004454899</v>
      </c>
      <c r="P51" s="9">
        <f t="shared" si="13"/>
        <v>0.89712867728159829</v>
      </c>
      <c r="Q51" s="9">
        <f t="shared" si="14"/>
        <v>0.94716876916503023</v>
      </c>
      <c r="R51" s="9">
        <f t="shared" si="15"/>
        <v>0.88638108927886672</v>
      </c>
      <c r="S51" s="9">
        <f t="shared" si="16"/>
        <v>0.94147814062720903</v>
      </c>
      <c r="U51" s="12"/>
    </row>
    <row r="52" spans="1:21" x14ac:dyDescent="0.25">
      <c r="A52" s="3">
        <v>12</v>
      </c>
      <c r="B52" s="1">
        <v>15000</v>
      </c>
      <c r="C52" s="1">
        <v>128</v>
      </c>
      <c r="D52" s="1">
        <v>2</v>
      </c>
      <c r="E52" s="4">
        <v>200</v>
      </c>
      <c r="F52" s="4">
        <v>3</v>
      </c>
      <c r="G52" s="4">
        <v>0.2</v>
      </c>
      <c r="H52" s="4">
        <v>41</v>
      </c>
      <c r="I52" s="4">
        <v>0.2</v>
      </c>
      <c r="J52" s="16">
        <v>1.0000000000000001E-5</v>
      </c>
      <c r="K52" s="16">
        <v>5000</v>
      </c>
      <c r="L52" s="14">
        <v>3.8078703703703705E-2</v>
      </c>
      <c r="M52" s="8">
        <v>0.15391466481192201</v>
      </c>
      <c r="N52" s="25">
        <f t="array" ref="N52">INDEX('Default Errors'!$E$7:$E$27,MATCH(C52&amp;D52,'Default Errors'!$C$7:$C$27&amp;'Default Errors'!$D$7:$D$27,0))</f>
        <v>0.146507455962258</v>
      </c>
      <c r="O52" s="25">
        <f t="array" ref="O52">INDEX('Default Errors'!$F$7:$F$27,MATCH(C52&amp;D52,'Default Errors'!$C$7:$C$27&amp;'Default Errors'!$D$7:$D$27,0))</f>
        <v>0.14718499491680501</v>
      </c>
      <c r="P52" s="9">
        <f t="shared" si="13"/>
        <v>1.0505585794321088</v>
      </c>
      <c r="Q52" s="9">
        <f t="shared" si="14"/>
        <v>1.0249675992108769</v>
      </c>
      <c r="R52" s="9">
        <f t="shared" si="15"/>
        <v>1.0457225269391142</v>
      </c>
      <c r="S52" s="9">
        <f t="shared" si="16"/>
        <v>1.0226057534255879</v>
      </c>
      <c r="U52" s="12"/>
    </row>
    <row r="53" spans="1:21" x14ac:dyDescent="0.25">
      <c r="A53" s="3">
        <v>13</v>
      </c>
      <c r="B53" s="1">
        <v>15000</v>
      </c>
      <c r="C53" s="1">
        <v>4</v>
      </c>
      <c r="D53" s="1">
        <v>3</v>
      </c>
      <c r="E53" s="4">
        <v>400</v>
      </c>
      <c r="F53" s="4">
        <v>0.8</v>
      </c>
      <c r="G53" s="4">
        <v>0.7</v>
      </c>
      <c r="H53" s="4">
        <v>41</v>
      </c>
      <c r="I53" s="4">
        <v>0.2</v>
      </c>
      <c r="J53" s="16">
        <v>1.0000000000000001E-5</v>
      </c>
      <c r="K53" s="16">
        <v>5.0000000000000001E-4</v>
      </c>
      <c r="L53" s="14">
        <v>4.6296296296296294E-5</v>
      </c>
      <c r="M53" s="22">
        <v>4.7599406016720803E-5</v>
      </c>
      <c r="N53" s="25">
        <f t="array" ref="N53">INDEX('Default Errors'!$E$7:$E$27,MATCH(C53&amp;D53,'Default Errors'!$C$7:$C$27&amp;'Default Errors'!$D$7:$D$27,0))</f>
        <v>0.148834244797691</v>
      </c>
      <c r="O53" s="25">
        <f t="array" ref="O53">INDEX('Default Errors'!$F$7:$F$27,MATCH(C53&amp;D53,'Default Errors'!$C$7:$C$27&amp;'Default Errors'!$D$7:$D$27,0))</f>
        <v>1.8661389182894901E-2</v>
      </c>
      <c r="P53" s="9">
        <f t="shared" si="13"/>
        <v>3.1981487917261402E-4</v>
      </c>
      <c r="Q53" s="9">
        <f t="shared" si="14"/>
        <v>1.7883368787021476E-2</v>
      </c>
      <c r="R53" s="9">
        <f t="shared" si="15"/>
        <v>2.5506893163318514E-3</v>
      </c>
      <c r="S53" s="9">
        <f t="shared" si="16"/>
        <v>5.0504349479345352E-2</v>
      </c>
      <c r="U53" s="12"/>
    </row>
    <row r="54" spans="1:21" x14ac:dyDescent="0.25">
      <c r="A54" s="3">
        <v>14</v>
      </c>
      <c r="B54" s="1">
        <v>15000</v>
      </c>
      <c r="C54" s="1">
        <v>8</v>
      </c>
      <c r="D54" s="1">
        <v>3</v>
      </c>
      <c r="E54" s="4">
        <v>400</v>
      </c>
      <c r="F54" s="4">
        <v>0.5</v>
      </c>
      <c r="G54" s="4">
        <v>0.5</v>
      </c>
      <c r="H54" s="4">
        <v>41</v>
      </c>
      <c r="I54" s="4">
        <v>0.2</v>
      </c>
      <c r="J54" s="16">
        <v>1.0000000000000001E-5</v>
      </c>
      <c r="K54" s="16">
        <v>0.5</v>
      </c>
      <c r="L54" s="14">
        <v>1.7361111111111112E-4</v>
      </c>
      <c r="M54" s="8">
        <v>1.9960414350355298E-3</v>
      </c>
      <c r="N54" s="25">
        <f t="array" ref="N54">INDEX('Default Errors'!$E$7:$E$27,MATCH(C54&amp;D54,'Default Errors'!$C$7:$C$27&amp;'Default Errors'!$D$7:$D$27,0))</f>
        <v>0.14944066530540401</v>
      </c>
      <c r="O54" s="25">
        <f t="array" ref="O54">INDEX('Default Errors'!$F$7:$F$27,MATCH(C54&amp;D54,'Default Errors'!$C$7:$C$27&amp;'Default Errors'!$D$7:$D$27,0))</f>
        <v>5.8152003828784701E-2</v>
      </c>
      <c r="P54" s="9">
        <f t="shared" si="13"/>
        <v>1.3356748853843263E-2</v>
      </c>
      <c r="Q54" s="9">
        <f t="shared" si="14"/>
        <v>0.11557140153966838</v>
      </c>
      <c r="R54" s="9">
        <f t="shared" si="15"/>
        <v>3.4324551238378957E-2</v>
      </c>
      <c r="S54" s="9">
        <f t="shared" si="16"/>
        <v>0.18526886203131643</v>
      </c>
      <c r="U54" s="12"/>
    </row>
    <row r="55" spans="1:21" x14ac:dyDescent="0.25">
      <c r="A55" s="3">
        <v>15</v>
      </c>
      <c r="B55" s="1">
        <v>15000</v>
      </c>
      <c r="C55" s="1">
        <v>16</v>
      </c>
      <c r="D55" s="1">
        <v>3</v>
      </c>
      <c r="E55" s="4">
        <v>50</v>
      </c>
      <c r="F55" s="4">
        <v>0.5</v>
      </c>
      <c r="G55" s="4">
        <v>0.2</v>
      </c>
      <c r="H55" s="4">
        <v>42</v>
      </c>
      <c r="I55" s="4">
        <v>0.1</v>
      </c>
      <c r="J55" s="16">
        <v>1.0000000000000001E-5</v>
      </c>
      <c r="K55" s="16">
        <v>0.5</v>
      </c>
      <c r="L55" s="14">
        <v>2.5462962962962961E-4</v>
      </c>
      <c r="M55" s="8">
        <v>3.4603751124252097E-2</v>
      </c>
      <c r="N55" s="25">
        <f t="array" ref="N55">INDEX('Default Errors'!$E$7:$E$27,MATCH(C55&amp;D55,'Default Errors'!$C$7:$C$27&amp;'Default Errors'!$D$7:$D$27,0))</f>
        <v>0.148499599467802</v>
      </c>
      <c r="O55" s="25">
        <f t="array" ref="O55">INDEX('Default Errors'!$F$7:$F$27,MATCH(C55&amp;D55,'Default Errors'!$C$7:$C$27&amp;'Default Errors'!$D$7:$D$27,0))</f>
        <v>0.11889890066757899</v>
      </c>
      <c r="P55" s="9">
        <f t="shared" si="13"/>
        <v>0.23302252159781048</v>
      </c>
      <c r="Q55" s="9">
        <f t="shared" si="14"/>
        <v>0.48272406362000486</v>
      </c>
      <c r="R55" s="9">
        <f t="shared" si="15"/>
        <v>0.29103508047562415</v>
      </c>
      <c r="S55" s="9">
        <f t="shared" si="16"/>
        <v>0.53947667278170996</v>
      </c>
      <c r="U55" s="12"/>
    </row>
    <row r="56" spans="1:21" x14ac:dyDescent="0.25">
      <c r="A56" s="3">
        <v>16</v>
      </c>
      <c r="B56" s="1">
        <v>15000</v>
      </c>
      <c r="C56" s="1">
        <v>32</v>
      </c>
      <c r="D56" s="1">
        <v>3</v>
      </c>
      <c r="E56" s="4">
        <v>200</v>
      </c>
      <c r="F56" s="4">
        <v>1.5</v>
      </c>
      <c r="G56" s="4">
        <v>0.05</v>
      </c>
      <c r="H56" s="4">
        <v>40</v>
      </c>
      <c r="I56" s="4">
        <v>0.2</v>
      </c>
      <c r="J56" s="16">
        <v>1E-4</v>
      </c>
      <c r="K56" s="16">
        <v>5000</v>
      </c>
      <c r="L56" s="14">
        <v>1.5624999999999999E-3</v>
      </c>
      <c r="M56" s="8">
        <v>8.5608063744124802E-2</v>
      </c>
      <c r="N56" s="25">
        <f t="array" ref="N56">INDEX('Default Errors'!$E$7:$E$27,MATCH(C56&amp;D56,'Default Errors'!$C$7:$C$27&amp;'Default Errors'!$D$7:$D$27,0))</f>
        <v>0.14549183579793001</v>
      </c>
      <c r="O56" s="25">
        <f t="array" ref="O56">INDEX('Default Errors'!$F$7:$F$27,MATCH(C56&amp;D56,'Default Errors'!$C$7:$C$27&amp;'Default Errors'!$D$7:$D$27,0))</f>
        <v>0.14159938339096101</v>
      </c>
      <c r="P56" s="9">
        <f t="shared" si="13"/>
        <v>0.58840458830297326</v>
      </c>
      <c r="Q56" s="9">
        <f t="shared" si="14"/>
        <v>0.76707534721367054</v>
      </c>
      <c r="R56" s="9">
        <f t="shared" si="15"/>
        <v>0.60457935404815888</v>
      </c>
      <c r="S56" s="9">
        <f t="shared" si="16"/>
        <v>0.7775470108283864</v>
      </c>
      <c r="U56" s="12"/>
    </row>
    <row r="57" spans="1:21" x14ac:dyDescent="0.25">
      <c r="A57" s="3">
        <v>17</v>
      </c>
      <c r="B57" s="1">
        <v>15000</v>
      </c>
      <c r="C57" s="1">
        <v>64</v>
      </c>
      <c r="D57" s="1">
        <v>3</v>
      </c>
      <c r="E57" s="4">
        <v>400</v>
      </c>
      <c r="F57" s="4">
        <v>1.5</v>
      </c>
      <c r="G57" s="4">
        <v>0.05</v>
      </c>
      <c r="H57" s="4">
        <v>39</v>
      </c>
      <c r="I57" s="4">
        <v>0.2</v>
      </c>
      <c r="J57" s="16">
        <v>1.0000000000000001E-5</v>
      </c>
      <c r="K57" s="16">
        <v>50000</v>
      </c>
      <c r="L57" s="14">
        <v>1.2534722222222223E-2</v>
      </c>
      <c r="M57" s="8">
        <v>0.129747710464202</v>
      </c>
      <c r="N57" s="25">
        <f t="array" ref="N57">INDEX('Default Errors'!$E$7:$E$27,MATCH(C57&amp;D57,'Default Errors'!$C$7:$C$27&amp;'Default Errors'!$D$7:$D$27,0))</f>
        <v>0.144625530038068</v>
      </c>
      <c r="O57" s="25">
        <f t="array" ref="O57">INDEX('Default Errors'!$F$7:$F$27,MATCH(C57&amp;D57,'Default Errors'!$C$7:$C$27&amp;'Default Errors'!$D$7:$D$27,0))</f>
        <v>0.14637915004454899</v>
      </c>
      <c r="P57" s="9">
        <f t="shared" si="13"/>
        <v>0.89712867728159829</v>
      </c>
      <c r="Q57" s="9">
        <f t="shared" si="14"/>
        <v>0.94716876916503023</v>
      </c>
      <c r="R57" s="9">
        <f t="shared" si="15"/>
        <v>0.88638108927886672</v>
      </c>
      <c r="S57" s="9">
        <f t="shared" si="16"/>
        <v>0.94147814062720903</v>
      </c>
      <c r="U57" s="12"/>
    </row>
    <row r="58" spans="1:21" x14ac:dyDescent="0.25">
      <c r="A58" s="3">
        <v>18</v>
      </c>
      <c r="B58" s="1">
        <v>15000</v>
      </c>
      <c r="C58" s="1">
        <v>128</v>
      </c>
      <c r="D58" s="1">
        <v>3</v>
      </c>
      <c r="E58" s="4">
        <v>200</v>
      </c>
      <c r="F58" s="4">
        <v>3</v>
      </c>
      <c r="G58" s="4">
        <v>0.2</v>
      </c>
      <c r="H58" s="4">
        <v>41</v>
      </c>
      <c r="I58" s="4">
        <v>0.2</v>
      </c>
      <c r="J58" s="16">
        <v>1.0000000000000001E-5</v>
      </c>
      <c r="K58" s="16">
        <v>5000</v>
      </c>
      <c r="L58" s="14">
        <v>3.8310185185185183E-2</v>
      </c>
      <c r="M58" s="8">
        <v>0.15391466481192201</v>
      </c>
      <c r="N58" s="25">
        <f t="array" ref="N58">INDEX('Default Errors'!$E$7:$E$27,MATCH(C58&amp;D58,'Default Errors'!$C$7:$C$27&amp;'Default Errors'!$D$7:$D$27,0))</f>
        <v>0.146507455962258</v>
      </c>
      <c r="O58" s="25">
        <f t="array" ref="O58">INDEX('Default Errors'!$F$7:$F$27,MATCH(C58&amp;D58,'Default Errors'!$C$7:$C$27&amp;'Default Errors'!$D$7:$D$27,0))</f>
        <v>0.14718499491680501</v>
      </c>
      <c r="P58" s="9">
        <f t="shared" si="13"/>
        <v>1.0505585794321088</v>
      </c>
      <c r="Q58" s="9">
        <f t="shared" si="14"/>
        <v>1.0249675992108769</v>
      </c>
      <c r="R58" s="9">
        <f t="shared" si="15"/>
        <v>1.0457225269391142</v>
      </c>
      <c r="S58" s="9">
        <f t="shared" si="16"/>
        <v>1.0226057534255879</v>
      </c>
      <c r="U58" s="12"/>
    </row>
    <row r="59" spans="1:21" x14ac:dyDescent="0.25">
      <c r="A59" s="3">
        <v>19</v>
      </c>
      <c r="B59" s="1">
        <v>15000</v>
      </c>
      <c r="C59" s="1">
        <v>146</v>
      </c>
      <c r="D59" s="1">
        <v>1</v>
      </c>
      <c r="E59" s="4">
        <v>50</v>
      </c>
      <c r="F59" s="4">
        <v>3</v>
      </c>
      <c r="G59" s="4">
        <v>0.2</v>
      </c>
      <c r="H59" s="4">
        <v>41</v>
      </c>
      <c r="I59" s="4">
        <v>0.2</v>
      </c>
      <c r="J59" s="16">
        <v>1E-4</v>
      </c>
      <c r="K59" s="16">
        <v>500</v>
      </c>
      <c r="L59" s="14">
        <v>3.3599537037037039E-2</v>
      </c>
      <c r="M59" s="8">
        <v>0.17220235429966699</v>
      </c>
      <c r="N59" s="25">
        <f t="array" ref="N59">INDEX('Default Errors'!$E$7:$E$27,MATCH(C59&amp;D59,'Default Errors'!$C$7:$C$27&amp;'Default Errors'!$D$7:$D$27,0))</f>
        <v>0.14741263428892101</v>
      </c>
      <c r="O59" s="25">
        <f t="array" ref="O59">INDEX('Default Errors'!$F$7:$F$27,MATCH(C59&amp;D59,'Default Errors'!$C$7:$C$27&amp;'Default Errors'!$D$7:$D$27,0))</f>
        <v>0.157221673028453</v>
      </c>
      <c r="P59" s="9">
        <f t="shared" si="13"/>
        <v>1.1681655044720212</v>
      </c>
      <c r="Q59" s="9">
        <f t="shared" si="14"/>
        <v>1.0808170541178657</v>
      </c>
      <c r="R59" s="9">
        <f t="shared" si="15"/>
        <v>1.0952838179536666</v>
      </c>
      <c r="S59" s="9">
        <f t="shared" si="16"/>
        <v>1.0465580815003372</v>
      </c>
      <c r="U59" s="12"/>
    </row>
    <row r="60" spans="1:21" x14ac:dyDescent="0.25">
      <c r="A60" s="3">
        <v>20</v>
      </c>
      <c r="B60" s="1">
        <v>15000</v>
      </c>
      <c r="C60" s="1">
        <v>146</v>
      </c>
      <c r="D60" s="1">
        <v>2</v>
      </c>
      <c r="E60" s="4">
        <v>50</v>
      </c>
      <c r="F60" s="4">
        <v>3</v>
      </c>
      <c r="G60" s="4">
        <v>0.05</v>
      </c>
      <c r="H60" s="4">
        <v>41</v>
      </c>
      <c r="I60" s="4">
        <v>0.2</v>
      </c>
      <c r="J60" s="16">
        <v>1E-4</v>
      </c>
      <c r="K60" s="16">
        <v>500</v>
      </c>
      <c r="L60" s="14">
        <v>3.425925925925926E-2</v>
      </c>
      <c r="M60" s="8">
        <v>0.17358009079287801</v>
      </c>
      <c r="N60" s="25">
        <f t="array" ref="N60">INDEX('Default Errors'!$E$7:$E$27,MATCH(C60&amp;D60,'Default Errors'!$C$7:$C$27&amp;'Default Errors'!$D$7:$D$27,0))</f>
        <v>0.14741263428892101</v>
      </c>
      <c r="O60" s="25">
        <f t="array" ref="O60">INDEX('Default Errors'!$F$7:$F$27,MATCH(C60&amp;D60,'Default Errors'!$C$7:$C$27&amp;'Default Errors'!$D$7:$D$27,0))</f>
        <v>0.157221673028453</v>
      </c>
      <c r="P60" s="9">
        <f t="shared" si="13"/>
        <v>1.1775116266674277</v>
      </c>
      <c r="Q60" s="9">
        <f t="shared" si="14"/>
        <v>1.0851320779828728</v>
      </c>
      <c r="R60" s="9">
        <f t="shared" si="15"/>
        <v>1.1040468368598557</v>
      </c>
      <c r="S60" s="9">
        <f t="shared" si="16"/>
        <v>1.0507363307984814</v>
      </c>
      <c r="U60" s="12"/>
    </row>
    <row r="61" spans="1:21" x14ac:dyDescent="0.25">
      <c r="A61" s="3">
        <v>21</v>
      </c>
      <c r="B61" s="1">
        <v>15000</v>
      </c>
      <c r="C61" s="1">
        <v>148</v>
      </c>
      <c r="D61" s="1">
        <v>1</v>
      </c>
      <c r="E61" s="4">
        <v>400</v>
      </c>
      <c r="F61" s="4">
        <v>3</v>
      </c>
      <c r="G61" s="4">
        <v>0.05</v>
      </c>
      <c r="H61" s="4">
        <v>39</v>
      </c>
      <c r="I61" s="4">
        <v>0.2</v>
      </c>
      <c r="J61" s="16">
        <v>1.0000000000000001E-5</v>
      </c>
      <c r="K61" s="16">
        <v>500</v>
      </c>
      <c r="L61" s="14">
        <v>0.13192129629629631</v>
      </c>
      <c r="M61" s="8">
        <v>0.18486893039771801</v>
      </c>
      <c r="N61" s="25">
        <f t="array" ref="N61">INDEX('Default Errors'!$E$7:$E$27,MATCH(C61&amp;D61,'Default Errors'!$C$7:$C$27&amp;'Default Errors'!$D$7:$D$27,0))</f>
        <v>0.148183907230964</v>
      </c>
      <c r="O61" s="25">
        <f t="array" ref="O61">INDEX('Default Errors'!$F$7:$F$27,MATCH(C61&amp;D61,'Default Errors'!$C$7:$C$27&amp;'Default Errors'!$D$7:$D$27,0))</f>
        <v>0.15764528369873401</v>
      </c>
      <c r="P61" s="9">
        <f t="shared" si="13"/>
        <v>1.2475641508735196</v>
      </c>
      <c r="Q61" s="9">
        <f t="shared" si="14"/>
        <v>1.116944112690299</v>
      </c>
      <c r="R61" s="9">
        <f t="shared" si="15"/>
        <v>1.1726892556520079</v>
      </c>
      <c r="S61" s="9">
        <f t="shared" si="16"/>
        <v>1.0829077779995893</v>
      </c>
      <c r="U61" s="12"/>
    </row>
    <row r="62" spans="1:21" x14ac:dyDescent="0.25">
      <c r="U62" s="12"/>
    </row>
    <row r="63" spans="1:21" x14ac:dyDescent="0.25">
      <c r="U63" s="12"/>
    </row>
    <row r="64" spans="1:21" x14ac:dyDescent="0.25">
      <c r="U64" s="12"/>
    </row>
    <row r="65" spans="21:21" x14ac:dyDescent="0.25">
      <c r="U65" s="12"/>
    </row>
    <row r="67" spans="21:21" x14ac:dyDescent="0.25">
      <c r="U67" s="12"/>
    </row>
    <row r="68" spans="21:21" x14ac:dyDescent="0.25">
      <c r="U68" s="12"/>
    </row>
    <row r="69" spans="21:21" x14ac:dyDescent="0.25">
      <c r="U69" s="12"/>
    </row>
    <row r="70" spans="21:21" x14ac:dyDescent="0.25">
      <c r="U70" s="12"/>
    </row>
    <row r="71" spans="21:21" x14ac:dyDescent="0.25">
      <c r="U71" s="12"/>
    </row>
    <row r="72" spans="21:21" x14ac:dyDescent="0.25">
      <c r="U72" s="12"/>
    </row>
    <row r="73" spans="21:21" x14ac:dyDescent="0.25">
      <c r="U73" s="12"/>
    </row>
    <row r="74" spans="21:21" x14ac:dyDescent="0.25">
      <c r="U74" s="12"/>
    </row>
    <row r="75" spans="21:21" x14ac:dyDescent="0.25">
      <c r="U75" s="12"/>
    </row>
    <row r="76" spans="21:21" x14ac:dyDescent="0.25">
      <c r="U76" s="12"/>
    </row>
    <row r="77" spans="21:21" x14ac:dyDescent="0.25">
      <c r="U77" s="12"/>
    </row>
    <row r="78" spans="21:21" x14ac:dyDescent="0.25">
      <c r="U78" s="12"/>
    </row>
    <row r="79" spans="21:21" x14ac:dyDescent="0.25">
      <c r="U79" s="12"/>
    </row>
    <row r="80" spans="21:21" x14ac:dyDescent="0.25">
      <c r="U80" s="12"/>
    </row>
    <row r="81" spans="21:21" x14ac:dyDescent="0.25">
      <c r="U81" s="12"/>
    </row>
    <row r="82" spans="21:21" x14ac:dyDescent="0.25">
      <c r="U82" s="12"/>
    </row>
    <row r="83" spans="21:21" x14ac:dyDescent="0.25">
      <c r="U83" s="12"/>
    </row>
    <row r="84" spans="21:21" x14ac:dyDescent="0.25">
      <c r="U84" s="1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7"/>
  <sheetViews>
    <sheetView workbookViewId="0">
      <selection activeCell="K15" sqref="K15"/>
    </sheetView>
  </sheetViews>
  <sheetFormatPr baseColWidth="10" defaultRowHeight="15" x14ac:dyDescent="0.25"/>
  <cols>
    <col min="4" max="4" width="12.7109375" customWidth="1"/>
  </cols>
  <sheetData>
    <row r="4" spans="3:12" ht="15.75" x14ac:dyDescent="0.25">
      <c r="C4" s="23" t="s">
        <v>32</v>
      </c>
      <c r="H4" s="23" t="s">
        <v>33</v>
      </c>
    </row>
    <row r="5" spans="3:12" x14ac:dyDescent="0.25">
      <c r="E5" s="30" t="s">
        <v>0</v>
      </c>
      <c r="F5" s="30"/>
      <c r="J5" s="30" t="s">
        <v>0</v>
      </c>
      <c r="K5" s="30"/>
    </row>
    <row r="6" spans="3:12" x14ac:dyDescent="0.25">
      <c r="C6" t="s">
        <v>26</v>
      </c>
      <c r="D6" t="s">
        <v>27</v>
      </c>
      <c r="E6" s="3" t="s">
        <v>28</v>
      </c>
      <c r="F6" s="3" t="s">
        <v>29</v>
      </c>
      <c r="H6" t="s">
        <v>26</v>
      </c>
      <c r="I6" t="s">
        <v>27</v>
      </c>
      <c r="J6" s="3" t="s">
        <v>28</v>
      </c>
      <c r="K6" s="3" t="s">
        <v>29</v>
      </c>
    </row>
    <row r="7" spans="3:12" x14ac:dyDescent="0.25">
      <c r="C7">
        <v>4</v>
      </c>
      <c r="D7">
        <v>1</v>
      </c>
      <c r="E7">
        <v>0.148834244797691</v>
      </c>
      <c r="F7">
        <v>1.8661389182894901E-2</v>
      </c>
      <c r="H7">
        <v>4</v>
      </c>
      <c r="I7">
        <v>1</v>
      </c>
      <c r="J7">
        <v>5.3403859472996501E-2</v>
      </c>
      <c r="K7">
        <v>1.35087180411301E-2</v>
      </c>
    </row>
    <row r="8" spans="3:12" x14ac:dyDescent="0.25">
      <c r="C8">
        <v>8</v>
      </c>
      <c r="D8">
        <v>1</v>
      </c>
      <c r="E8">
        <v>0.14944066530540401</v>
      </c>
      <c r="F8">
        <v>5.8152003828784701E-2</v>
      </c>
      <c r="H8">
        <v>8</v>
      </c>
      <c r="I8">
        <v>1</v>
      </c>
      <c r="J8">
        <v>6.0828541567298902E-2</v>
      </c>
      <c r="K8">
        <v>3.0317906985562901E-2</v>
      </c>
    </row>
    <row r="9" spans="3:12" x14ac:dyDescent="0.25">
      <c r="C9">
        <v>16</v>
      </c>
      <c r="D9">
        <v>1</v>
      </c>
      <c r="E9">
        <v>0.148499599467802</v>
      </c>
      <c r="F9">
        <v>0.11889890066757899</v>
      </c>
      <c r="H9">
        <v>16</v>
      </c>
      <c r="I9">
        <v>1</v>
      </c>
      <c r="J9">
        <v>6.6075900603069407E-2</v>
      </c>
      <c r="K9">
        <v>4.71924397561789E-2</v>
      </c>
    </row>
    <row r="10" spans="3:12" x14ac:dyDescent="0.25">
      <c r="C10">
        <v>32</v>
      </c>
      <c r="D10">
        <v>1</v>
      </c>
      <c r="E10">
        <v>0.14549183579793001</v>
      </c>
      <c r="F10">
        <v>0.14159938339096101</v>
      </c>
      <c r="H10">
        <v>32</v>
      </c>
      <c r="I10">
        <v>1</v>
      </c>
      <c r="J10">
        <v>6.4467693182005903E-2</v>
      </c>
      <c r="K10">
        <v>6.1261486472077201E-2</v>
      </c>
    </row>
    <row r="11" spans="3:12" x14ac:dyDescent="0.25">
      <c r="C11">
        <v>64</v>
      </c>
      <c r="D11">
        <v>1</v>
      </c>
      <c r="E11">
        <v>0.144625530038068</v>
      </c>
      <c r="F11">
        <v>0.14637915004454899</v>
      </c>
      <c r="H11">
        <v>64</v>
      </c>
      <c r="I11">
        <v>1</v>
      </c>
      <c r="J11">
        <v>6.6252051388873606E-2</v>
      </c>
      <c r="K11">
        <v>6.7343418758699702E-2</v>
      </c>
      <c r="L11" s="24"/>
    </row>
    <row r="12" spans="3:12" x14ac:dyDescent="0.25">
      <c r="C12">
        <v>128</v>
      </c>
      <c r="D12">
        <v>1</v>
      </c>
      <c r="E12">
        <v>0.146507455962258</v>
      </c>
      <c r="F12">
        <v>0.14718499491680501</v>
      </c>
      <c r="H12">
        <v>128</v>
      </c>
      <c r="I12">
        <v>1</v>
      </c>
      <c r="J12">
        <v>6.6204068387367407E-2</v>
      </c>
      <c r="K12">
        <v>6.67588650253087E-2</v>
      </c>
    </row>
    <row r="13" spans="3:12" x14ac:dyDescent="0.25">
      <c r="C13">
        <v>4</v>
      </c>
      <c r="D13">
        <v>2</v>
      </c>
      <c r="E13">
        <v>0.148834244797691</v>
      </c>
      <c r="F13">
        <v>1.8661389182894901E-2</v>
      </c>
      <c r="H13">
        <v>4</v>
      </c>
      <c r="I13">
        <v>2</v>
      </c>
      <c r="J13">
        <v>5.3403859472996501E-2</v>
      </c>
      <c r="K13">
        <v>1.35087180411301E-2</v>
      </c>
    </row>
    <row r="14" spans="3:12" x14ac:dyDescent="0.25">
      <c r="C14">
        <v>8</v>
      </c>
      <c r="D14">
        <v>2</v>
      </c>
      <c r="E14">
        <v>0.14944066530540401</v>
      </c>
      <c r="F14">
        <v>5.8152003828784701E-2</v>
      </c>
      <c r="H14">
        <v>8</v>
      </c>
      <c r="I14">
        <v>2</v>
      </c>
      <c r="J14">
        <v>6.0828541567298902E-2</v>
      </c>
      <c r="K14">
        <v>3.0317906985562901E-2</v>
      </c>
    </row>
    <row r="15" spans="3:12" x14ac:dyDescent="0.25">
      <c r="C15">
        <v>16</v>
      </c>
      <c r="D15">
        <v>2</v>
      </c>
      <c r="E15">
        <v>0.148499599467802</v>
      </c>
      <c r="F15">
        <v>0.11889890066757899</v>
      </c>
      <c r="H15">
        <v>16</v>
      </c>
      <c r="I15">
        <v>2</v>
      </c>
      <c r="J15">
        <v>6.6075900603069407E-2</v>
      </c>
      <c r="K15">
        <v>4.71924397561789E-2</v>
      </c>
    </row>
    <row r="16" spans="3:12" x14ac:dyDescent="0.25">
      <c r="C16">
        <v>32</v>
      </c>
      <c r="D16">
        <v>2</v>
      </c>
      <c r="E16">
        <v>0.14549183579793001</v>
      </c>
      <c r="F16">
        <v>0.14159938339096101</v>
      </c>
      <c r="H16">
        <v>32</v>
      </c>
      <c r="I16">
        <v>2</v>
      </c>
      <c r="J16">
        <v>6.4467693182005903E-2</v>
      </c>
      <c r="K16">
        <v>6.1261486472077201E-2</v>
      </c>
    </row>
    <row r="17" spans="3:11" x14ac:dyDescent="0.25">
      <c r="C17">
        <v>64</v>
      </c>
      <c r="D17">
        <v>2</v>
      </c>
      <c r="E17">
        <v>0.144625530038068</v>
      </c>
      <c r="F17">
        <v>0.14637915004454899</v>
      </c>
      <c r="H17">
        <v>64</v>
      </c>
      <c r="I17">
        <v>2</v>
      </c>
      <c r="J17">
        <v>6.6252051388873606E-2</v>
      </c>
      <c r="K17">
        <v>6.7343418758699702E-2</v>
      </c>
    </row>
    <row r="18" spans="3:11" x14ac:dyDescent="0.25">
      <c r="C18">
        <v>128</v>
      </c>
      <c r="D18">
        <v>2</v>
      </c>
      <c r="E18">
        <v>0.146507455962258</v>
      </c>
      <c r="F18">
        <v>0.14718499491680501</v>
      </c>
      <c r="H18">
        <v>128</v>
      </c>
      <c r="I18">
        <v>2</v>
      </c>
      <c r="J18">
        <v>6.6204068387367407E-2</v>
      </c>
      <c r="K18">
        <v>6.67588650253087E-2</v>
      </c>
    </row>
    <row r="19" spans="3:11" x14ac:dyDescent="0.25">
      <c r="C19">
        <v>4</v>
      </c>
      <c r="D19">
        <v>3</v>
      </c>
      <c r="E19">
        <v>0.148834244797691</v>
      </c>
      <c r="F19">
        <v>1.8661389182894901E-2</v>
      </c>
      <c r="H19">
        <v>4</v>
      </c>
      <c r="I19">
        <v>3</v>
      </c>
      <c r="J19">
        <v>5.3403859472996501E-2</v>
      </c>
      <c r="K19">
        <v>1.35087180411301E-2</v>
      </c>
    </row>
    <row r="20" spans="3:11" x14ac:dyDescent="0.25">
      <c r="C20">
        <v>8</v>
      </c>
      <c r="D20">
        <v>3</v>
      </c>
      <c r="E20">
        <v>0.14944066530540401</v>
      </c>
      <c r="F20">
        <v>5.8152003828784701E-2</v>
      </c>
      <c r="H20">
        <v>8</v>
      </c>
      <c r="I20">
        <v>3</v>
      </c>
      <c r="J20">
        <v>6.0828541567298902E-2</v>
      </c>
      <c r="K20">
        <v>3.0317906985562901E-2</v>
      </c>
    </row>
    <row r="21" spans="3:11" x14ac:dyDescent="0.25">
      <c r="C21">
        <v>16</v>
      </c>
      <c r="D21">
        <v>3</v>
      </c>
      <c r="E21">
        <v>0.148499599467802</v>
      </c>
      <c r="F21">
        <v>0.11889890066757899</v>
      </c>
      <c r="H21">
        <v>16</v>
      </c>
      <c r="I21">
        <v>3</v>
      </c>
      <c r="J21">
        <v>6.6075900603069407E-2</v>
      </c>
      <c r="K21">
        <v>4.71924397561789E-2</v>
      </c>
    </row>
    <row r="22" spans="3:11" x14ac:dyDescent="0.25">
      <c r="C22">
        <v>32</v>
      </c>
      <c r="D22">
        <v>3</v>
      </c>
      <c r="E22">
        <v>0.14549183579793001</v>
      </c>
      <c r="F22">
        <v>0.14159938339096101</v>
      </c>
      <c r="H22">
        <v>32</v>
      </c>
      <c r="I22">
        <v>3</v>
      </c>
      <c r="J22">
        <v>6.4467693182005903E-2</v>
      </c>
      <c r="K22">
        <v>6.1261486472077201E-2</v>
      </c>
    </row>
    <row r="23" spans="3:11" x14ac:dyDescent="0.25">
      <c r="C23">
        <v>64</v>
      </c>
      <c r="D23">
        <v>3</v>
      </c>
      <c r="E23">
        <v>0.144625530038068</v>
      </c>
      <c r="F23">
        <v>0.14637915004454899</v>
      </c>
      <c r="H23">
        <v>64</v>
      </c>
      <c r="I23">
        <v>3</v>
      </c>
      <c r="J23">
        <v>6.6252051388873606E-2</v>
      </c>
      <c r="K23">
        <v>6.7343418758699702E-2</v>
      </c>
    </row>
    <row r="24" spans="3:11" x14ac:dyDescent="0.25">
      <c r="C24">
        <v>128</v>
      </c>
      <c r="D24">
        <v>3</v>
      </c>
      <c r="E24">
        <v>0.146507455962258</v>
      </c>
      <c r="F24">
        <v>0.14718499491680501</v>
      </c>
      <c r="H24">
        <v>128</v>
      </c>
      <c r="I24">
        <v>3</v>
      </c>
      <c r="J24">
        <v>6.6204068387367407E-2</v>
      </c>
      <c r="K24">
        <v>6.67588650253087E-2</v>
      </c>
    </row>
    <row r="25" spans="3:11" x14ac:dyDescent="0.25">
      <c r="C25">
        <v>146</v>
      </c>
      <c r="D25">
        <v>1</v>
      </c>
      <c r="E25">
        <v>0.14741263428892101</v>
      </c>
      <c r="F25">
        <v>0.157221673028453</v>
      </c>
      <c r="H25">
        <v>146</v>
      </c>
      <c r="I25">
        <v>1</v>
      </c>
      <c r="J25">
        <v>6.6727707642842707E-2</v>
      </c>
      <c r="K25">
        <v>7.1774028116071004E-2</v>
      </c>
    </row>
    <row r="26" spans="3:11" x14ac:dyDescent="0.25">
      <c r="C26">
        <v>146</v>
      </c>
      <c r="D26">
        <v>2</v>
      </c>
      <c r="E26">
        <v>0.14741263428892101</v>
      </c>
      <c r="F26">
        <v>0.157221673028453</v>
      </c>
      <c r="H26">
        <v>146</v>
      </c>
      <c r="I26">
        <v>2</v>
      </c>
      <c r="J26">
        <v>6.6727707642842707E-2</v>
      </c>
      <c r="K26">
        <v>7.1774028116071004E-2</v>
      </c>
    </row>
    <row r="27" spans="3:11" x14ac:dyDescent="0.25">
      <c r="C27">
        <v>148</v>
      </c>
      <c r="D27">
        <v>1</v>
      </c>
      <c r="E27">
        <v>0.148183907230964</v>
      </c>
      <c r="F27">
        <v>0.15764528369873401</v>
      </c>
      <c r="H27">
        <v>148</v>
      </c>
      <c r="I27">
        <v>1</v>
      </c>
      <c r="J27">
        <v>6.6949382477326999E-2</v>
      </c>
      <c r="K27">
        <v>7.1830455251014405E-2</v>
      </c>
    </row>
  </sheetData>
  <mergeCells count="2">
    <mergeCell ref="E5:F5"/>
    <mergeCell ref="J5:K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Summary</vt:lpstr>
      <vt:lpstr>NN (v)</vt:lpstr>
      <vt:lpstr>NN (u)</vt:lpstr>
      <vt:lpstr>NN (Trainlength)</vt:lpstr>
      <vt:lpstr>RBF (v)</vt:lpstr>
      <vt:lpstr>RBF (u)</vt:lpstr>
      <vt:lpstr>ESN (v)</vt:lpstr>
      <vt:lpstr>ESN (u)</vt:lpstr>
      <vt:lpstr>Default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Zimmermann</dc:creator>
  <cp:lastModifiedBy>Roland Zimmermann</cp:lastModifiedBy>
  <dcterms:created xsi:type="dcterms:W3CDTF">2017-04-19T16:11:09Z</dcterms:created>
  <dcterms:modified xsi:type="dcterms:W3CDTF">2017-06-15T16:29:38Z</dcterms:modified>
</cp:coreProperties>
</file>