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5" activeTab="13"/>
  </bookViews>
  <sheets>
    <sheet name="(ESN) Tuning Lambda (u to v) " sheetId="1" r:id="rId1"/>
    <sheet name="Results (h to v)" sheetId="3" r:id="rId2"/>
    <sheet name="NN (h to v)" sheetId="4" r:id="rId3"/>
    <sheet name="NN (v to h)" sheetId="5" r:id="rId4"/>
    <sheet name="NN (v to u)" sheetId="6" r:id="rId5"/>
    <sheet name="NN (u to v)" sheetId="7" r:id="rId6"/>
    <sheet name="NN (Trainlength)" sheetId="12" r:id="rId7"/>
    <sheet name="RBF (h to v)" sheetId="8" r:id="rId8"/>
    <sheet name="RBF (v to h)" sheetId="9" r:id="rId9"/>
    <sheet name="RBF (v to u)" sheetId="10" r:id="rId10"/>
    <sheet name="RBF (u to v)" sheetId="11" r:id="rId11"/>
    <sheet name="ESN (h to v)" sheetId="14" r:id="rId12"/>
    <sheet name="ESN (v to h)" sheetId="15" r:id="rId13"/>
    <sheet name="ESN (u to v)" sheetId="13" r:id="rId14"/>
    <sheet name="ESN (v to u)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Q15" i="14" l="1"/>
  <c r="R15" i="14" s="1"/>
  <c r="R8" i="14" s="1"/>
  <c r="O15" i="14"/>
  <c r="O8" i="14" s="1"/>
  <c r="Q14" i="14"/>
  <c r="R14" i="14" s="1"/>
  <c r="O14" i="14"/>
  <c r="P14" i="14" s="1"/>
  <c r="Q13" i="14"/>
  <c r="R13" i="14" s="1"/>
  <c r="O13" i="14"/>
  <c r="P13" i="14" s="1"/>
  <c r="Q12" i="14"/>
  <c r="R12" i="14" s="1"/>
  <c r="O12" i="14"/>
  <c r="P12" i="14" s="1"/>
  <c r="Q11" i="14"/>
  <c r="R11" i="14" s="1"/>
  <c r="O11" i="14"/>
  <c r="P11" i="14" s="1"/>
  <c r="Q10" i="14"/>
  <c r="R10" i="14" s="1"/>
  <c r="O10" i="14"/>
  <c r="P10" i="14" s="1"/>
  <c r="Q15" i="15"/>
  <c r="R15" i="15" s="1"/>
  <c r="O15" i="15"/>
  <c r="P15" i="15" s="1"/>
  <c r="Q14" i="15"/>
  <c r="R14" i="15" s="1"/>
  <c r="O14" i="15"/>
  <c r="P14" i="15" s="1"/>
  <c r="Q13" i="15"/>
  <c r="R13" i="15" s="1"/>
  <c r="O13" i="15"/>
  <c r="P13" i="15" s="1"/>
  <c r="Q12" i="15"/>
  <c r="R12" i="15" s="1"/>
  <c r="O12" i="15"/>
  <c r="P12" i="15" s="1"/>
  <c r="Q11" i="15"/>
  <c r="R11" i="15" s="1"/>
  <c r="O11" i="15"/>
  <c r="P11" i="15" s="1"/>
  <c r="Q10" i="15"/>
  <c r="R10" i="15" s="1"/>
  <c r="R8" i="15" s="1"/>
  <c r="O10" i="15"/>
  <c r="P10" i="15" s="1"/>
  <c r="P8" i="15" s="1"/>
  <c r="R15" i="13"/>
  <c r="Q15" i="13"/>
  <c r="O15" i="13"/>
  <c r="P15" i="13" s="1"/>
  <c r="R14" i="13"/>
  <c r="Q14" i="13"/>
  <c r="O14" i="13"/>
  <c r="P14" i="13" s="1"/>
  <c r="R13" i="13"/>
  <c r="Q13" i="13"/>
  <c r="O13" i="13"/>
  <c r="P13" i="13" s="1"/>
  <c r="R12" i="13"/>
  <c r="Q12" i="13"/>
  <c r="O12" i="13"/>
  <c r="O8" i="13" s="1"/>
  <c r="R11" i="13"/>
  <c r="Q11" i="13"/>
  <c r="O11" i="13"/>
  <c r="P11" i="13" s="1"/>
  <c r="R10" i="13"/>
  <c r="Q10" i="13"/>
  <c r="O10" i="13"/>
  <c r="P10" i="13" s="1"/>
  <c r="O11" i="16"/>
  <c r="P11" i="16"/>
  <c r="Q11" i="16"/>
  <c r="R11" i="16"/>
  <c r="O12" i="16"/>
  <c r="P12" i="16"/>
  <c r="Q12" i="16"/>
  <c r="R12" i="16"/>
  <c r="O13" i="16"/>
  <c r="P13" i="16"/>
  <c r="Q13" i="16"/>
  <c r="R13" i="16"/>
  <c r="O14" i="16"/>
  <c r="P14" i="16"/>
  <c r="Q14" i="16"/>
  <c r="R14" i="16"/>
  <c r="O15" i="16"/>
  <c r="P15" i="16"/>
  <c r="Q15" i="16"/>
  <c r="R15" i="16"/>
  <c r="Q10" i="16"/>
  <c r="R10" i="16" s="1"/>
  <c r="R8" i="16" s="1"/>
  <c r="P10" i="16"/>
  <c r="O10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R8" i="13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15" i="14" l="1"/>
  <c r="P8" i="14" s="1"/>
  <c r="P12" i="13"/>
  <c r="P8" i="13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B8" i="7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8" i="9"/>
  <c r="K8" i="9"/>
  <c r="J8" i="9"/>
  <c r="I8" i="9"/>
  <c r="H8" i="9"/>
  <c r="G8" i="9"/>
  <c r="F8" i="9"/>
  <c r="E8" i="9"/>
  <c r="D8" i="9"/>
  <c r="C8" i="9"/>
  <c r="B8" i="9"/>
  <c r="M8" i="8"/>
  <c r="L8" i="8"/>
  <c r="I8" i="8"/>
  <c r="H8" i="8"/>
  <c r="G8" i="8"/>
  <c r="F8" i="8"/>
  <c r="E8" i="8"/>
  <c r="D8" i="8"/>
  <c r="C8" i="8"/>
  <c r="B8" i="8"/>
  <c r="K8" i="11" l="1"/>
  <c r="K8" i="8"/>
  <c r="J8" i="8"/>
  <c r="M8" i="9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L68" i="7"/>
  <c r="M68" i="7" s="1"/>
  <c r="J68" i="7"/>
  <c r="K68" i="7" s="1"/>
  <c r="L67" i="7"/>
  <c r="M67" i="7" s="1"/>
  <c r="M8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I8" i="7"/>
  <c r="H8" i="7"/>
  <c r="G8" i="7"/>
  <c r="F8" i="7"/>
  <c r="E8" i="7"/>
  <c r="D8" i="7"/>
  <c r="C8" i="7"/>
  <c r="L84" i="6"/>
  <c r="M84" i="6" s="1"/>
  <c r="J84" i="6"/>
  <c r="K84" i="6" s="1"/>
  <c r="L83" i="6"/>
  <c r="M83" i="6" s="1"/>
  <c r="J83" i="6"/>
  <c r="K83" i="6" s="1"/>
  <c r="L82" i="6"/>
  <c r="M82" i="6" s="1"/>
  <c r="J82" i="6"/>
  <c r="K82" i="6" s="1"/>
  <c r="L81" i="6"/>
  <c r="M81" i="6" s="1"/>
  <c r="J81" i="6"/>
  <c r="K81" i="6" s="1"/>
  <c r="L80" i="6"/>
  <c r="M80" i="6" s="1"/>
  <c r="J80" i="6"/>
  <c r="K80" i="6" s="1"/>
  <c r="L79" i="6"/>
  <c r="M79" i="6" s="1"/>
  <c r="J79" i="6"/>
  <c r="K79" i="6" s="1"/>
  <c r="L78" i="6"/>
  <c r="M78" i="6" s="1"/>
  <c r="J78" i="6"/>
  <c r="K78" i="6" s="1"/>
  <c r="L77" i="6"/>
  <c r="M77" i="6" s="1"/>
  <c r="J77" i="6"/>
  <c r="K77" i="6" s="1"/>
  <c r="L76" i="6"/>
  <c r="M76" i="6" s="1"/>
  <c r="J76" i="6"/>
  <c r="K76" i="6" s="1"/>
  <c r="L75" i="6"/>
  <c r="M75" i="6" s="1"/>
  <c r="J75" i="6"/>
  <c r="K75" i="6" s="1"/>
  <c r="L74" i="6"/>
  <c r="M74" i="6" s="1"/>
  <c r="J74" i="6"/>
  <c r="K74" i="6" s="1"/>
  <c r="L73" i="6"/>
  <c r="M73" i="6" s="1"/>
  <c r="J73" i="6"/>
  <c r="K73" i="6" s="1"/>
  <c r="L72" i="6"/>
  <c r="M72" i="6" s="1"/>
  <c r="J72" i="6"/>
  <c r="K72" i="6" s="1"/>
  <c r="L71" i="6"/>
  <c r="M71" i="6" s="1"/>
  <c r="J71" i="6"/>
  <c r="K71" i="6" s="1"/>
  <c r="L70" i="6"/>
  <c r="M70" i="6" s="1"/>
  <c r="J70" i="6"/>
  <c r="K70" i="6" s="1"/>
  <c r="L69" i="6"/>
  <c r="M69" i="6" s="1"/>
  <c r="M8" i="6" s="1"/>
  <c r="J69" i="6"/>
  <c r="K69" i="6" s="1"/>
  <c r="K8" i="6" s="1"/>
  <c r="L68" i="6"/>
  <c r="M68" i="6" s="1"/>
  <c r="J68" i="6"/>
  <c r="K68" i="6" s="1"/>
  <c r="L67" i="6"/>
  <c r="M67" i="6" s="1"/>
  <c r="J67" i="6"/>
  <c r="K67" i="6" s="1"/>
  <c r="L65" i="6"/>
  <c r="M65" i="6" s="1"/>
  <c r="J65" i="6"/>
  <c r="K65" i="6" s="1"/>
  <c r="L64" i="6"/>
  <c r="M64" i="6" s="1"/>
  <c r="J64" i="6"/>
  <c r="K64" i="6" s="1"/>
  <c r="L63" i="6"/>
  <c r="M63" i="6" s="1"/>
  <c r="J63" i="6"/>
  <c r="K63" i="6" s="1"/>
  <c r="L62" i="6"/>
  <c r="M62" i="6" s="1"/>
  <c r="J62" i="6"/>
  <c r="K62" i="6" s="1"/>
  <c r="L61" i="6"/>
  <c r="M61" i="6" s="1"/>
  <c r="J61" i="6"/>
  <c r="K61" i="6" s="1"/>
  <c r="L60" i="6"/>
  <c r="M60" i="6" s="1"/>
  <c r="J60" i="6"/>
  <c r="K60" i="6" s="1"/>
  <c r="L59" i="6"/>
  <c r="M59" i="6" s="1"/>
  <c r="J59" i="6"/>
  <c r="K59" i="6" s="1"/>
  <c r="L58" i="6"/>
  <c r="M58" i="6" s="1"/>
  <c r="J58" i="6"/>
  <c r="K58" i="6" s="1"/>
  <c r="L57" i="6"/>
  <c r="M57" i="6" s="1"/>
  <c r="J57" i="6"/>
  <c r="K57" i="6" s="1"/>
  <c r="L56" i="6"/>
  <c r="M56" i="6" s="1"/>
  <c r="J56" i="6"/>
  <c r="K56" i="6" s="1"/>
  <c r="L55" i="6"/>
  <c r="M55" i="6" s="1"/>
  <c r="J55" i="6"/>
  <c r="K55" i="6" s="1"/>
  <c r="L54" i="6"/>
  <c r="M54" i="6" s="1"/>
  <c r="J54" i="6"/>
  <c r="K54" i="6" s="1"/>
  <c r="L53" i="6"/>
  <c r="M53" i="6" s="1"/>
  <c r="J53" i="6"/>
  <c r="K53" i="6" s="1"/>
  <c r="L52" i="6"/>
  <c r="M52" i="6" s="1"/>
  <c r="J52" i="6"/>
  <c r="K52" i="6" s="1"/>
  <c r="L51" i="6"/>
  <c r="M51" i="6" s="1"/>
  <c r="J51" i="6"/>
  <c r="K51" i="6" s="1"/>
  <c r="L50" i="6"/>
  <c r="M50" i="6" s="1"/>
  <c r="J50" i="6"/>
  <c r="K50" i="6" s="1"/>
  <c r="L49" i="6"/>
  <c r="M49" i="6" s="1"/>
  <c r="J49" i="6"/>
  <c r="K49" i="6" s="1"/>
  <c r="L48" i="6"/>
  <c r="M48" i="6" s="1"/>
  <c r="J48" i="6"/>
  <c r="K48" i="6" s="1"/>
  <c r="L46" i="6"/>
  <c r="M46" i="6" s="1"/>
  <c r="J46" i="6"/>
  <c r="K46" i="6" s="1"/>
  <c r="L45" i="6"/>
  <c r="M45" i="6" s="1"/>
  <c r="K45" i="6"/>
  <c r="J45" i="6"/>
  <c r="L44" i="6"/>
  <c r="M44" i="6" s="1"/>
  <c r="J44" i="6"/>
  <c r="K44" i="6" s="1"/>
  <c r="L43" i="6"/>
  <c r="M43" i="6" s="1"/>
  <c r="J43" i="6"/>
  <c r="K43" i="6" s="1"/>
  <c r="L42" i="6"/>
  <c r="M42" i="6" s="1"/>
  <c r="J42" i="6"/>
  <c r="K42" i="6" s="1"/>
  <c r="L41" i="6"/>
  <c r="M41" i="6" s="1"/>
  <c r="J41" i="6"/>
  <c r="K41" i="6" s="1"/>
  <c r="L40" i="6"/>
  <c r="M40" i="6" s="1"/>
  <c r="J40" i="6"/>
  <c r="K40" i="6" s="1"/>
  <c r="L39" i="6"/>
  <c r="M39" i="6" s="1"/>
  <c r="J39" i="6"/>
  <c r="K39" i="6" s="1"/>
  <c r="L38" i="6"/>
  <c r="M38" i="6" s="1"/>
  <c r="J38" i="6"/>
  <c r="K38" i="6" s="1"/>
  <c r="L37" i="6"/>
  <c r="M37" i="6" s="1"/>
  <c r="J37" i="6"/>
  <c r="K37" i="6" s="1"/>
  <c r="L36" i="6"/>
  <c r="M36" i="6" s="1"/>
  <c r="J36" i="6"/>
  <c r="K36" i="6" s="1"/>
  <c r="L35" i="6"/>
  <c r="M35" i="6" s="1"/>
  <c r="J35" i="6"/>
  <c r="K35" i="6" s="1"/>
  <c r="L34" i="6"/>
  <c r="M34" i="6" s="1"/>
  <c r="J34" i="6"/>
  <c r="K34" i="6" s="1"/>
  <c r="L33" i="6"/>
  <c r="M33" i="6" s="1"/>
  <c r="J33" i="6"/>
  <c r="K33" i="6" s="1"/>
  <c r="L32" i="6"/>
  <c r="M32" i="6" s="1"/>
  <c r="J32" i="6"/>
  <c r="K32" i="6" s="1"/>
  <c r="L31" i="6"/>
  <c r="M31" i="6" s="1"/>
  <c r="J31" i="6"/>
  <c r="K31" i="6" s="1"/>
  <c r="L30" i="6"/>
  <c r="M30" i="6" s="1"/>
  <c r="J30" i="6"/>
  <c r="K30" i="6" s="1"/>
  <c r="L29" i="6"/>
  <c r="M29" i="6" s="1"/>
  <c r="J29" i="6"/>
  <c r="K29" i="6" s="1"/>
  <c r="L27" i="6"/>
  <c r="M27" i="6" s="1"/>
  <c r="J27" i="6"/>
  <c r="K27" i="6" s="1"/>
  <c r="L26" i="6"/>
  <c r="M26" i="6" s="1"/>
  <c r="J26" i="6"/>
  <c r="K26" i="6" s="1"/>
  <c r="L25" i="6"/>
  <c r="M25" i="6" s="1"/>
  <c r="J25" i="6"/>
  <c r="K25" i="6" s="1"/>
  <c r="L24" i="6"/>
  <c r="M24" i="6" s="1"/>
  <c r="J24" i="6"/>
  <c r="K24" i="6" s="1"/>
  <c r="L23" i="6"/>
  <c r="M23" i="6" s="1"/>
  <c r="J23" i="6"/>
  <c r="K23" i="6" s="1"/>
  <c r="L22" i="6"/>
  <c r="M22" i="6" s="1"/>
  <c r="J22" i="6"/>
  <c r="K22" i="6" s="1"/>
  <c r="L21" i="6"/>
  <c r="M21" i="6" s="1"/>
  <c r="J21" i="6"/>
  <c r="K21" i="6" s="1"/>
  <c r="L20" i="6"/>
  <c r="M20" i="6" s="1"/>
  <c r="J20" i="6"/>
  <c r="K20" i="6" s="1"/>
  <c r="L19" i="6"/>
  <c r="M19" i="6" s="1"/>
  <c r="J19" i="6"/>
  <c r="K19" i="6" s="1"/>
  <c r="L18" i="6"/>
  <c r="M18" i="6" s="1"/>
  <c r="J18" i="6"/>
  <c r="K18" i="6" s="1"/>
  <c r="L17" i="6"/>
  <c r="M17" i="6" s="1"/>
  <c r="J17" i="6"/>
  <c r="K17" i="6" s="1"/>
  <c r="L16" i="6"/>
  <c r="M16" i="6" s="1"/>
  <c r="J16" i="6"/>
  <c r="K16" i="6" s="1"/>
  <c r="L15" i="6"/>
  <c r="M15" i="6" s="1"/>
  <c r="J15" i="6"/>
  <c r="K15" i="6" s="1"/>
  <c r="L14" i="6"/>
  <c r="M14" i="6" s="1"/>
  <c r="J14" i="6"/>
  <c r="K14" i="6" s="1"/>
  <c r="L13" i="6"/>
  <c r="M13" i="6" s="1"/>
  <c r="J13" i="6"/>
  <c r="K13" i="6" s="1"/>
  <c r="L12" i="6"/>
  <c r="M12" i="6" s="1"/>
  <c r="J12" i="6"/>
  <c r="K12" i="6" s="1"/>
  <c r="L11" i="6"/>
  <c r="M11" i="6" s="1"/>
  <c r="J11" i="6"/>
  <c r="K11" i="6" s="1"/>
  <c r="L10" i="6"/>
  <c r="M10" i="6" s="1"/>
  <c r="J10" i="6"/>
  <c r="K10" i="6" s="1"/>
  <c r="L8" i="6"/>
  <c r="I8" i="6"/>
  <c r="H8" i="6"/>
  <c r="F8" i="6"/>
  <c r="E8" i="6"/>
  <c r="D8" i="6"/>
  <c r="C8" i="6"/>
  <c r="B8" i="6"/>
  <c r="L84" i="5"/>
  <c r="M84" i="5" s="1"/>
  <c r="J84" i="5"/>
  <c r="K84" i="5" s="1"/>
  <c r="L83" i="5"/>
  <c r="M83" i="5" s="1"/>
  <c r="J83" i="5"/>
  <c r="K83" i="5" s="1"/>
  <c r="L82" i="5"/>
  <c r="M82" i="5" s="1"/>
  <c r="J82" i="5"/>
  <c r="K82" i="5" s="1"/>
  <c r="L81" i="5"/>
  <c r="M81" i="5" s="1"/>
  <c r="J81" i="5"/>
  <c r="K81" i="5" s="1"/>
  <c r="L80" i="5"/>
  <c r="M80" i="5" s="1"/>
  <c r="J80" i="5"/>
  <c r="K80" i="5" s="1"/>
  <c r="L79" i="5"/>
  <c r="M79" i="5" s="1"/>
  <c r="J79" i="5"/>
  <c r="K79" i="5" s="1"/>
  <c r="L78" i="5"/>
  <c r="M78" i="5" s="1"/>
  <c r="J78" i="5"/>
  <c r="K78" i="5" s="1"/>
  <c r="L77" i="5"/>
  <c r="M77" i="5" s="1"/>
  <c r="J77" i="5"/>
  <c r="K77" i="5" s="1"/>
  <c r="L76" i="5"/>
  <c r="M76" i="5" s="1"/>
  <c r="J76" i="5"/>
  <c r="K76" i="5" s="1"/>
  <c r="L75" i="5"/>
  <c r="M75" i="5" s="1"/>
  <c r="J75" i="5"/>
  <c r="K75" i="5" s="1"/>
  <c r="L74" i="5"/>
  <c r="M74" i="5" s="1"/>
  <c r="J74" i="5"/>
  <c r="K74" i="5" s="1"/>
  <c r="L73" i="5"/>
  <c r="M73" i="5" s="1"/>
  <c r="J73" i="5"/>
  <c r="K73" i="5" s="1"/>
  <c r="L72" i="5"/>
  <c r="M72" i="5" s="1"/>
  <c r="J72" i="5"/>
  <c r="K72" i="5" s="1"/>
  <c r="L71" i="5"/>
  <c r="M71" i="5" s="1"/>
  <c r="J71" i="5"/>
  <c r="K71" i="5" s="1"/>
  <c r="L70" i="5"/>
  <c r="M70" i="5" s="1"/>
  <c r="J70" i="5"/>
  <c r="K70" i="5" s="1"/>
  <c r="L69" i="5"/>
  <c r="M69" i="5" s="1"/>
  <c r="M8" i="5" s="1"/>
  <c r="J69" i="5"/>
  <c r="K69" i="5" s="1"/>
  <c r="K8" i="5" s="1"/>
  <c r="L68" i="5"/>
  <c r="M68" i="5" s="1"/>
  <c r="J68" i="5"/>
  <c r="K68" i="5" s="1"/>
  <c r="L67" i="5"/>
  <c r="M67" i="5" s="1"/>
  <c r="J67" i="5"/>
  <c r="K67" i="5" s="1"/>
  <c r="L65" i="5"/>
  <c r="M65" i="5" s="1"/>
  <c r="J65" i="5"/>
  <c r="K65" i="5" s="1"/>
  <c r="L64" i="5"/>
  <c r="M64" i="5" s="1"/>
  <c r="J64" i="5"/>
  <c r="K64" i="5" s="1"/>
  <c r="L63" i="5"/>
  <c r="M63" i="5" s="1"/>
  <c r="J63" i="5"/>
  <c r="K63" i="5" s="1"/>
  <c r="L62" i="5"/>
  <c r="M62" i="5" s="1"/>
  <c r="J62" i="5"/>
  <c r="K62" i="5" s="1"/>
  <c r="L61" i="5"/>
  <c r="M61" i="5" s="1"/>
  <c r="J61" i="5"/>
  <c r="K61" i="5" s="1"/>
  <c r="L60" i="5"/>
  <c r="M60" i="5" s="1"/>
  <c r="J60" i="5"/>
  <c r="K60" i="5" s="1"/>
  <c r="L59" i="5"/>
  <c r="M59" i="5" s="1"/>
  <c r="J59" i="5"/>
  <c r="K59" i="5" s="1"/>
  <c r="L58" i="5"/>
  <c r="M58" i="5" s="1"/>
  <c r="J58" i="5"/>
  <c r="K58" i="5" s="1"/>
  <c r="L57" i="5"/>
  <c r="M57" i="5" s="1"/>
  <c r="J57" i="5"/>
  <c r="K57" i="5" s="1"/>
  <c r="L56" i="5"/>
  <c r="M56" i="5" s="1"/>
  <c r="J56" i="5"/>
  <c r="K56" i="5" s="1"/>
  <c r="L55" i="5"/>
  <c r="M55" i="5" s="1"/>
  <c r="J55" i="5"/>
  <c r="K55" i="5" s="1"/>
  <c r="L54" i="5"/>
  <c r="M54" i="5" s="1"/>
  <c r="J54" i="5"/>
  <c r="K54" i="5" s="1"/>
  <c r="L53" i="5"/>
  <c r="M53" i="5" s="1"/>
  <c r="J53" i="5"/>
  <c r="K53" i="5" s="1"/>
  <c r="L52" i="5"/>
  <c r="M52" i="5" s="1"/>
  <c r="J52" i="5"/>
  <c r="K52" i="5" s="1"/>
  <c r="L51" i="5"/>
  <c r="M51" i="5" s="1"/>
  <c r="J51" i="5"/>
  <c r="K51" i="5" s="1"/>
  <c r="L50" i="5"/>
  <c r="M50" i="5" s="1"/>
  <c r="J50" i="5"/>
  <c r="K50" i="5" s="1"/>
  <c r="L49" i="5"/>
  <c r="M49" i="5" s="1"/>
  <c r="J49" i="5"/>
  <c r="K49" i="5" s="1"/>
  <c r="L48" i="5"/>
  <c r="M48" i="5" s="1"/>
  <c r="J48" i="5"/>
  <c r="K48" i="5" s="1"/>
  <c r="L46" i="5"/>
  <c r="M46" i="5" s="1"/>
  <c r="J46" i="5"/>
  <c r="K46" i="5" s="1"/>
  <c r="L45" i="5"/>
  <c r="M45" i="5" s="1"/>
  <c r="J45" i="5"/>
  <c r="K45" i="5" s="1"/>
  <c r="L44" i="5"/>
  <c r="M44" i="5" s="1"/>
  <c r="J44" i="5"/>
  <c r="K44" i="5" s="1"/>
  <c r="L43" i="5"/>
  <c r="M43" i="5" s="1"/>
  <c r="J43" i="5"/>
  <c r="K43" i="5" s="1"/>
  <c r="L42" i="5"/>
  <c r="M42" i="5" s="1"/>
  <c r="J42" i="5"/>
  <c r="K42" i="5" s="1"/>
  <c r="L41" i="5"/>
  <c r="M41" i="5" s="1"/>
  <c r="J41" i="5"/>
  <c r="K41" i="5" s="1"/>
  <c r="L40" i="5"/>
  <c r="M40" i="5" s="1"/>
  <c r="J40" i="5"/>
  <c r="K40" i="5" s="1"/>
  <c r="L39" i="5"/>
  <c r="M39" i="5" s="1"/>
  <c r="J39" i="5"/>
  <c r="K39" i="5" s="1"/>
  <c r="L38" i="5"/>
  <c r="M38" i="5" s="1"/>
  <c r="J38" i="5"/>
  <c r="K38" i="5" s="1"/>
  <c r="L37" i="5"/>
  <c r="M37" i="5" s="1"/>
  <c r="J37" i="5"/>
  <c r="K37" i="5" s="1"/>
  <c r="L36" i="5"/>
  <c r="M36" i="5" s="1"/>
  <c r="J36" i="5"/>
  <c r="K36" i="5" s="1"/>
  <c r="L35" i="5"/>
  <c r="M35" i="5" s="1"/>
  <c r="J35" i="5"/>
  <c r="K35" i="5" s="1"/>
  <c r="L34" i="5"/>
  <c r="M34" i="5" s="1"/>
  <c r="J34" i="5"/>
  <c r="K34" i="5" s="1"/>
  <c r="L33" i="5"/>
  <c r="M33" i="5" s="1"/>
  <c r="J33" i="5"/>
  <c r="K33" i="5" s="1"/>
  <c r="L32" i="5"/>
  <c r="M32" i="5" s="1"/>
  <c r="J32" i="5"/>
  <c r="K32" i="5" s="1"/>
  <c r="L31" i="5"/>
  <c r="M31" i="5" s="1"/>
  <c r="J31" i="5"/>
  <c r="K31" i="5" s="1"/>
  <c r="L30" i="5"/>
  <c r="M30" i="5" s="1"/>
  <c r="J30" i="5"/>
  <c r="K30" i="5" s="1"/>
  <c r="L29" i="5"/>
  <c r="M29" i="5" s="1"/>
  <c r="J29" i="5"/>
  <c r="K29" i="5" s="1"/>
  <c r="L27" i="5"/>
  <c r="M27" i="5" s="1"/>
  <c r="J27" i="5"/>
  <c r="K27" i="5" s="1"/>
  <c r="L26" i="5"/>
  <c r="M26" i="5" s="1"/>
  <c r="J26" i="5"/>
  <c r="K26" i="5" s="1"/>
  <c r="L25" i="5"/>
  <c r="M25" i="5" s="1"/>
  <c r="J25" i="5"/>
  <c r="K25" i="5" s="1"/>
  <c r="L24" i="5"/>
  <c r="M24" i="5" s="1"/>
  <c r="J24" i="5"/>
  <c r="K24" i="5" s="1"/>
  <c r="L23" i="5"/>
  <c r="M23" i="5" s="1"/>
  <c r="J23" i="5"/>
  <c r="K23" i="5" s="1"/>
  <c r="L22" i="5"/>
  <c r="M22" i="5" s="1"/>
  <c r="J22" i="5"/>
  <c r="K22" i="5" s="1"/>
  <c r="L21" i="5"/>
  <c r="M21" i="5" s="1"/>
  <c r="J21" i="5"/>
  <c r="K21" i="5" s="1"/>
  <c r="L20" i="5"/>
  <c r="M20" i="5" s="1"/>
  <c r="J20" i="5"/>
  <c r="K20" i="5" s="1"/>
  <c r="L19" i="5"/>
  <c r="M19" i="5" s="1"/>
  <c r="J19" i="5"/>
  <c r="K19" i="5" s="1"/>
  <c r="L18" i="5"/>
  <c r="M18" i="5" s="1"/>
  <c r="J18" i="5"/>
  <c r="K18" i="5" s="1"/>
  <c r="L17" i="5"/>
  <c r="M17" i="5" s="1"/>
  <c r="J17" i="5"/>
  <c r="K17" i="5" s="1"/>
  <c r="L16" i="5"/>
  <c r="M16" i="5" s="1"/>
  <c r="J16" i="5"/>
  <c r="K16" i="5" s="1"/>
  <c r="L15" i="5"/>
  <c r="M15" i="5" s="1"/>
  <c r="J15" i="5"/>
  <c r="K15" i="5" s="1"/>
  <c r="L14" i="5"/>
  <c r="M14" i="5" s="1"/>
  <c r="J14" i="5"/>
  <c r="K14" i="5" s="1"/>
  <c r="L13" i="5"/>
  <c r="M13" i="5" s="1"/>
  <c r="J13" i="5"/>
  <c r="K13" i="5" s="1"/>
  <c r="L12" i="5"/>
  <c r="M12" i="5" s="1"/>
  <c r="J12" i="5"/>
  <c r="K12" i="5" s="1"/>
  <c r="L11" i="5"/>
  <c r="M11" i="5" s="1"/>
  <c r="J11" i="5"/>
  <c r="K11" i="5" s="1"/>
  <c r="L10" i="5"/>
  <c r="M10" i="5" s="1"/>
  <c r="J10" i="5"/>
  <c r="K10" i="5" s="1"/>
  <c r="J8" i="5"/>
  <c r="I8" i="5"/>
  <c r="H8" i="5"/>
  <c r="G8" i="5"/>
  <c r="F8" i="5"/>
  <c r="E8" i="5"/>
  <c r="D8" i="5"/>
  <c r="C8" i="5"/>
  <c r="B8" i="5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8" i="4"/>
  <c r="L8" i="4"/>
  <c r="K8" i="4"/>
  <c r="J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7" l="1"/>
  <c r="L8" i="5"/>
  <c r="J8" i="7"/>
  <c r="K69" i="7"/>
  <c r="K8" i="7" s="1"/>
  <c r="J8" i="6"/>
</calcChain>
</file>

<file path=xl/sharedStrings.xml><?xml version="1.0" encoding="utf-8"?>
<sst xmlns="http://schemas.openxmlformats.org/spreadsheetml/2006/main" count="303" uniqueCount="55">
  <si>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</si>
  <si>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</si>
  <si>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</si>
  <si>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</si>
  <si>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</si>
  <si>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</si>
  <si>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</si>
  <si>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</si>
  <si>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</si>
  <si>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</si>
  <si>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</si>
  <si>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</si>
  <si>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</si>
  <si>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</si>
  <si>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</si>
  <si>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</si>
  <si>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</si>
  <si>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</si>
  <si>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</si>
  <si>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</si>
  <si>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</si>
  <si>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</si>
  <si>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</si>
  <si>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</si>
  <si>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</si>
  <si>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</si>
  <si>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</si>
  <si>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</si>
  <si>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</si>
  <si>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</si>
  <si>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</si>
  <si>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</si>
  <si>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</si>
  <si>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</si>
  <si>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</si>
  <si>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</si>
  <si>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</si>
  <si>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</si>
  <si>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</si>
  <si>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</si>
  <si>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</si>
  <si>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</si>
  <si>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</si>
  <si>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</si>
  <si>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</si>
  <si>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</si>
  <si>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</si>
  <si>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</si>
  <si>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</si>
  <si>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ID</t>
  </si>
  <si>
    <t>spec. rad.</t>
  </si>
  <si>
    <t>leak rate</t>
  </si>
  <si>
    <t>seed</t>
  </si>
  <si>
    <t>sparseness</t>
  </si>
  <si>
    <t>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</si>
</sst>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1" fillId="2" borderId="1" xfId="1" applyNumberForma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workbookViewId="0">
      <selection activeCell="K21" sqref="K21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6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37" t="s">
        <v>47</v>
      </c>
      <c r="D6" s="37"/>
      <c r="E6" s="37"/>
      <c r="F6" s="37"/>
      <c r="G6" s="37"/>
      <c r="H6" s="37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1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20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20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20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20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20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20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20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20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20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20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20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20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20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20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20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20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20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20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20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20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20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20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20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20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20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20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20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20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20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20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20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20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20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20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20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20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20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20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20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20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20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20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20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20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20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20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20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20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20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20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20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20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20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20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20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20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20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20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20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20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20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20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20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20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20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20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20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20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20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20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20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20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20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20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20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20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20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20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20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20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20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20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20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20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20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20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20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20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20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20"/>
    </row>
    <row r="105" spans="1:16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20"/>
    </row>
    <row r="106" spans="1:16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20"/>
    </row>
    <row r="107" spans="1:16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20"/>
    </row>
    <row r="108" spans="1:16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20"/>
    </row>
    <row r="109" spans="1:16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20"/>
    </row>
    <row r="110" spans="1:16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20"/>
    </row>
    <row r="111" spans="1:16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20"/>
    </row>
    <row r="112" spans="1:16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20"/>
    </row>
    <row r="113" spans="1:16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20"/>
    </row>
    <row r="114" spans="1:16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20"/>
    </row>
    <row r="115" spans="1:16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20"/>
    </row>
    <row r="116" spans="1:16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20"/>
    </row>
    <row r="117" spans="1:16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20"/>
    </row>
    <row r="118" spans="1:16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20"/>
    </row>
    <row r="119" spans="1:16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20"/>
    </row>
    <row r="120" spans="1:16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20"/>
    </row>
    <row r="121" spans="1:16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20"/>
    </row>
    <row r="122" spans="1:16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6"/>
  <sheetViews>
    <sheetView topLeftCell="B4" workbookViewId="0">
      <selection activeCell="S19" sqref="S1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6"/>
    <col min="16" max="16" width="11.42578125" style="26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28" x14ac:dyDescent="0.25">
      <c r="A2" s="5" t="s">
        <v>23</v>
      </c>
      <c r="B2" s="5" t="s">
        <v>4</v>
      </c>
      <c r="C2" s="6">
        <v>5.6275944407688502E-2</v>
      </c>
      <c r="D2" s="17"/>
    </row>
    <row r="3" spans="1:28" x14ac:dyDescent="0.25">
      <c r="A3" s="5" t="s">
        <v>33</v>
      </c>
      <c r="B3" s="5" t="s">
        <v>4</v>
      </c>
      <c r="C3" s="6">
        <v>0.100130120010698</v>
      </c>
      <c r="D3" s="17"/>
    </row>
    <row r="6" spans="1:28" ht="18.75" x14ac:dyDescent="0.3">
      <c r="B6" s="7" t="s">
        <v>9</v>
      </c>
      <c r="C6" s="37" t="s">
        <v>47</v>
      </c>
      <c r="D6" s="37"/>
      <c r="E6" s="37"/>
      <c r="F6" s="37"/>
      <c r="G6" s="37"/>
      <c r="H6" s="37"/>
      <c r="I6" s="9"/>
      <c r="J6" s="9"/>
    </row>
    <row r="8" spans="1:28" ht="15" customHeight="1" x14ac:dyDescent="0.3">
      <c r="B8" s="10">
        <f t="shared" ref="B8:M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3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8.3673963129992702E-4</v>
      </c>
      <c r="J8" s="12">
        <f t="shared" si="0"/>
        <v>1.4949481804726992E-2</v>
      </c>
      <c r="K8" s="12">
        <f t="shared" si="0"/>
        <v>0.12226807352995708</v>
      </c>
      <c r="L8" s="12">
        <f t="shared" si="0"/>
        <v>8.4020293481789701E-3</v>
      </c>
      <c r="M8" s="12">
        <f t="shared" si="0"/>
        <v>9.1662584232493516E-2</v>
      </c>
      <c r="R8" s="10">
        <f>INDEX(R10:R999,MATCH(MIN($U10:$U31),$U10:$U31,))</f>
        <v>400</v>
      </c>
      <c r="S8" s="10">
        <f>INDEX(S10:S999,MATCH(MIN($U10:$U31),$U10:$U31,))</f>
        <v>0.5</v>
      </c>
      <c r="T8" s="33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</row>
    <row r="9" spans="1:28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7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</row>
    <row r="10" spans="1:28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31">
        <v>6.7244643584084499E-3</v>
      </c>
      <c r="I10" s="31">
        <v>6.8807515282267202E-3</v>
      </c>
      <c r="J10" s="15">
        <f t="shared" ref="J10" si="1">H10/$C$2</f>
        <v>0.11949091977370252</v>
      </c>
      <c r="K10" s="15">
        <f>SQRT(J10)</f>
        <v>0.34567458653146971</v>
      </c>
      <c r="L10" s="15">
        <f t="shared" ref="L10" si="2">H10/$C$3</f>
        <v>6.7157258552072052E-2</v>
      </c>
      <c r="M10" s="15">
        <f>SQRT(L10)</f>
        <v>0.25914717546612787</v>
      </c>
      <c r="N10" s="20"/>
      <c r="R10" s="1">
        <v>5</v>
      </c>
      <c r="S10" s="1">
        <v>0.5</v>
      </c>
      <c r="T10" s="22">
        <v>1.2175925925925929E-2</v>
      </c>
      <c r="U10" s="14">
        <v>0.105502903656705</v>
      </c>
      <c r="V10" s="14">
        <v>0.107597183487324</v>
      </c>
      <c r="X10" s="34">
        <f>INDEX(R10:R999,MATCH(MIN($U10:$U31),$U10:$U31,))</f>
        <v>400</v>
      </c>
      <c r="Y10" s="34">
        <f>INDEX(S10:S999,MATCH(MIN($U10:$U31),$U10:$U31,))</f>
        <v>0.5</v>
      </c>
      <c r="Z10" s="35">
        <f>INDEX(T10:T999,MATCH(MIN($U10:$U31),$U10:$U31,))</f>
        <v>6.09837962962963E-2</v>
      </c>
      <c r="AA10" s="34">
        <f>INDEX(U10:U999,MATCH(MIN($U10:$U31),$U10:$U31,))</f>
        <v>1.9468841984600601E-3</v>
      </c>
      <c r="AB10" s="34">
        <f>INDEX(V10:V999,MATCH(MIN($U10:$U31),$U10:$U31,))</f>
        <v>1.92773433473273E-3</v>
      </c>
    </row>
    <row r="11" spans="1:28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31">
        <v>7.5333641565453399E-2</v>
      </c>
      <c r="I11" s="31">
        <v>7.9327719938238297E-2</v>
      </c>
      <c r="J11" s="15">
        <f t="shared" ref="J11:J27" si="3">H11/$C$2</f>
        <v>1.3386473094027935</v>
      </c>
      <c r="K11" s="15">
        <f t="shared" ref="K11:K27" si="4">SQRT(J11)</f>
        <v>1.1569992694046067</v>
      </c>
      <c r="L11" s="15">
        <f t="shared" ref="L11:L27" si="5">H11/$C$3</f>
        <v>0.75235744806262772</v>
      </c>
      <c r="M11" s="15">
        <f t="shared" ref="M11:M27" si="6">SQRT(L11)</f>
        <v>0.86738540918246243</v>
      </c>
      <c r="N11" s="20"/>
      <c r="R11" s="1">
        <v>10</v>
      </c>
      <c r="S11" s="1">
        <v>0.5</v>
      </c>
      <c r="T11" s="22">
        <v>1.247685185185185E-2</v>
      </c>
      <c r="U11" s="14">
        <v>7.2756435044288095E-2</v>
      </c>
      <c r="V11" s="14">
        <v>7.4540955937752104E-2</v>
      </c>
    </row>
    <row r="12" spans="1:28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31">
        <v>0.13082023389254299</v>
      </c>
      <c r="I12" s="31">
        <v>0.140583920657711</v>
      </c>
      <c r="J12" s="15">
        <f t="shared" si="3"/>
        <v>2.3246208530028709</v>
      </c>
      <c r="K12" s="15">
        <f t="shared" si="4"/>
        <v>1.5246707359305061</v>
      </c>
      <c r="L12" s="15">
        <f t="shared" si="5"/>
        <v>1.3065023179695183</v>
      </c>
      <c r="M12" s="15">
        <f t="shared" si="6"/>
        <v>1.1430233234582392</v>
      </c>
      <c r="N12" s="20"/>
      <c r="R12" s="1">
        <v>20</v>
      </c>
      <c r="S12" s="1">
        <v>0.5</v>
      </c>
      <c r="T12" s="22">
        <v>1.3125E-2</v>
      </c>
      <c r="U12" s="14">
        <v>4.1525617318952102E-2</v>
      </c>
      <c r="V12" s="14">
        <v>4.2586942575394499E-2</v>
      </c>
    </row>
    <row r="13" spans="1:28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31">
        <v>2.1349375737677999E-2</v>
      </c>
      <c r="I13" s="31">
        <v>2.2344891024513799E-2</v>
      </c>
      <c r="J13" s="15">
        <f t="shared" si="3"/>
        <v>0.37936947948866789</v>
      </c>
      <c r="K13" s="15">
        <f t="shared" si="4"/>
        <v>0.61592976830858559</v>
      </c>
      <c r="L13" s="15">
        <f t="shared" si="5"/>
        <v>0.21321632027802434</v>
      </c>
      <c r="M13" s="15">
        <f t="shared" si="6"/>
        <v>0.46175352762921512</v>
      </c>
      <c r="N13" s="20"/>
      <c r="R13" s="1">
        <v>40</v>
      </c>
      <c r="S13" s="1">
        <v>0.5</v>
      </c>
      <c r="T13" s="22">
        <v>1.4166666666666666E-2</v>
      </c>
      <c r="U13" s="14">
        <v>2.0798462563859699E-2</v>
      </c>
      <c r="V13" s="14">
        <v>2.1334061033503399E-2</v>
      </c>
    </row>
    <row r="14" spans="1:28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31">
        <v>8.3020479272929507E-2</v>
      </c>
      <c r="I14" s="31">
        <v>8.8717867468025999E-2</v>
      </c>
      <c r="J14" s="15">
        <f t="shared" si="3"/>
        <v>1.4752392011672242</v>
      </c>
      <c r="K14" s="15">
        <f t="shared" si="4"/>
        <v>1.214594253719004</v>
      </c>
      <c r="L14" s="15">
        <f t="shared" si="5"/>
        <v>0.82912593397530654</v>
      </c>
      <c r="M14" s="15">
        <f t="shared" si="6"/>
        <v>0.91056352550237074</v>
      </c>
      <c r="N14" s="20"/>
      <c r="R14" s="1">
        <v>60</v>
      </c>
      <c r="S14" s="1">
        <v>0.5</v>
      </c>
      <c r="T14" s="22">
        <v>1.545138888888889E-2</v>
      </c>
      <c r="U14" s="14">
        <v>1.2698119859422201E-2</v>
      </c>
      <c r="V14" s="14">
        <v>1.30218423256555E-2</v>
      </c>
    </row>
    <row r="15" spans="1:28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31">
        <v>4.4717442544033502E-2</v>
      </c>
      <c r="I15" s="31">
        <v>4.7156412684067499E-2</v>
      </c>
      <c r="J15" s="15">
        <f t="shared" si="3"/>
        <v>0.79461025513992334</v>
      </c>
      <c r="K15" s="15">
        <f t="shared" si="4"/>
        <v>0.89140914014829542</v>
      </c>
      <c r="L15" s="15">
        <f t="shared" si="5"/>
        <v>0.44659331816695963</v>
      </c>
      <c r="M15" s="15">
        <f t="shared" si="6"/>
        <v>0.66827637857922195</v>
      </c>
      <c r="N15" s="20"/>
      <c r="R15" s="1">
        <v>80</v>
      </c>
      <c r="S15" s="1">
        <v>0.5</v>
      </c>
      <c r="T15" s="22">
        <v>1.7303240740740741E-2</v>
      </c>
      <c r="U15" s="14">
        <v>9.0286253079425501E-3</v>
      </c>
      <c r="V15" s="14">
        <v>9.2521661470644102E-3</v>
      </c>
    </row>
    <row r="16" spans="1:28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31">
        <v>2.0703838991334201E-2</v>
      </c>
      <c r="I16" s="31">
        <v>2.12373321439423E-2</v>
      </c>
      <c r="J16" s="15">
        <f t="shared" si="3"/>
        <v>0.36789856144121169</v>
      </c>
      <c r="K16" s="15">
        <f t="shared" si="4"/>
        <v>0.60654642150556926</v>
      </c>
      <c r="L16" s="15">
        <f t="shared" si="5"/>
        <v>0.20676934162390082</v>
      </c>
      <c r="M16" s="15">
        <f t="shared" si="6"/>
        <v>0.45471896994066657</v>
      </c>
      <c r="N16" s="20"/>
      <c r="R16" s="1">
        <v>100</v>
      </c>
      <c r="S16" s="1">
        <v>0.5</v>
      </c>
      <c r="T16" s="22">
        <v>1.9131944444444444E-2</v>
      </c>
      <c r="U16" s="14">
        <v>6.7244643584084499E-3</v>
      </c>
      <c r="V16" s="14">
        <v>6.8807515282267202E-3</v>
      </c>
    </row>
    <row r="17" spans="1:22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31">
        <v>0.11448060260026401</v>
      </c>
      <c r="I17" s="31">
        <v>0.120322866954661</v>
      </c>
      <c r="J17" s="15">
        <f t="shared" si="3"/>
        <v>2.0342724374541725</v>
      </c>
      <c r="K17" s="15">
        <f t="shared" si="4"/>
        <v>1.4262792284311556</v>
      </c>
      <c r="L17" s="15">
        <f t="shared" si="5"/>
        <v>1.1433183400562468</v>
      </c>
      <c r="M17" s="15">
        <f t="shared" si="6"/>
        <v>1.0692606511306058</v>
      </c>
      <c r="N17" s="20"/>
      <c r="R17" s="1">
        <v>120</v>
      </c>
      <c r="S17" s="1">
        <v>0.5</v>
      </c>
      <c r="T17" s="22">
        <v>2.1550925925925928E-2</v>
      </c>
      <c r="U17" s="14">
        <v>5.7254210545182403E-3</v>
      </c>
      <c r="V17" s="14">
        <v>5.8547520597361496E-3</v>
      </c>
    </row>
    <row r="18" spans="1:22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31">
        <v>0.14333660551687899</v>
      </c>
      <c r="I18" s="31">
        <v>0.15283508236561</v>
      </c>
      <c r="J18" s="15">
        <f t="shared" si="3"/>
        <v>2.5470315429712476</v>
      </c>
      <c r="K18" s="15">
        <f t="shared" si="4"/>
        <v>1.5959422116640838</v>
      </c>
      <c r="L18" s="15">
        <f t="shared" si="5"/>
        <v>1.4315033828139301</v>
      </c>
      <c r="M18" s="15">
        <f t="shared" si="6"/>
        <v>1.1964545051166509</v>
      </c>
      <c r="N18" s="20"/>
      <c r="R18" s="1">
        <v>140</v>
      </c>
      <c r="S18" s="1">
        <v>0.5</v>
      </c>
      <c r="T18" s="22">
        <v>2.4421296296296292E-2</v>
      </c>
      <c r="U18" s="14">
        <v>5.3915433991371898E-3</v>
      </c>
      <c r="V18" s="14">
        <v>5.5078118815582297E-3</v>
      </c>
    </row>
    <row r="19" spans="1:22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31">
        <v>5.1971131110680302E-2</v>
      </c>
      <c r="I19" s="31">
        <v>5.43412987187986E-2</v>
      </c>
      <c r="J19" s="15">
        <f t="shared" si="3"/>
        <v>0.92350526779573561</v>
      </c>
      <c r="K19" s="15">
        <f t="shared" si="4"/>
        <v>0.96099181463513805</v>
      </c>
      <c r="L19" s="15">
        <f t="shared" si="5"/>
        <v>0.51903594148421728</v>
      </c>
      <c r="M19" s="15">
        <f t="shared" si="6"/>
        <v>0.72044149067375163</v>
      </c>
      <c r="N19" s="20"/>
      <c r="R19" s="1">
        <v>160</v>
      </c>
      <c r="S19" s="1">
        <v>0.5</v>
      </c>
      <c r="T19" s="22">
        <v>2.6099537037037036E-2</v>
      </c>
      <c r="U19" s="14">
        <v>4.2063242336005903E-3</v>
      </c>
      <c r="V19" s="14">
        <v>4.2874389155190097E-3</v>
      </c>
    </row>
    <row r="20" spans="1:22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31">
        <v>0.120916324056157</v>
      </c>
      <c r="I20" s="31">
        <v>0.12850752001673499</v>
      </c>
      <c r="J20" s="15">
        <f t="shared" si="3"/>
        <v>2.1486325165897568</v>
      </c>
      <c r="K20" s="15">
        <f t="shared" si="4"/>
        <v>1.4658214477178853</v>
      </c>
      <c r="L20" s="15">
        <f t="shared" si="5"/>
        <v>1.2075919218237048</v>
      </c>
      <c r="M20" s="15">
        <f t="shared" si="6"/>
        <v>1.0989048738738512</v>
      </c>
      <c r="N20" s="20"/>
      <c r="R20" s="1">
        <v>180</v>
      </c>
      <c r="S20" s="1">
        <v>0.5</v>
      </c>
      <c r="T20" s="22">
        <v>2.7986111111111111E-2</v>
      </c>
      <c r="U20" s="14">
        <v>3.66786662439746E-3</v>
      </c>
      <c r="V20" s="14">
        <v>3.7310808189819698E-3</v>
      </c>
    </row>
    <row r="21" spans="1:22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31">
        <v>8.7523898267707498E-2</v>
      </c>
      <c r="I21" s="31">
        <v>9.2274419117810605E-2</v>
      </c>
      <c r="J21" s="15">
        <f t="shared" si="3"/>
        <v>1.5552630735726907</v>
      </c>
      <c r="K21" s="15">
        <f t="shared" si="4"/>
        <v>1.2471018697655338</v>
      </c>
      <c r="L21" s="15">
        <f t="shared" si="5"/>
        <v>0.87410160157958827</v>
      </c>
      <c r="M21" s="15">
        <f t="shared" si="6"/>
        <v>0.93493400921112513</v>
      </c>
      <c r="N21" s="20"/>
      <c r="R21" s="1">
        <v>200</v>
      </c>
      <c r="S21" s="1">
        <v>0.5</v>
      </c>
      <c r="T21" s="22">
        <v>2.9942129629629628E-2</v>
      </c>
      <c r="U21" s="14">
        <v>3.3235760206758299E-3</v>
      </c>
      <c r="V21" s="14">
        <v>3.3731892801747501E-3</v>
      </c>
    </row>
    <row r="22" spans="1:22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31">
        <v>4.2759910599514402E-2</v>
      </c>
      <c r="I22" s="31">
        <v>4.3868070239238402E-2</v>
      </c>
      <c r="J22" s="15">
        <f t="shared" si="3"/>
        <v>0.75982573103957507</v>
      </c>
      <c r="K22" s="15">
        <f t="shared" si="4"/>
        <v>0.8716798328741896</v>
      </c>
      <c r="L22" s="15">
        <f t="shared" si="5"/>
        <v>0.4270434370291965</v>
      </c>
      <c r="M22" s="15">
        <f t="shared" si="6"/>
        <v>0.65348560583167903</v>
      </c>
      <c r="N22" s="20"/>
      <c r="R22" s="1">
        <v>220</v>
      </c>
      <c r="S22" s="1">
        <v>0.5</v>
      </c>
      <c r="T22" s="22">
        <v>3.2754629629629627E-2</v>
      </c>
      <c r="U22" s="14">
        <v>3.02170454119564E-3</v>
      </c>
      <c r="V22" s="14">
        <v>3.0596902869477098E-3</v>
      </c>
    </row>
    <row r="23" spans="1:22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31">
        <v>0.13634594740423001</v>
      </c>
      <c r="I23" s="31">
        <v>0.14289954586594</v>
      </c>
      <c r="J23" s="15">
        <f t="shared" si="3"/>
        <v>2.4228104714952101</v>
      </c>
      <c r="K23" s="15">
        <f t="shared" si="4"/>
        <v>1.5565379762457485</v>
      </c>
      <c r="L23" s="15">
        <f t="shared" si="5"/>
        <v>1.3616876459317404</v>
      </c>
      <c r="M23" s="15">
        <f t="shared" si="6"/>
        <v>1.1669137268589056</v>
      </c>
      <c r="N23" s="20"/>
      <c r="R23" s="1">
        <v>240</v>
      </c>
      <c r="S23" s="1">
        <v>0.5</v>
      </c>
      <c r="T23" s="22">
        <v>3.5925925925925924E-2</v>
      </c>
      <c r="U23" s="14">
        <v>2.8500744389628602E-3</v>
      </c>
      <c r="V23" s="14">
        <v>2.8757503342909199E-3</v>
      </c>
    </row>
    <row r="24" spans="1:22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31">
        <v>0.147454675838501</v>
      </c>
      <c r="I24" s="31">
        <v>0.15591778218940699</v>
      </c>
      <c r="J24" s="15">
        <f t="shared" si="3"/>
        <v>2.6202079305905976</v>
      </c>
      <c r="K24" s="15">
        <f t="shared" si="4"/>
        <v>1.6187056343234856</v>
      </c>
      <c r="L24" s="15">
        <f t="shared" si="5"/>
        <v>1.4726305713280559</v>
      </c>
      <c r="M24" s="15">
        <f t="shared" si="6"/>
        <v>1.2135199097369831</v>
      </c>
      <c r="N24" s="20"/>
      <c r="R24" s="1">
        <v>260</v>
      </c>
      <c r="S24" s="1">
        <v>0.5</v>
      </c>
      <c r="T24" s="22">
        <v>4.0555555555555553E-2</v>
      </c>
      <c r="U24" s="14">
        <v>2.6944752905720898E-3</v>
      </c>
      <c r="V24" s="14">
        <v>2.7155206005128598E-3</v>
      </c>
    </row>
    <row r="25" spans="1:22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31">
        <v>8.5683885866816606E-2</v>
      </c>
      <c r="I25" s="31">
        <v>8.9423453513163303E-2</v>
      </c>
      <c r="J25" s="15">
        <f t="shared" si="3"/>
        <v>1.5225668226211118</v>
      </c>
      <c r="K25" s="15">
        <f t="shared" si="4"/>
        <v>1.2339233455207466</v>
      </c>
      <c r="L25" s="15">
        <f t="shared" si="5"/>
        <v>0.85572538870084303</v>
      </c>
      <c r="M25" s="15">
        <f t="shared" si="6"/>
        <v>0.92505426257103585</v>
      </c>
      <c r="N25" s="20"/>
      <c r="R25" s="1">
        <v>280</v>
      </c>
      <c r="S25" s="1">
        <v>0.5</v>
      </c>
      <c r="T25" s="22">
        <v>4.2673611111111114E-2</v>
      </c>
      <c r="U25" s="14">
        <v>2.5666243887873799E-3</v>
      </c>
      <c r="V25" s="14">
        <v>2.58077866737723E-3</v>
      </c>
    </row>
    <row r="26" spans="1:22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31">
        <v>0.139172386464643</v>
      </c>
      <c r="I26" s="31">
        <v>0.146930923059787</v>
      </c>
      <c r="J26" s="15">
        <f t="shared" si="3"/>
        <v>2.4730351117062561</v>
      </c>
      <c r="K26" s="15">
        <f t="shared" si="4"/>
        <v>1.5725886657693602</v>
      </c>
      <c r="L26" s="15">
        <f t="shared" si="5"/>
        <v>1.389915306700658</v>
      </c>
      <c r="M26" s="15">
        <f t="shared" si="6"/>
        <v>1.1789466937485586</v>
      </c>
      <c r="N26" s="20"/>
      <c r="R26" s="1">
        <v>300</v>
      </c>
      <c r="S26" s="1">
        <v>0.5</v>
      </c>
      <c r="T26" s="22">
        <v>4.5462962962962962E-2</v>
      </c>
      <c r="U26" s="14">
        <v>2.4072682792539999E-3</v>
      </c>
      <c r="V26" s="14">
        <v>2.4124511829315201E-3</v>
      </c>
    </row>
    <row r="27" spans="1:22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31">
        <v>0.119756093616623</v>
      </c>
      <c r="I27" s="31">
        <v>0.12586289696601499</v>
      </c>
      <c r="J27" s="15">
        <f t="shared" si="3"/>
        <v>2.1280157068365742</v>
      </c>
      <c r="K27" s="15">
        <f t="shared" si="4"/>
        <v>1.4587719858965533</v>
      </c>
      <c r="L27" s="15">
        <f t="shared" si="5"/>
        <v>1.1960046947294993</v>
      </c>
      <c r="M27" s="15">
        <f t="shared" si="6"/>
        <v>1.0936199955786743</v>
      </c>
      <c r="N27" s="20"/>
      <c r="R27" s="1">
        <v>320</v>
      </c>
      <c r="S27" s="1">
        <v>0.5</v>
      </c>
      <c r="T27" s="22">
        <v>4.8599537037037038E-2</v>
      </c>
      <c r="U27" s="14">
        <v>2.2659652548602202E-3</v>
      </c>
      <c r="V27" s="14">
        <v>2.2658801068055501E-3</v>
      </c>
    </row>
    <row r="28" spans="1:22" x14ac:dyDescent="0.25">
      <c r="A28" s="5"/>
      <c r="H28" s="26"/>
      <c r="I28" s="26"/>
      <c r="R28" s="1">
        <v>340</v>
      </c>
      <c r="S28" s="1">
        <v>0.5</v>
      </c>
      <c r="T28" s="22">
        <v>5.0856481481481482E-2</v>
      </c>
      <c r="U28" s="14">
        <v>2.15107231124989E-3</v>
      </c>
      <c r="V28" s="14">
        <v>2.14366008990346E-3</v>
      </c>
    </row>
    <row r="29" spans="1:22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31">
        <v>1.18161767590969E-3</v>
      </c>
      <c r="I29" s="31">
        <v>1.1827343644872899E-3</v>
      </c>
      <c r="J29" s="15">
        <f t="shared" ref="J29:J46" si="7">H29/$C$2</f>
        <v>2.0996852000377191E-2</v>
      </c>
      <c r="K29" s="15">
        <f>SQRT(J29)</f>
        <v>0.14490290542420878</v>
      </c>
      <c r="L29" s="15">
        <f t="shared" ref="L29:L46" si="8">H29/$C$3</f>
        <v>1.1800821528861093E-2</v>
      </c>
      <c r="M29" s="15">
        <f>SQRT(L29)</f>
        <v>0.10863158623927524</v>
      </c>
      <c r="N29" s="20"/>
      <c r="R29" s="1">
        <v>360</v>
      </c>
      <c r="S29" s="1">
        <v>0.5</v>
      </c>
      <c r="T29" s="22">
        <v>5.3877314814814815E-2</v>
      </c>
      <c r="U29" s="14">
        <v>2.0776923841105202E-3</v>
      </c>
      <c r="V29" s="14">
        <v>2.0668597556072702E-3</v>
      </c>
    </row>
    <row r="30" spans="1:22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31">
        <v>7.0877537430713601E-3</v>
      </c>
      <c r="I30" s="31">
        <v>7.4173020315749499E-3</v>
      </c>
      <c r="J30" s="15">
        <f t="shared" si="7"/>
        <v>0.12594642022752126</v>
      </c>
      <c r="K30" s="15">
        <f t="shared" ref="K30:K46" si="9">SQRT(J30)</f>
        <v>0.35488930700645416</v>
      </c>
      <c r="L30" s="15">
        <f t="shared" si="8"/>
        <v>7.0785431419777556E-2</v>
      </c>
      <c r="M30" s="15">
        <f t="shared" ref="M30:M46" si="10">SQRT(L30)</f>
        <v>0.26605531646591385</v>
      </c>
      <c r="N30" s="20"/>
      <c r="R30" s="1">
        <v>380</v>
      </c>
      <c r="S30" s="1">
        <v>0.5</v>
      </c>
      <c r="T30" s="22">
        <v>5.783564814814815E-2</v>
      </c>
      <c r="U30" s="14">
        <v>2.0176439535016799E-3</v>
      </c>
      <c r="V30" s="14">
        <v>2.0021007564942602E-3</v>
      </c>
    </row>
    <row r="31" spans="1:22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31">
        <v>5.1195956303085703E-2</v>
      </c>
      <c r="I31" s="31">
        <v>5.5309192015064797E-2</v>
      </c>
      <c r="J31" s="15">
        <f t="shared" si="7"/>
        <v>0.9097307356087877</v>
      </c>
      <c r="K31" s="15">
        <f t="shared" si="9"/>
        <v>0.95379805808608553</v>
      </c>
      <c r="L31" s="15">
        <f t="shared" si="8"/>
        <v>0.51129426687609958</v>
      </c>
      <c r="M31" s="15">
        <f t="shared" si="10"/>
        <v>0.71504843673425345</v>
      </c>
      <c r="N31" s="20"/>
      <c r="R31" s="1">
        <v>400</v>
      </c>
      <c r="S31" s="1">
        <v>0.5</v>
      </c>
      <c r="T31" s="22">
        <v>6.09837962962963E-2</v>
      </c>
      <c r="U31" s="14">
        <v>1.9468841984600601E-3</v>
      </c>
      <c r="V31" s="14">
        <v>1.92773433473273E-3</v>
      </c>
    </row>
    <row r="32" spans="1:22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1.51482086427069E-3</v>
      </c>
      <c r="I32" s="31">
        <v>1.53481986920795E-3</v>
      </c>
      <c r="J32" s="15">
        <f t="shared" si="7"/>
        <v>2.6917733326634906E-2</v>
      </c>
      <c r="K32" s="15">
        <f t="shared" si="9"/>
        <v>0.16406624676219941</v>
      </c>
      <c r="L32" s="15">
        <f t="shared" si="8"/>
        <v>1.5128523406432001E-2</v>
      </c>
      <c r="M32" s="15">
        <f t="shared" si="10"/>
        <v>0.12299806261251435</v>
      </c>
      <c r="N32" s="20"/>
    </row>
    <row r="33" spans="1:28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31">
        <v>5.4297462447887197E-3</v>
      </c>
      <c r="I33" s="31">
        <v>5.6496758927807502E-3</v>
      </c>
      <c r="J33" s="15">
        <f t="shared" si="7"/>
        <v>9.6484320288846182E-2</v>
      </c>
      <c r="K33" s="15">
        <f t="shared" si="9"/>
        <v>0.31061925292686893</v>
      </c>
      <c r="L33" s="15">
        <f t="shared" si="8"/>
        <v>5.4226902396687433E-2</v>
      </c>
      <c r="M33" s="15">
        <f t="shared" si="10"/>
        <v>0.23286670521284797</v>
      </c>
      <c r="N33" s="20"/>
      <c r="R33" s="1">
        <v>5</v>
      </c>
      <c r="S33" s="1">
        <v>1</v>
      </c>
      <c r="T33" s="22">
        <v>1.2210648148148146E-2</v>
      </c>
      <c r="U33" s="14">
        <v>4.7551527047246099E-2</v>
      </c>
      <c r="V33" s="14">
        <v>4.8570564193709302E-2</v>
      </c>
      <c r="X33" s="34">
        <f>INDEX(R33:R1022,MATCH(MIN($U33:$U54),$U33:$U54,))</f>
        <v>400</v>
      </c>
      <c r="Y33" s="34">
        <f>INDEX(S33:S1022,MATCH(MIN($U33:$U54),$U33:$U54,))</f>
        <v>1</v>
      </c>
      <c r="Z33" s="35">
        <f>INDEX(T33:T1022,MATCH(MIN($U33:$U54),$U33:$U54,))</f>
        <v>6.0439814814814814E-2</v>
      </c>
      <c r="AA33" s="34">
        <f>INDEX(U33:U1022,MATCH(MIN($U33:$U54),$U33:$U54,))</f>
        <v>6.3992243896733797E-4</v>
      </c>
      <c r="AB33" s="34">
        <f>INDEX(V33:V1022,MATCH(MIN($U33:$U54),$U33:$U54,))</f>
        <v>6.14577356034849E-4</v>
      </c>
    </row>
    <row r="34" spans="1:28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31">
        <v>2.23617477669486E-3</v>
      </c>
      <c r="I34" s="31">
        <v>2.18442907410251E-3</v>
      </c>
      <c r="J34" s="15">
        <f t="shared" si="7"/>
        <v>3.9735890711935354E-2</v>
      </c>
      <c r="K34" s="15">
        <f t="shared" si="9"/>
        <v>0.19933863326494278</v>
      </c>
      <c r="L34" s="15">
        <f t="shared" si="8"/>
        <v>2.2332688470321865E-2</v>
      </c>
      <c r="M34" s="15">
        <f t="shared" si="10"/>
        <v>0.14944125424501048</v>
      </c>
      <c r="N34" s="20"/>
      <c r="R34" s="1">
        <v>10</v>
      </c>
      <c r="S34" s="1">
        <v>1</v>
      </c>
      <c r="T34" s="22">
        <v>1.238425925925926E-2</v>
      </c>
      <c r="U34" s="14">
        <v>1.6408034800403499E-2</v>
      </c>
      <c r="V34" s="14">
        <v>1.6741125801769199E-2</v>
      </c>
    </row>
    <row r="35" spans="1:28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31">
        <v>2.08766106099296E-3</v>
      </c>
      <c r="I35" s="31">
        <v>2.1121564755861399E-3</v>
      </c>
      <c r="J35" s="15">
        <f t="shared" si="7"/>
        <v>3.7096864085816049E-2</v>
      </c>
      <c r="K35" s="15">
        <f t="shared" si="9"/>
        <v>0.19260546224293862</v>
      </c>
      <c r="L35" s="15">
        <f t="shared" si="8"/>
        <v>2.0849481262680124E-2</v>
      </c>
      <c r="M35" s="15">
        <f t="shared" si="10"/>
        <v>0.1443934945303289</v>
      </c>
      <c r="N35" s="20"/>
      <c r="R35" s="1">
        <v>20</v>
      </c>
      <c r="S35" s="1">
        <v>1</v>
      </c>
      <c r="T35" s="22">
        <v>1.3333333333333334E-2</v>
      </c>
      <c r="U35" s="14">
        <v>5.2211616185267699E-3</v>
      </c>
      <c r="V35" s="14">
        <v>5.3151566695752604E-3</v>
      </c>
    </row>
    <row r="36" spans="1:28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31">
        <v>2.08146546856058E-2</v>
      </c>
      <c r="I36" s="31">
        <v>2.1864255379361201E-2</v>
      </c>
      <c r="J36" s="15">
        <f t="shared" si="7"/>
        <v>0.36986770999016894</v>
      </c>
      <c r="K36" s="15">
        <f t="shared" si="9"/>
        <v>0.60816750158995581</v>
      </c>
      <c r="L36" s="15">
        <f t="shared" si="8"/>
        <v>0.20787605850649077</v>
      </c>
      <c r="M36" s="15">
        <f t="shared" si="10"/>
        <v>0.45593426994084441</v>
      </c>
      <c r="N36" s="20"/>
      <c r="R36" s="1">
        <v>40</v>
      </c>
      <c r="S36" s="1">
        <v>1</v>
      </c>
      <c r="T36" s="22">
        <v>1.4513888888888889E-2</v>
      </c>
      <c r="U36" s="14">
        <v>2.3467104590970101E-3</v>
      </c>
      <c r="V36" s="14">
        <v>2.3812313239911899E-3</v>
      </c>
    </row>
    <row r="37" spans="1:28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31">
        <v>9.3265788857886001E-2</v>
      </c>
      <c r="I37" s="31">
        <v>0.100613947309747</v>
      </c>
      <c r="J37" s="15">
        <f t="shared" si="7"/>
        <v>1.657294068354078</v>
      </c>
      <c r="K37" s="15">
        <f t="shared" si="9"/>
        <v>1.287359339249954</v>
      </c>
      <c r="L37" s="15">
        <f t="shared" si="8"/>
        <v>0.93144589108573317</v>
      </c>
      <c r="M37" s="15">
        <f t="shared" si="10"/>
        <v>0.96511444455345974</v>
      </c>
      <c r="N37" s="20"/>
      <c r="R37" s="1">
        <v>60</v>
      </c>
      <c r="S37" s="1">
        <v>1</v>
      </c>
      <c r="T37" s="22">
        <v>1.5613425925925926E-2</v>
      </c>
      <c r="U37" s="14">
        <v>1.6562247763605999E-3</v>
      </c>
      <c r="V37" s="14">
        <v>1.6777092848213699E-3</v>
      </c>
    </row>
    <row r="38" spans="1:28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31">
        <v>2.8825418491747298E-3</v>
      </c>
      <c r="I38" s="31">
        <v>2.936100996752E-3</v>
      </c>
      <c r="J38" s="15">
        <f t="shared" si="7"/>
        <v>5.1221563307623723E-2</v>
      </c>
      <c r="K38" s="15">
        <f t="shared" si="9"/>
        <v>0.22632181359211428</v>
      </c>
      <c r="L38" s="15">
        <f t="shared" si="8"/>
        <v>2.8787959595641715E-2</v>
      </c>
      <c r="M38" s="15">
        <f t="shared" si="10"/>
        <v>0.16967014939476452</v>
      </c>
      <c r="N38" s="20"/>
      <c r="R38" s="1">
        <v>80</v>
      </c>
      <c r="S38" s="1">
        <v>1</v>
      </c>
      <c r="T38" s="22">
        <v>1.699074074074074E-2</v>
      </c>
      <c r="U38" s="14">
        <v>1.37745600383663E-3</v>
      </c>
      <c r="V38" s="14">
        <v>1.38852278630069E-3</v>
      </c>
    </row>
    <row r="39" spans="1:28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31">
        <v>1.52865322310686E-2</v>
      </c>
      <c r="I39" s="31">
        <v>1.6001038643496199E-2</v>
      </c>
      <c r="J39" s="15">
        <f t="shared" si="7"/>
        <v>0.27163528559069605</v>
      </c>
      <c r="K39" s="15">
        <f t="shared" si="9"/>
        <v>0.52118642114956915</v>
      </c>
      <c r="L39" s="15">
        <f t="shared" si="8"/>
        <v>0.15266667242020054</v>
      </c>
      <c r="M39" s="15">
        <f t="shared" si="10"/>
        <v>0.39072582768509245</v>
      </c>
      <c r="N39" s="20"/>
      <c r="R39" s="1">
        <v>100</v>
      </c>
      <c r="S39" s="1">
        <v>1</v>
      </c>
      <c r="T39" s="22">
        <v>1.9074074074074073E-2</v>
      </c>
      <c r="U39" s="14">
        <v>1.18161767590969E-3</v>
      </c>
      <c r="V39" s="14">
        <v>1.1827343644872899E-3</v>
      </c>
    </row>
    <row r="40" spans="1:28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31">
        <v>4.67556337414344E-3</v>
      </c>
      <c r="I40" s="31">
        <v>4.4874005608951497E-3</v>
      </c>
      <c r="J40" s="15">
        <f t="shared" si="7"/>
        <v>8.3082806043582938E-2</v>
      </c>
      <c r="K40" s="15">
        <f t="shared" si="9"/>
        <v>0.28824088197822134</v>
      </c>
      <c r="L40" s="15">
        <f t="shared" si="8"/>
        <v>4.6694874365914053E-2</v>
      </c>
      <c r="M40" s="15">
        <f t="shared" si="10"/>
        <v>0.21608996822137314</v>
      </c>
      <c r="N40" s="20"/>
      <c r="R40" s="1">
        <v>120</v>
      </c>
      <c r="S40" s="1">
        <v>1</v>
      </c>
      <c r="T40" s="22">
        <v>2.1550925925925928E-2</v>
      </c>
      <c r="U40" s="14">
        <v>1.0769882927215699E-3</v>
      </c>
      <c r="V40" s="14">
        <v>1.0738150513331E-3</v>
      </c>
    </row>
    <row r="41" spans="1:28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31">
        <v>4.1664974383438698E-3</v>
      </c>
      <c r="I41" s="31">
        <v>4.2386018633351497E-3</v>
      </c>
      <c r="J41" s="15">
        <f t="shared" si="7"/>
        <v>7.4036917233407398E-2</v>
      </c>
      <c r="K41" s="15">
        <f t="shared" si="9"/>
        <v>0.27209725693841053</v>
      </c>
      <c r="L41" s="15">
        <f t="shared" si="8"/>
        <v>4.1610830366514265E-2</v>
      </c>
      <c r="M41" s="15">
        <f t="shared" si="10"/>
        <v>0.20398732893617255</v>
      </c>
      <c r="N41" s="20"/>
      <c r="R41" s="1">
        <v>140</v>
      </c>
      <c r="S41" s="1">
        <v>1</v>
      </c>
      <c r="T41" s="22">
        <v>2.4537037037037038E-2</v>
      </c>
      <c r="U41" s="14">
        <v>9.8310292732838706E-4</v>
      </c>
      <c r="V41" s="14">
        <v>9.7596824425348898E-4</v>
      </c>
    </row>
    <row r="42" spans="1:28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31">
        <v>4.2951528800387502E-2</v>
      </c>
      <c r="I42" s="31">
        <v>4.5146025944463597E-2</v>
      </c>
      <c r="J42" s="15">
        <f t="shared" si="7"/>
        <v>0.76323070634278689</v>
      </c>
      <c r="K42" s="15">
        <f t="shared" si="9"/>
        <v>0.87363076087257074</v>
      </c>
      <c r="L42" s="15">
        <f t="shared" si="8"/>
        <v>0.4289571289418061</v>
      </c>
      <c r="M42" s="15">
        <f t="shared" si="10"/>
        <v>0.65494818798268772</v>
      </c>
      <c r="N42" s="20"/>
      <c r="R42" s="1">
        <v>160</v>
      </c>
      <c r="S42" s="1">
        <v>1</v>
      </c>
      <c r="T42" s="22">
        <v>2.6053240740740738E-2</v>
      </c>
      <c r="U42" s="14">
        <v>9.2182022394869602E-4</v>
      </c>
      <c r="V42" s="14">
        <v>9.1039106605228103E-4</v>
      </c>
    </row>
    <row r="43" spans="1:28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31">
        <v>0.122195898567349</v>
      </c>
      <c r="I43" s="31">
        <v>0.13145955736822601</v>
      </c>
      <c r="J43" s="15">
        <f t="shared" si="7"/>
        <v>2.1713700205918607</v>
      </c>
      <c r="K43" s="15">
        <f t="shared" si="9"/>
        <v>1.473556928181555</v>
      </c>
      <c r="L43" s="15">
        <f t="shared" si="8"/>
        <v>1.2203710387473166</v>
      </c>
      <c r="M43" s="15">
        <f t="shared" si="10"/>
        <v>1.1047040502991363</v>
      </c>
      <c r="N43" s="20"/>
      <c r="R43" s="1">
        <v>180</v>
      </c>
      <c r="S43" s="1">
        <v>1</v>
      </c>
      <c r="T43" s="22">
        <v>2.8148148148148148E-2</v>
      </c>
      <c r="U43" s="14">
        <v>8.7861469621104899E-4</v>
      </c>
      <c r="V43" s="14">
        <v>8.6440027345202803E-4</v>
      </c>
    </row>
    <row r="44" spans="1:28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31">
        <v>6.1244358316709701E-3</v>
      </c>
      <c r="I44" s="31">
        <v>6.2733672938670298E-3</v>
      </c>
      <c r="J44" s="15">
        <f t="shared" si="7"/>
        <v>0.10882866375911482</v>
      </c>
      <c r="K44" s="15">
        <f t="shared" si="9"/>
        <v>0.32989189708011141</v>
      </c>
      <c r="L44" s="15">
        <f t="shared" si="8"/>
        <v>6.116477071051777E-2</v>
      </c>
      <c r="M44" s="15">
        <f t="shared" si="10"/>
        <v>0.24731512430605163</v>
      </c>
      <c r="N44" s="20"/>
      <c r="R44" s="1">
        <v>200</v>
      </c>
      <c r="S44" s="1">
        <v>1</v>
      </c>
      <c r="T44" s="22">
        <v>2.988425925925926E-2</v>
      </c>
      <c r="U44" s="14">
        <v>8.3926648797829305E-4</v>
      </c>
      <c r="V44" s="14">
        <v>8.2500786984402797E-4</v>
      </c>
    </row>
    <row r="45" spans="1:28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31">
        <v>3.40056186564138E-2</v>
      </c>
      <c r="I45" s="31">
        <v>3.5766979339866597E-2</v>
      </c>
      <c r="J45" s="15">
        <f t="shared" si="7"/>
        <v>0.60426562387050586</v>
      </c>
      <c r="K45" s="15">
        <f t="shared" si="9"/>
        <v>0.77734524110623193</v>
      </c>
      <c r="L45" s="15">
        <f t="shared" si="8"/>
        <v>0.33961428042611558</v>
      </c>
      <c r="M45" s="15">
        <f t="shared" si="10"/>
        <v>0.58276434381842168</v>
      </c>
      <c r="N45" s="20"/>
      <c r="R45" s="1">
        <v>220</v>
      </c>
      <c r="S45" s="1">
        <v>1</v>
      </c>
      <c r="T45" s="22">
        <v>3.2743055555555553E-2</v>
      </c>
      <c r="U45" s="14">
        <v>8.1159261050381599E-4</v>
      </c>
      <c r="V45" s="14">
        <v>7.9407255020450701E-4</v>
      </c>
    </row>
    <row r="46" spans="1:28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31">
        <v>1.0281060053002999E-2</v>
      </c>
      <c r="I46" s="31">
        <v>1.0024185716374E-2</v>
      </c>
      <c r="J46" s="15">
        <f t="shared" si="7"/>
        <v>0.18269013805476689</v>
      </c>
      <c r="K46" s="15">
        <f t="shared" si="9"/>
        <v>0.42742266909321375</v>
      </c>
      <c r="L46" s="15">
        <f t="shared" si="8"/>
        <v>0.10267699721027559</v>
      </c>
      <c r="M46" s="15">
        <f t="shared" si="10"/>
        <v>0.32043251584425009</v>
      </c>
      <c r="N46" s="20"/>
      <c r="R46" s="1">
        <v>240</v>
      </c>
      <c r="S46" s="1">
        <v>1</v>
      </c>
      <c r="T46" s="22">
        <v>3.5960648148148151E-2</v>
      </c>
      <c r="U46" s="14">
        <v>7.9195154790199097E-4</v>
      </c>
      <c r="V46" s="14">
        <v>7.7416323018304897E-4</v>
      </c>
    </row>
    <row r="47" spans="1:28" x14ac:dyDescent="0.25">
      <c r="A47" s="5"/>
      <c r="H47" s="26"/>
      <c r="I47" s="26"/>
      <c r="R47" s="1">
        <v>260</v>
      </c>
      <c r="S47" s="1">
        <v>1</v>
      </c>
      <c r="T47" s="22">
        <v>4.0439814814814817E-2</v>
      </c>
      <c r="U47" s="14">
        <v>7.59803765025167E-4</v>
      </c>
      <c r="V47" s="14">
        <v>7.4143144665985697E-4</v>
      </c>
    </row>
    <row r="48" spans="1:28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31">
        <v>8.4129620696656699E-4</v>
      </c>
      <c r="I48" s="31">
        <v>8.3673963129992702E-4</v>
      </c>
      <c r="J48" s="15">
        <f t="shared" ref="J48:J65" si="11">H48/$C$2</f>
        <v>1.4949481804726992E-2</v>
      </c>
      <c r="K48" s="15">
        <f>SQRT(J48)</f>
        <v>0.12226807352995708</v>
      </c>
      <c r="L48" s="15">
        <f t="shared" ref="L48:L65" si="12">H48/$C$3</f>
        <v>8.4020293481789701E-3</v>
      </c>
      <c r="M48" s="15">
        <f>SQRT(L48)</f>
        <v>9.1662584232493516E-2</v>
      </c>
      <c r="N48" s="20"/>
      <c r="R48" s="1">
        <v>280</v>
      </c>
      <c r="S48" s="1">
        <v>1</v>
      </c>
      <c r="T48" s="22">
        <v>4.2754629629629635E-2</v>
      </c>
      <c r="U48" s="14">
        <v>7.3669029430958497E-4</v>
      </c>
      <c r="V48" s="14">
        <v>7.1538354873111501E-4</v>
      </c>
    </row>
    <row r="49" spans="1:28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31">
        <v>8.77940801128143E-4</v>
      </c>
      <c r="I49" s="31">
        <v>8.7744931620720797E-4</v>
      </c>
      <c r="J49" s="15">
        <f t="shared" si="11"/>
        <v>1.5600640919820752E-2</v>
      </c>
      <c r="K49" s="15">
        <f t="shared" ref="K49:K65" si="13">SQRT(J49)</f>
        <v>0.12490252567430633</v>
      </c>
      <c r="L49" s="15">
        <f t="shared" si="12"/>
        <v>8.767999089927616E-3</v>
      </c>
      <c r="M49" s="15">
        <f t="shared" ref="M49:M65" si="14">SQRT(L49)</f>
        <v>9.3637594426211182E-2</v>
      </c>
      <c r="N49" s="20"/>
      <c r="R49" s="1">
        <v>300</v>
      </c>
      <c r="S49" s="1">
        <v>1</v>
      </c>
      <c r="T49" s="22">
        <v>4.5624999999999999E-2</v>
      </c>
      <c r="U49" s="14">
        <v>7.1741034731569902E-4</v>
      </c>
      <c r="V49" s="14">
        <v>6.9538246710988997E-4</v>
      </c>
    </row>
    <row r="50" spans="1:28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31">
        <v>1.12159752199885E-3</v>
      </c>
      <c r="I50" s="31">
        <v>1.1509063491787E-3</v>
      </c>
      <c r="J50" s="15">
        <f t="shared" si="11"/>
        <v>1.9930318963169914E-2</v>
      </c>
      <c r="K50" s="15">
        <f t="shared" si="13"/>
        <v>0.141174781611908</v>
      </c>
      <c r="L50" s="15">
        <f t="shared" si="12"/>
        <v>1.120139995716591E-2</v>
      </c>
      <c r="M50" s="15">
        <f t="shared" si="14"/>
        <v>0.10583666641181548</v>
      </c>
      <c r="N50" s="20"/>
      <c r="R50" s="1">
        <v>320</v>
      </c>
      <c r="S50" s="1">
        <v>1</v>
      </c>
      <c r="T50" s="22">
        <v>4.854166666666667E-2</v>
      </c>
      <c r="U50" s="14">
        <v>6.9865286742366601E-4</v>
      </c>
      <c r="V50" s="14">
        <v>6.7631745925995598E-4</v>
      </c>
    </row>
    <row r="51" spans="1:28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31">
        <v>9.2342769595250905E-4</v>
      </c>
      <c r="I51" s="31">
        <v>9.2546278653692505E-4</v>
      </c>
      <c r="J51" s="15">
        <f t="shared" si="11"/>
        <v>1.6408924020231086E-2</v>
      </c>
      <c r="K51" s="15">
        <f t="shared" si="13"/>
        <v>0.12809732245535457</v>
      </c>
      <c r="L51" s="15">
        <f t="shared" si="12"/>
        <v>9.2222769317948389E-3</v>
      </c>
      <c r="M51" s="15">
        <f t="shared" si="14"/>
        <v>9.6032686788378674E-2</v>
      </c>
      <c r="N51" s="20"/>
      <c r="R51" s="1">
        <v>340</v>
      </c>
      <c r="S51" s="1">
        <v>1</v>
      </c>
      <c r="T51" s="22">
        <v>5.1030092592592592E-2</v>
      </c>
      <c r="U51" s="14">
        <v>6.8067859102001796E-4</v>
      </c>
      <c r="V51" s="14">
        <v>6.57424184071755E-4</v>
      </c>
    </row>
    <row r="52" spans="1:28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31">
        <v>9.9518584364261496E-4</v>
      </c>
      <c r="I52" s="31">
        <v>1.0137408995734001E-3</v>
      </c>
      <c r="J52" s="15">
        <f t="shared" si="11"/>
        <v>1.7684036298583221E-2</v>
      </c>
      <c r="K52" s="15">
        <f t="shared" si="13"/>
        <v>0.13298133815909366</v>
      </c>
      <c r="L52" s="15">
        <f t="shared" si="12"/>
        <v>9.9389259049753285E-3</v>
      </c>
      <c r="M52" s="15">
        <f t="shared" si="14"/>
        <v>9.9694161839976009E-2</v>
      </c>
      <c r="N52" s="20"/>
      <c r="R52" s="1">
        <v>360</v>
      </c>
      <c r="S52" s="1">
        <v>1</v>
      </c>
      <c r="T52" s="22">
        <v>5.3692129629629631E-2</v>
      </c>
      <c r="U52" s="14">
        <v>6.6517835311793105E-4</v>
      </c>
      <c r="V52" s="14">
        <v>6.4164409201521297E-4</v>
      </c>
    </row>
    <row r="53" spans="1:28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31">
        <v>1.0668752205024901E-3</v>
      </c>
      <c r="I53" s="31">
        <v>1.0915288518953299E-3</v>
      </c>
      <c r="J53" s="15">
        <f t="shared" si="11"/>
        <v>1.8957926548039093E-2</v>
      </c>
      <c r="K53" s="15">
        <f t="shared" si="13"/>
        <v>0.13768778648826879</v>
      </c>
      <c r="L53" s="15">
        <f t="shared" si="12"/>
        <v>1.0654888063536767E-2</v>
      </c>
      <c r="M53" s="15">
        <f t="shared" si="14"/>
        <v>0.10322251723115827</v>
      </c>
      <c r="N53" s="20"/>
      <c r="R53" s="1">
        <v>380</v>
      </c>
      <c r="S53" s="1">
        <v>1</v>
      </c>
      <c r="T53" s="22">
        <v>5.7905092592592598E-2</v>
      </c>
      <c r="U53" s="14">
        <v>6.4987664472327398E-4</v>
      </c>
      <c r="V53" s="14">
        <v>6.2616747539853202E-4</v>
      </c>
    </row>
    <row r="54" spans="1:28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31">
        <v>1.0311194166309301E-3</v>
      </c>
      <c r="I54" s="31">
        <v>1.0213563843519699E-3</v>
      </c>
      <c r="J54" s="15">
        <f t="shared" si="11"/>
        <v>1.8322560864745915E-2</v>
      </c>
      <c r="K54" s="15">
        <f t="shared" si="13"/>
        <v>0.13536085425537886</v>
      </c>
      <c r="L54" s="15">
        <f t="shared" si="12"/>
        <v>1.0297794674776824E-2</v>
      </c>
      <c r="M54" s="15">
        <f t="shared" si="14"/>
        <v>0.10147805021174197</v>
      </c>
      <c r="N54" s="20"/>
      <c r="R54" s="1">
        <v>400</v>
      </c>
      <c r="S54" s="1">
        <v>1</v>
      </c>
      <c r="T54" s="22">
        <v>6.0439814814814814E-2</v>
      </c>
      <c r="U54" s="14">
        <v>6.3992243896733797E-4</v>
      </c>
      <c r="V54" s="14">
        <v>6.14577356034849E-4</v>
      </c>
    </row>
    <row r="55" spans="1:28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31">
        <v>1.1542833676914E-3</v>
      </c>
      <c r="I55" s="31">
        <v>1.1495773974435799E-3</v>
      </c>
      <c r="J55" s="15">
        <f t="shared" si="11"/>
        <v>2.0511132773343561E-2</v>
      </c>
      <c r="K55" s="15">
        <f t="shared" si="13"/>
        <v>0.14321708268689026</v>
      </c>
      <c r="L55" s="15">
        <f t="shared" si="12"/>
        <v>1.152783365852428E-2</v>
      </c>
      <c r="M55" s="15">
        <f t="shared" si="14"/>
        <v>0.10736774962028532</v>
      </c>
      <c r="N55" s="20"/>
    </row>
    <row r="56" spans="1:28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31">
        <v>1.72505448194061E-3</v>
      </c>
      <c r="I56" s="31">
        <v>1.7765947686337201E-3</v>
      </c>
      <c r="J56" s="15">
        <f t="shared" si="11"/>
        <v>3.0653496802177709E-2</v>
      </c>
      <c r="K56" s="15">
        <f t="shared" si="13"/>
        <v>0.17508140050324508</v>
      </c>
      <c r="L56" s="15">
        <f t="shared" si="12"/>
        <v>1.7228127577958594E-2</v>
      </c>
      <c r="M56" s="15">
        <f t="shared" si="14"/>
        <v>0.1312559620663328</v>
      </c>
      <c r="N56" s="20"/>
      <c r="R56" s="1">
        <v>5</v>
      </c>
      <c r="S56" s="1">
        <v>3</v>
      </c>
      <c r="T56" s="22">
        <v>1.2118055555555556E-2</v>
      </c>
      <c r="U56" s="14">
        <v>7.92808097425249E-3</v>
      </c>
      <c r="V56" s="14">
        <v>7.9236900637883901E-3</v>
      </c>
      <c r="X56" s="34">
        <f>INDEX(R56:R1045,MATCH(MIN($U56:$U77),$U56:$U77,))</f>
        <v>320</v>
      </c>
      <c r="Y56" s="34">
        <f>INDEX(S56:S1045,MATCH(MIN($U56:$U77),$U56:$U77,))</f>
        <v>3</v>
      </c>
      <c r="Z56" s="35">
        <f>INDEX(T56:T1045,MATCH(MIN($U56:$U77),$U56:$U77,))</f>
        <v>4.8761574074074075E-2</v>
      </c>
      <c r="AA56" s="34">
        <f>INDEX(U56:U1045,MATCH(MIN($U56:$U77),$U56:$U77,))</f>
        <v>5.3591621897534501E-4</v>
      </c>
      <c r="AB56" s="34">
        <f>INDEX(V56:V1045,MATCH(MIN($U56:$U77),$U56:$U77,))</f>
        <v>5.2501809719255905E-4</v>
      </c>
    </row>
    <row r="57" spans="1:28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31">
        <v>1.00635795847505E-3</v>
      </c>
      <c r="I57" s="31">
        <v>9.9343545208010098E-4</v>
      </c>
      <c r="J57" s="15">
        <f t="shared" si="11"/>
        <v>1.7882560107468581E-2</v>
      </c>
      <c r="K57" s="15">
        <f t="shared" si="13"/>
        <v>0.13372568978124055</v>
      </c>
      <c r="L57" s="15">
        <f t="shared" si="12"/>
        <v>1.0050501870641219E-2</v>
      </c>
      <c r="M57" s="15">
        <f t="shared" si="14"/>
        <v>0.10025219135081895</v>
      </c>
      <c r="N57" s="20"/>
      <c r="R57" s="1">
        <v>10</v>
      </c>
      <c r="S57" s="1">
        <v>3</v>
      </c>
      <c r="T57" s="22">
        <v>1.238425925925926E-2</v>
      </c>
      <c r="U57" s="14">
        <v>3.9004995458959699E-3</v>
      </c>
      <c r="V57" s="14">
        <v>3.8933216806317401E-3</v>
      </c>
    </row>
    <row r="58" spans="1:28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31">
        <v>1.1419043188579301E-3</v>
      </c>
      <c r="I58" s="31">
        <v>1.14383634514991E-3</v>
      </c>
      <c r="J58" s="15">
        <f t="shared" si="11"/>
        <v>2.0291162251946524E-2</v>
      </c>
      <c r="K58" s="15">
        <f t="shared" si="13"/>
        <v>0.14244705069585162</v>
      </c>
      <c r="L58" s="15">
        <f t="shared" si="12"/>
        <v>1.1404204037066249E-2</v>
      </c>
      <c r="M58" s="15">
        <f t="shared" si="14"/>
        <v>0.1067904679129474</v>
      </c>
      <c r="N58" s="20"/>
      <c r="R58" s="1">
        <v>20</v>
      </c>
      <c r="S58" s="1">
        <v>3</v>
      </c>
      <c r="T58" s="22">
        <v>1.3391203703703704E-2</v>
      </c>
      <c r="U58" s="14">
        <v>2.1590703756083299E-3</v>
      </c>
      <c r="V58" s="14">
        <v>2.17038794853428E-3</v>
      </c>
    </row>
    <row r="59" spans="1:28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31">
        <v>1.22655658254843E-3</v>
      </c>
      <c r="I59" s="31">
        <v>1.2356899298835301E-3</v>
      </c>
      <c r="J59" s="15">
        <f t="shared" si="11"/>
        <v>2.1795397579873508E-2</v>
      </c>
      <c r="K59" s="15">
        <f t="shared" si="13"/>
        <v>0.14763264401843348</v>
      </c>
      <c r="L59" s="15">
        <f t="shared" si="12"/>
        <v>1.2249626610028866E-2</v>
      </c>
      <c r="M59" s="15">
        <f t="shared" si="14"/>
        <v>0.11067803128909036</v>
      </c>
      <c r="N59" s="20"/>
      <c r="R59" s="1">
        <v>40</v>
      </c>
      <c r="S59" s="1">
        <v>3</v>
      </c>
      <c r="T59" s="22">
        <v>1.4317129629629631E-2</v>
      </c>
      <c r="U59" s="14">
        <v>1.4145294830117401E-3</v>
      </c>
      <c r="V59" s="14">
        <v>1.4213926836616399E-3</v>
      </c>
    </row>
    <row r="60" spans="1:28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31">
        <v>1.32916061846455E-3</v>
      </c>
      <c r="I60" s="31">
        <v>1.3218449411356401E-3</v>
      </c>
      <c r="J60" s="15">
        <f t="shared" si="11"/>
        <v>2.3618628393608232E-2</v>
      </c>
      <c r="K60" s="15">
        <f t="shared" si="13"/>
        <v>0.15368353325456904</v>
      </c>
      <c r="L60" s="15">
        <f t="shared" si="12"/>
        <v>1.3274333620318653E-2</v>
      </c>
      <c r="M60" s="15">
        <f t="shared" si="14"/>
        <v>0.1152142943402365</v>
      </c>
      <c r="N60" s="20"/>
      <c r="R60" s="1">
        <v>60</v>
      </c>
      <c r="S60" s="1">
        <v>3</v>
      </c>
      <c r="T60" s="22">
        <v>1.5671296296296298E-2</v>
      </c>
      <c r="U60" s="14">
        <v>1.0651663094497601E-3</v>
      </c>
      <c r="V60" s="14">
        <v>1.0676488757412901E-3</v>
      </c>
    </row>
    <row r="61" spans="1:28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31">
        <v>1.49718029268262E-3</v>
      </c>
      <c r="I61" s="31">
        <v>1.4932566422678499E-3</v>
      </c>
      <c r="J61" s="15">
        <f t="shared" si="11"/>
        <v>2.6604267746026009E-2</v>
      </c>
      <c r="K61" s="15">
        <f t="shared" si="13"/>
        <v>0.16310814739315141</v>
      </c>
      <c r="L61" s="15">
        <f t="shared" si="12"/>
        <v>1.4952346931399461E-2</v>
      </c>
      <c r="M61" s="15">
        <f t="shared" si="14"/>
        <v>0.12227978954594035</v>
      </c>
      <c r="N61" s="20"/>
      <c r="R61" s="1">
        <v>80</v>
      </c>
      <c r="S61" s="1">
        <v>3</v>
      </c>
      <c r="T61" s="22">
        <v>1.7233796296296296E-2</v>
      </c>
      <c r="U61" s="14">
        <v>9.4045738109617102E-4</v>
      </c>
      <c r="V61" s="14">
        <v>9.3839347594588301E-4</v>
      </c>
    </row>
    <row r="62" spans="1:28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31">
        <v>2.75662293993699E-3</v>
      </c>
      <c r="I62" s="31">
        <v>2.8647783078076098E-3</v>
      </c>
      <c r="J62" s="15">
        <f t="shared" si="11"/>
        <v>4.8984036944218323E-2</v>
      </c>
      <c r="K62" s="15">
        <f t="shared" si="13"/>
        <v>0.22132337640705357</v>
      </c>
      <c r="L62" s="15">
        <f t="shared" si="12"/>
        <v>2.7530406831056127E-2</v>
      </c>
      <c r="M62" s="15">
        <f t="shared" si="14"/>
        <v>0.16592289423420786</v>
      </c>
      <c r="N62" s="20"/>
      <c r="R62" s="1">
        <v>100</v>
      </c>
      <c r="S62" s="1">
        <v>3</v>
      </c>
      <c r="T62" s="22">
        <v>1.9085648148148147E-2</v>
      </c>
      <c r="U62" s="14">
        <v>8.4129620696656699E-4</v>
      </c>
      <c r="V62" s="14">
        <v>8.3673963129992702E-4</v>
      </c>
    </row>
    <row r="63" spans="1:28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31">
        <v>1.13562386559992E-3</v>
      </c>
      <c r="I63" s="31">
        <v>1.11161751628921E-3</v>
      </c>
      <c r="J63" s="15">
        <f t="shared" si="11"/>
        <v>2.0179561223760988E-2</v>
      </c>
      <c r="K63" s="15">
        <f t="shared" si="13"/>
        <v>0.14205478247408987</v>
      </c>
      <c r="L63" s="15">
        <f t="shared" si="12"/>
        <v>1.1341481119553125E-2</v>
      </c>
      <c r="M63" s="15">
        <f t="shared" si="14"/>
        <v>0.10649639017146602</v>
      </c>
      <c r="N63" s="20"/>
      <c r="R63" s="1">
        <v>120</v>
      </c>
      <c r="S63" s="1">
        <v>3</v>
      </c>
      <c r="T63" s="22">
        <v>2.1666666666666667E-2</v>
      </c>
      <c r="U63" s="14">
        <v>7.6785490689875596E-4</v>
      </c>
      <c r="V63" s="14">
        <v>7.6139107628093896E-4</v>
      </c>
    </row>
    <row r="64" spans="1:28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31">
        <v>1.3448355786446599E-3</v>
      </c>
      <c r="I64" s="31">
        <v>1.3328909800164499E-3</v>
      </c>
      <c r="J64" s="15">
        <f t="shared" si="11"/>
        <v>2.389716588142991E-2</v>
      </c>
      <c r="K64" s="15">
        <f t="shared" si="13"/>
        <v>0.15458708187112502</v>
      </c>
      <c r="L64" s="15">
        <f t="shared" si="12"/>
        <v>1.343087952457239E-2</v>
      </c>
      <c r="M64" s="15">
        <f t="shared" si="14"/>
        <v>0.11589167150650814</v>
      </c>
      <c r="N64" s="20"/>
      <c r="R64" s="1">
        <v>140</v>
      </c>
      <c r="S64" s="1">
        <v>3</v>
      </c>
      <c r="T64" s="22">
        <v>2.4560185185185185E-2</v>
      </c>
      <c r="U64" s="14">
        <v>6.9854068811233598E-4</v>
      </c>
      <c r="V64" s="14">
        <v>6.9024044896853504E-4</v>
      </c>
    </row>
    <row r="65" spans="1:28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31">
        <v>1.4048885350683301E-3</v>
      </c>
      <c r="I65" s="31">
        <v>1.3980526080803199E-3</v>
      </c>
      <c r="J65" s="15">
        <f t="shared" si="11"/>
        <v>2.4964281805573613E-2</v>
      </c>
      <c r="K65" s="15">
        <f t="shared" si="13"/>
        <v>0.1580008917872732</v>
      </c>
      <c r="L65" s="15">
        <f t="shared" si="12"/>
        <v>1.4030628695124208E-2</v>
      </c>
      <c r="M65" s="15">
        <f t="shared" si="14"/>
        <v>0.11845095480883304</v>
      </c>
      <c r="N65" s="20"/>
      <c r="R65" s="1">
        <v>160</v>
      </c>
      <c r="S65" s="1">
        <v>3</v>
      </c>
      <c r="T65" s="22">
        <v>2.613425925925926E-2</v>
      </c>
      <c r="U65" s="14">
        <v>6.5326448221129398E-4</v>
      </c>
      <c r="V65" s="14">
        <v>6.4374093550343E-4</v>
      </c>
    </row>
    <row r="66" spans="1:28" x14ac:dyDescent="0.25">
      <c r="A66" s="5"/>
      <c r="H66" s="26"/>
      <c r="I66" s="26"/>
      <c r="R66" s="1">
        <v>180</v>
      </c>
      <c r="S66" s="1">
        <v>3</v>
      </c>
      <c r="T66" s="22">
        <v>2.8171296296296302E-2</v>
      </c>
      <c r="U66" s="14">
        <v>6.1954721657575095E-4</v>
      </c>
      <c r="V66" s="14">
        <v>6.0959734986553099E-4</v>
      </c>
    </row>
    <row r="67" spans="1:28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31">
        <v>9.0402202718624998E-4</v>
      </c>
      <c r="I67" s="31">
        <v>8.9975859271799498E-4</v>
      </c>
      <c r="J67" s="15">
        <f t="shared" ref="J67:J84" si="15">H67/$C$2</f>
        <v>1.606409340085177E-2</v>
      </c>
      <c r="K67" s="15">
        <f>SQRT(J67)</f>
        <v>0.12674420460459629</v>
      </c>
      <c r="L67" s="15">
        <f t="shared" ref="L67:L84" si="16">H67/$C$3</f>
        <v>9.0284724225803727E-3</v>
      </c>
      <c r="M67" s="15">
        <f>SQRT(L67)</f>
        <v>9.5018274150714677E-2</v>
      </c>
      <c r="N67" s="20"/>
      <c r="R67" s="1">
        <v>200</v>
      </c>
      <c r="S67" s="1">
        <v>3</v>
      </c>
      <c r="T67" s="22">
        <v>3.0115740740740738E-2</v>
      </c>
      <c r="U67" s="14">
        <v>5.9372386744489596E-4</v>
      </c>
      <c r="V67" s="14">
        <v>5.8372890562340097E-4</v>
      </c>
    </row>
    <row r="68" spans="1:28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31">
        <v>8.9234447261742902E-4</v>
      </c>
      <c r="I68" s="31">
        <v>8.9153167805863895E-4</v>
      </c>
      <c r="J68" s="15">
        <f t="shared" si="15"/>
        <v>1.5856588139203501E-2</v>
      </c>
      <c r="K68" s="15">
        <f t="shared" ref="K68:K84" si="17">SQRT(J68)</f>
        <v>0.12592294524511211</v>
      </c>
      <c r="L68" s="15">
        <f t="shared" si="16"/>
        <v>8.9118486277864253E-3</v>
      </c>
      <c r="M68" s="15">
        <f t="shared" ref="M68:M84" si="18">SQRT(L68)</f>
        <v>9.4402588035426366E-2</v>
      </c>
      <c r="N68" s="20"/>
      <c r="R68" s="1">
        <v>220</v>
      </c>
      <c r="S68" s="1">
        <v>3</v>
      </c>
      <c r="T68" s="22">
        <v>3.2858796296296296E-2</v>
      </c>
      <c r="U68" s="14">
        <v>5.7259109196229803E-4</v>
      </c>
      <c r="V68" s="14">
        <v>5.6054598787412904E-4</v>
      </c>
    </row>
    <row r="69" spans="1:28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31">
        <v>9.3502667159575095E-4</v>
      </c>
      <c r="I69" s="31">
        <v>9.4754285716598901E-4</v>
      </c>
      <c r="J69" s="15">
        <f t="shared" si="15"/>
        <v>1.6615032967230065E-2</v>
      </c>
      <c r="K69" s="15">
        <f t="shared" si="17"/>
        <v>0.1288993132923138</v>
      </c>
      <c r="L69" s="15">
        <f t="shared" si="16"/>
        <v>9.338115958473352E-3</v>
      </c>
      <c r="M69" s="15">
        <f t="shared" si="18"/>
        <v>9.6633927574498138E-2</v>
      </c>
      <c r="N69" s="20"/>
      <c r="R69" s="1">
        <v>240</v>
      </c>
      <c r="S69" s="1">
        <v>3</v>
      </c>
      <c r="T69" s="22">
        <v>3.5787037037037034E-2</v>
      </c>
      <c r="U69" s="14">
        <v>5.5973696543680995E-4</v>
      </c>
      <c r="V69" s="14">
        <v>5.4850228927396999E-4</v>
      </c>
    </row>
    <row r="70" spans="1:28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31">
        <v>9.4864202508238395E-4</v>
      </c>
      <c r="I70" s="31">
        <v>9.5095628541749702E-4</v>
      </c>
      <c r="J70" s="15">
        <f t="shared" si="15"/>
        <v>1.6856972105345584E-2</v>
      </c>
      <c r="K70" s="15">
        <f t="shared" si="17"/>
        <v>0.12983440262636703</v>
      </c>
      <c r="L70" s="15">
        <f t="shared" si="16"/>
        <v>9.4740925605704875E-3</v>
      </c>
      <c r="M70" s="15">
        <f t="shared" si="18"/>
        <v>9.7334950354795419E-2</v>
      </c>
      <c r="N70" s="20"/>
      <c r="R70" s="1">
        <v>260</v>
      </c>
      <c r="S70" s="1">
        <v>3</v>
      </c>
      <c r="T70" s="22">
        <v>4.0868055555555553E-2</v>
      </c>
      <c r="U70" s="14">
        <v>5.5041129150384396E-4</v>
      </c>
      <c r="V70" s="14">
        <v>5.3899193533092204E-4</v>
      </c>
    </row>
    <row r="71" spans="1:28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31">
        <v>1.02846629293056E-3</v>
      </c>
      <c r="I71" s="31">
        <v>1.0489313351768499E-3</v>
      </c>
      <c r="J71" s="15">
        <f t="shared" si="15"/>
        <v>1.8275415966009973E-2</v>
      </c>
      <c r="K71" s="15">
        <f t="shared" si="17"/>
        <v>0.13518659684306716</v>
      </c>
      <c r="L71" s="15">
        <f t="shared" si="16"/>
        <v>1.0271297915359311E-2</v>
      </c>
      <c r="M71" s="15">
        <f t="shared" si="18"/>
        <v>0.10134741198155635</v>
      </c>
      <c r="N71" s="20"/>
      <c r="R71" s="1">
        <v>280</v>
      </c>
      <c r="S71" s="1">
        <v>3</v>
      </c>
      <c r="T71" s="22">
        <v>4.2546296296296297E-2</v>
      </c>
      <c r="U71" s="14">
        <v>5.4517435831994896E-4</v>
      </c>
      <c r="V71" s="14">
        <v>5.3279494273379203E-4</v>
      </c>
    </row>
    <row r="72" spans="1:28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31">
        <v>1.10178985854919E-3</v>
      </c>
      <c r="I72" s="31">
        <v>1.12849249578734E-3</v>
      </c>
      <c r="J72" s="15">
        <f t="shared" si="15"/>
        <v>1.9578345066363061E-2</v>
      </c>
      <c r="K72" s="15">
        <f t="shared" si="17"/>
        <v>0.13992263957760037</v>
      </c>
      <c r="L72" s="15">
        <f t="shared" si="16"/>
        <v>1.100358072507527E-2</v>
      </c>
      <c r="M72" s="15">
        <f t="shared" si="18"/>
        <v>0.10489795386505529</v>
      </c>
      <c r="N72" s="20"/>
      <c r="R72" s="1">
        <v>300</v>
      </c>
      <c r="S72" s="1">
        <v>3</v>
      </c>
      <c r="T72" s="22">
        <v>4.5428240740740734E-2</v>
      </c>
      <c r="U72" s="14">
        <v>5.3845296553575804E-4</v>
      </c>
      <c r="V72" s="14">
        <v>5.2678411850342602E-4</v>
      </c>
    </row>
    <row r="73" spans="1:28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31">
        <v>1.02836505645817E-3</v>
      </c>
      <c r="I73" s="31">
        <v>1.0191796407338499E-3</v>
      </c>
      <c r="J73" s="15">
        <f t="shared" si="15"/>
        <v>1.8273617036228242E-2</v>
      </c>
      <c r="K73" s="15">
        <f t="shared" si="17"/>
        <v>0.13517994317289914</v>
      </c>
      <c r="L73" s="15">
        <f t="shared" si="16"/>
        <v>1.0270286866212669E-2</v>
      </c>
      <c r="M73" s="15">
        <f t="shared" si="18"/>
        <v>0.10134242382246771</v>
      </c>
      <c r="N73" s="20"/>
      <c r="R73" s="1">
        <v>320</v>
      </c>
      <c r="S73" s="1">
        <v>3</v>
      </c>
      <c r="T73" s="22">
        <v>4.8761574074074075E-2</v>
      </c>
      <c r="U73" s="14">
        <v>5.3591621897534501E-4</v>
      </c>
      <c r="V73" s="14">
        <v>5.2501809719255905E-4</v>
      </c>
    </row>
    <row r="74" spans="1:28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31">
        <v>9.7145853287280396E-4</v>
      </c>
      <c r="I74" s="31">
        <v>9.58397362263055E-4</v>
      </c>
      <c r="J74" s="15">
        <f t="shared" si="15"/>
        <v>1.7262411907921386E-2</v>
      </c>
      <c r="K74" s="15">
        <f t="shared" si="17"/>
        <v>0.13138649819491113</v>
      </c>
      <c r="L74" s="15">
        <f t="shared" si="16"/>
        <v>9.7019611358601428E-3</v>
      </c>
      <c r="M74" s="15">
        <f t="shared" si="18"/>
        <v>9.8498533673654978E-2</v>
      </c>
      <c r="N74" s="20"/>
      <c r="R74" s="1">
        <v>340</v>
      </c>
      <c r="S74" s="1">
        <v>3</v>
      </c>
      <c r="T74" s="22">
        <v>5.1238425925925923E-2</v>
      </c>
      <c r="U74" s="14">
        <v>5.3670492309533405E-4</v>
      </c>
      <c r="V74" s="14">
        <v>5.2530630213703502E-4</v>
      </c>
    </row>
    <row r="75" spans="1:28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31">
        <v>1.07973696354066E-3</v>
      </c>
      <c r="I75" s="31">
        <v>1.08266631121145E-3</v>
      </c>
      <c r="J75" s="15">
        <f t="shared" si="15"/>
        <v>1.9186474343612165E-2</v>
      </c>
      <c r="K75" s="15">
        <f t="shared" si="17"/>
        <v>0.13851524949842947</v>
      </c>
      <c r="L75" s="15">
        <f t="shared" si="16"/>
        <v>1.078333835438627E-2</v>
      </c>
      <c r="M75" s="15">
        <f t="shared" si="18"/>
        <v>0.10384285413251251</v>
      </c>
      <c r="N75" s="20"/>
      <c r="R75" s="1">
        <v>360</v>
      </c>
      <c r="S75" s="1">
        <v>3</v>
      </c>
      <c r="T75" s="22">
        <v>5.4108796296296301E-2</v>
      </c>
      <c r="U75" s="14">
        <v>5.3743379720527697E-4</v>
      </c>
      <c r="V75" s="14">
        <v>5.2532948373690605E-4</v>
      </c>
    </row>
    <row r="76" spans="1:28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31">
        <v>1.05266435992884E-3</v>
      </c>
      <c r="I76" s="31">
        <v>1.0441137775736599E-3</v>
      </c>
      <c r="J76" s="15">
        <f t="shared" si="15"/>
        <v>1.8705405498002151E-2</v>
      </c>
      <c r="K76" s="15">
        <f t="shared" si="17"/>
        <v>0.13676770634181942</v>
      </c>
      <c r="L76" s="15">
        <f t="shared" si="16"/>
        <v>1.0512964129238758E-2</v>
      </c>
      <c r="M76" s="15">
        <f t="shared" si="18"/>
        <v>0.10253274661901318</v>
      </c>
      <c r="N76" s="20"/>
      <c r="R76" s="1">
        <v>380</v>
      </c>
      <c r="S76" s="1">
        <v>3</v>
      </c>
      <c r="T76" s="22">
        <v>5.7812499999999996E-2</v>
      </c>
      <c r="U76" s="14">
        <v>5.3671972213687597E-4</v>
      </c>
      <c r="V76" s="14">
        <v>5.2489663898519403E-4</v>
      </c>
    </row>
    <row r="77" spans="1:28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31">
        <v>1.1512775499401199E-3</v>
      </c>
      <c r="I77" s="31">
        <v>1.1602928155511501E-3</v>
      </c>
      <c r="J77" s="15">
        <f t="shared" si="15"/>
        <v>2.0457720648804086E-2</v>
      </c>
      <c r="K77" s="15">
        <f t="shared" si="17"/>
        <v>0.14303048852885908</v>
      </c>
      <c r="L77" s="15">
        <f t="shared" si="16"/>
        <v>1.1497814541889258E-2</v>
      </c>
      <c r="M77" s="15">
        <f t="shared" si="18"/>
        <v>0.10722786271249306</v>
      </c>
      <c r="N77" s="20"/>
      <c r="R77" s="1">
        <v>400</v>
      </c>
      <c r="S77" s="1">
        <v>3</v>
      </c>
      <c r="T77" s="22">
        <v>6.0717592592592594E-2</v>
      </c>
      <c r="U77" s="14">
        <v>5.4254613692178097E-4</v>
      </c>
      <c r="V77" s="14">
        <v>5.3036062466304504E-4</v>
      </c>
    </row>
    <row r="78" spans="1:28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31">
        <v>1.29637707145755E-3</v>
      </c>
      <c r="I78" s="31">
        <v>1.31773587275321E-3</v>
      </c>
      <c r="J78" s="15">
        <f t="shared" si="15"/>
        <v>2.3036078471931197E-2</v>
      </c>
      <c r="K78" s="15">
        <f t="shared" si="17"/>
        <v>0.15177640947107424</v>
      </c>
      <c r="L78" s="15">
        <f t="shared" si="16"/>
        <v>1.2946924175453338E-2</v>
      </c>
      <c r="M78" s="15">
        <f t="shared" si="18"/>
        <v>0.11378455156765939</v>
      </c>
      <c r="N78" s="20"/>
    </row>
    <row r="79" spans="1:28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31">
        <v>1.22829869066023E-3</v>
      </c>
      <c r="I79" s="31">
        <v>1.2179562730972599E-3</v>
      </c>
      <c r="J79" s="15">
        <f t="shared" si="15"/>
        <v>2.1826354112547207E-2</v>
      </c>
      <c r="K79" s="15">
        <f t="shared" si="17"/>
        <v>0.14773744993246365</v>
      </c>
      <c r="L79" s="15">
        <f t="shared" si="16"/>
        <v>1.2267025052291932E-2</v>
      </c>
      <c r="M79" s="15">
        <f t="shared" si="18"/>
        <v>0.11075660274806162</v>
      </c>
      <c r="N79" s="20"/>
      <c r="R79" s="1">
        <v>5</v>
      </c>
      <c r="S79" s="1">
        <v>5</v>
      </c>
      <c r="T79" s="22">
        <v>1.2129629629629629E-2</v>
      </c>
      <c r="U79" s="14">
        <v>6.8837287212982403E-3</v>
      </c>
      <c r="V79" s="14">
        <v>6.8512104481822404E-3</v>
      </c>
      <c r="X79" s="34">
        <f>INDEX(R79:R1068,MATCH(MIN($U79:$U100),$U79:$U100,))</f>
        <v>320</v>
      </c>
      <c r="Y79" s="34">
        <f>INDEX(S79:S1068,MATCH(MIN($U79:$U100),$U79:$U100,))</f>
        <v>5</v>
      </c>
      <c r="Z79" s="35">
        <f>INDEX(T79:T1068,MATCH(MIN($U79:$U100),$U79:$U100,))</f>
        <v>4.9236111111111112E-2</v>
      </c>
      <c r="AA79" s="34">
        <f>INDEX(U79:U1068,MATCH(MIN($U79:$U100),$U79:$U100,))</f>
        <v>5.6201125153771195E-4</v>
      </c>
      <c r="AB79" s="34">
        <f>INDEX(V79:V1068,MATCH(MIN($U79:$U100),$U79:$U100,))</f>
        <v>5.4827268553921202E-4</v>
      </c>
    </row>
    <row r="80" spans="1:28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31">
        <v>1.1304174177219201E-3</v>
      </c>
      <c r="I80" s="31">
        <v>1.10650731631221E-3</v>
      </c>
      <c r="J80" s="15">
        <f t="shared" si="15"/>
        <v>2.0087044822076426E-2</v>
      </c>
      <c r="K80" s="15">
        <f t="shared" si="17"/>
        <v>0.14172877203333284</v>
      </c>
      <c r="L80" s="15">
        <f t="shared" si="16"/>
        <v>1.1289484299041539E-2</v>
      </c>
      <c r="M80" s="15">
        <f t="shared" si="18"/>
        <v>0.10625198491812536</v>
      </c>
      <c r="N80" s="20"/>
      <c r="R80" s="1">
        <v>10</v>
      </c>
      <c r="S80" s="1">
        <v>5</v>
      </c>
      <c r="T80" s="22">
        <v>1.298611111111111E-2</v>
      </c>
      <c r="U80" s="14">
        <v>4.1683372638305002E-3</v>
      </c>
      <c r="V80" s="14">
        <v>4.1675342066267501E-3</v>
      </c>
    </row>
    <row r="81" spans="1:22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31">
        <v>1.2891033864582599E-3</v>
      </c>
      <c r="I81" s="31">
        <v>1.2822729104415701E-3</v>
      </c>
      <c r="J81" s="15">
        <f t="shared" si="15"/>
        <v>2.2906828131028942E-2</v>
      </c>
      <c r="K81" s="15">
        <f t="shared" si="17"/>
        <v>0.15135001860267128</v>
      </c>
      <c r="L81" s="15">
        <f t="shared" si="16"/>
        <v>1.2874281847665127E-2</v>
      </c>
      <c r="M81" s="15">
        <f t="shared" si="18"/>
        <v>0.11346489257768293</v>
      </c>
      <c r="N81" s="20"/>
      <c r="R81" s="1">
        <v>20</v>
      </c>
      <c r="S81" s="1">
        <v>5</v>
      </c>
      <c r="T81" s="22">
        <v>1.3310185185185187E-2</v>
      </c>
      <c r="U81" s="14">
        <v>2.17107577303086E-3</v>
      </c>
      <c r="V81" s="14">
        <v>2.1826984803662401E-3</v>
      </c>
    </row>
    <row r="82" spans="1:22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31">
        <v>1.1655383560394801E-3</v>
      </c>
      <c r="I82" s="31">
        <v>1.14357905172903E-3</v>
      </c>
      <c r="J82" s="15">
        <f t="shared" si="15"/>
        <v>2.0711129209947873E-2</v>
      </c>
      <c r="K82" s="15">
        <f t="shared" si="17"/>
        <v>0.14391361718040399</v>
      </c>
      <c r="L82" s="15">
        <f t="shared" si="16"/>
        <v>1.1640237282397672E-2</v>
      </c>
      <c r="M82" s="15">
        <f t="shared" si="18"/>
        <v>0.10788993133002575</v>
      </c>
      <c r="N82" s="20"/>
      <c r="R82" s="1">
        <v>40</v>
      </c>
      <c r="S82" s="1">
        <v>5</v>
      </c>
      <c r="T82" s="22">
        <v>1.4363425925925925E-2</v>
      </c>
      <c r="U82" s="14">
        <v>1.40577543544513E-3</v>
      </c>
      <c r="V82" s="14">
        <v>1.4094130991640899E-3</v>
      </c>
    </row>
    <row r="83" spans="1:22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31">
        <v>1.2878577597321801E-3</v>
      </c>
      <c r="I83" s="31">
        <v>1.28092131894191E-3</v>
      </c>
      <c r="J83" s="15">
        <f t="shared" si="15"/>
        <v>2.288469386497281E-2</v>
      </c>
      <c r="K83" s="15">
        <f t="shared" si="17"/>
        <v>0.15127687815714869</v>
      </c>
      <c r="L83" s="15">
        <f t="shared" si="16"/>
        <v>1.2861841767438049E-2</v>
      </c>
      <c r="M83" s="15">
        <f t="shared" si="18"/>
        <v>0.11341006025674287</v>
      </c>
      <c r="N83" s="20"/>
      <c r="R83" s="1">
        <v>60</v>
      </c>
      <c r="S83" s="1">
        <v>5</v>
      </c>
      <c r="T83" s="22">
        <v>1.5706018518518518E-2</v>
      </c>
      <c r="U83" s="14">
        <v>1.13778744799508E-3</v>
      </c>
      <c r="V83" s="14">
        <v>1.1386081203903699E-3</v>
      </c>
    </row>
    <row r="84" spans="1:22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31">
        <v>1.4778247131117699E-3</v>
      </c>
      <c r="I84" s="31">
        <v>1.4870486555083201E-3</v>
      </c>
      <c r="J84" s="15">
        <f t="shared" si="15"/>
        <v>2.6260327190704015E-2</v>
      </c>
      <c r="K84" s="15">
        <f t="shared" si="17"/>
        <v>0.16205038472865166</v>
      </c>
      <c r="L84" s="15">
        <f t="shared" si="16"/>
        <v>1.4759042663225388E-2</v>
      </c>
      <c r="M84" s="15">
        <f t="shared" si="18"/>
        <v>0.1214868003662348</v>
      </c>
      <c r="N84" s="20"/>
      <c r="R84" s="1">
        <v>80</v>
      </c>
      <c r="S84" s="1">
        <v>5</v>
      </c>
      <c r="T84" s="22">
        <v>1.7071759259259259E-2</v>
      </c>
      <c r="U84" s="14">
        <v>1.02692335606964E-3</v>
      </c>
      <c r="V84" s="14">
        <v>1.0265767180675099E-3</v>
      </c>
    </row>
    <row r="85" spans="1:22" x14ac:dyDescent="0.25">
      <c r="H85" s="26"/>
      <c r="I85" s="26"/>
      <c r="R85" s="1">
        <v>100</v>
      </c>
      <c r="S85" s="1">
        <v>5</v>
      </c>
      <c r="T85" s="22">
        <v>1.9120370370370371E-2</v>
      </c>
      <c r="U85" s="14">
        <v>9.0402202718624998E-4</v>
      </c>
      <c r="V85" s="14">
        <v>8.9975859271799498E-4</v>
      </c>
    </row>
    <row r="86" spans="1:22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31">
        <v>9.5112613562406802E-4</v>
      </c>
      <c r="I86" s="31">
        <v>9.40239742130715E-4</v>
      </c>
      <c r="J86" s="15">
        <f t="shared" ref="J86:J103" si="19">H86/$C$2</f>
        <v>1.6901113710925546E-2</v>
      </c>
      <c r="K86" s="15">
        <f>SQRT(J86)</f>
        <v>0.13000428343299134</v>
      </c>
      <c r="L86" s="15">
        <f t="shared" ref="L86:L103" si="20">H86/$C$3</f>
        <v>9.4989013847426602E-3</v>
      </c>
      <c r="M86" s="15">
        <f>SQRT(L86)</f>
        <v>9.7462307507788157E-2</v>
      </c>
      <c r="N86" s="20"/>
      <c r="R86" s="1">
        <v>120</v>
      </c>
      <c r="S86" s="1">
        <v>5</v>
      </c>
      <c r="T86" s="22">
        <v>2.1770833333333336E-2</v>
      </c>
      <c r="U86" s="14">
        <v>8.0596980662275396E-4</v>
      </c>
      <c r="V86" s="14">
        <v>7.9924402840023904E-4</v>
      </c>
    </row>
    <row r="87" spans="1:22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31">
        <v>9.3743702558910197E-4</v>
      </c>
      <c r="I87" s="31">
        <v>9.3252608041495403E-4</v>
      </c>
      <c r="J87" s="15">
        <f t="shared" si="19"/>
        <v>1.6657863949787896E-2</v>
      </c>
      <c r="K87" s="15">
        <f t="shared" ref="K87:K103" si="21">SQRT(J87)</f>
        <v>0.12906534759488272</v>
      </c>
      <c r="L87" s="15">
        <f t="shared" si="20"/>
        <v>9.3621881756353158E-3</v>
      </c>
      <c r="M87" s="15">
        <f t="shared" ref="M87:M103" si="22">SQRT(L87)</f>
        <v>9.6758401059728744E-2</v>
      </c>
      <c r="N87" s="20"/>
      <c r="R87" s="1">
        <v>140</v>
      </c>
      <c r="S87" s="1">
        <v>5</v>
      </c>
      <c r="T87" s="22">
        <v>2.4456018518518519E-2</v>
      </c>
      <c r="U87" s="14">
        <v>7.2945372258164103E-4</v>
      </c>
      <c r="V87" s="14">
        <v>7.2014822198151302E-4</v>
      </c>
    </row>
    <row r="88" spans="1:22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31">
        <v>9.5820598509791205E-4</v>
      </c>
      <c r="I88" s="31">
        <v>9.6492161831096697E-4</v>
      </c>
      <c r="J88" s="15">
        <f t="shared" si="19"/>
        <v>1.7026919675594117E-2</v>
      </c>
      <c r="K88" s="15">
        <f t="shared" si="21"/>
        <v>0.13048723951250604</v>
      </c>
      <c r="L88" s="15">
        <f t="shared" si="20"/>
        <v>9.5696078761868687E-3</v>
      </c>
      <c r="M88" s="15">
        <f t="shared" si="22"/>
        <v>9.7824372608194474E-2</v>
      </c>
      <c r="N88" s="20"/>
      <c r="R88" s="1">
        <v>160</v>
      </c>
      <c r="S88" s="1">
        <v>5</v>
      </c>
      <c r="T88" s="22">
        <v>2.6261574074074076E-2</v>
      </c>
      <c r="U88" s="14">
        <v>6.8101714893828804E-4</v>
      </c>
      <c r="V88" s="14">
        <v>6.7113841531691795E-4</v>
      </c>
    </row>
    <row r="89" spans="1:22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31">
        <v>9.68961994701869E-4</v>
      </c>
      <c r="I89" s="31">
        <v>9.6580210804852996E-4</v>
      </c>
      <c r="J89" s="15">
        <f t="shared" si="19"/>
        <v>1.7218049468566324E-2</v>
      </c>
      <c r="K89" s="15">
        <f t="shared" si="21"/>
        <v>0.13121756539642976</v>
      </c>
      <c r="L89" s="15">
        <f t="shared" si="20"/>
        <v>9.6770281968936427E-3</v>
      </c>
      <c r="M89" s="15">
        <f t="shared" si="22"/>
        <v>9.8371887228484348E-2</v>
      </c>
      <c r="N89" s="20"/>
      <c r="R89" s="1">
        <v>180</v>
      </c>
      <c r="S89" s="1">
        <v>5</v>
      </c>
      <c r="T89" s="22">
        <v>2.7800925925925923E-2</v>
      </c>
      <c r="U89" s="14">
        <v>6.4914257261374799E-4</v>
      </c>
      <c r="V89" s="14">
        <v>6.3835659868288904E-4</v>
      </c>
    </row>
    <row r="90" spans="1:22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31">
        <v>1.0979990854913301E-3</v>
      </c>
      <c r="I90" s="31">
        <v>1.1166068400920201E-3</v>
      </c>
      <c r="J90" s="15">
        <f t="shared" si="19"/>
        <v>1.9510984614259441E-2</v>
      </c>
      <c r="K90" s="15">
        <f t="shared" si="21"/>
        <v>0.13968172612857932</v>
      </c>
      <c r="L90" s="15">
        <f t="shared" si="20"/>
        <v>1.0965722255940757E-2</v>
      </c>
      <c r="M90" s="15">
        <f t="shared" si="22"/>
        <v>0.10471734458025928</v>
      </c>
      <c r="N90" s="20"/>
      <c r="R90" s="1">
        <v>200</v>
      </c>
      <c r="S90" s="1">
        <v>5</v>
      </c>
      <c r="T90" s="22">
        <v>3.006944444444444E-2</v>
      </c>
      <c r="U90" s="14">
        <v>6.2721627744862396E-4</v>
      </c>
      <c r="V90" s="14">
        <v>6.1564199701932398E-4</v>
      </c>
    </row>
    <row r="91" spans="1:22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31">
        <v>1.1494218080349899E-3</v>
      </c>
      <c r="I91" s="31">
        <v>1.1724040650742801E-3</v>
      </c>
      <c r="J91" s="15">
        <f t="shared" si="19"/>
        <v>2.0424744891139567E-2</v>
      </c>
      <c r="K91" s="15">
        <f t="shared" si="21"/>
        <v>0.1429151667638518</v>
      </c>
      <c r="L91" s="15">
        <f t="shared" si="20"/>
        <v>1.1479281238374472E-2</v>
      </c>
      <c r="M91" s="15">
        <f t="shared" si="22"/>
        <v>0.10714140767403829</v>
      </c>
      <c r="N91" s="20"/>
      <c r="R91" s="1">
        <v>220</v>
      </c>
      <c r="S91" s="1">
        <v>5</v>
      </c>
      <c r="T91" s="22">
        <v>3.2881944444444443E-2</v>
      </c>
      <c r="U91" s="14">
        <v>6.0301196120589198E-4</v>
      </c>
      <c r="V91" s="14">
        <v>5.9082990011121404E-4</v>
      </c>
    </row>
    <row r="92" spans="1:22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31">
        <v>1.0548813595943299E-3</v>
      </c>
      <c r="I92" s="31">
        <v>1.0438488045081201E-3</v>
      </c>
      <c r="J92" s="15">
        <f t="shared" si="19"/>
        <v>1.8744800655006163E-2</v>
      </c>
      <c r="K92" s="15">
        <f t="shared" si="21"/>
        <v>0.13691165273637654</v>
      </c>
      <c r="L92" s="15">
        <f t="shared" si="20"/>
        <v>1.0535105315779362E-2</v>
      </c>
      <c r="M92" s="15">
        <f t="shared" si="22"/>
        <v>0.10264066112306254</v>
      </c>
      <c r="N92" s="20"/>
      <c r="R92" s="1">
        <v>240</v>
      </c>
      <c r="S92" s="1">
        <v>5</v>
      </c>
      <c r="T92" s="22">
        <v>3.5902777777777777E-2</v>
      </c>
      <c r="U92" s="14">
        <v>5.8981233944456295E-4</v>
      </c>
      <c r="V92" s="14">
        <v>5.7768828419215703E-4</v>
      </c>
    </row>
    <row r="93" spans="1:22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31">
        <v>9.8759372932903699E-4</v>
      </c>
      <c r="I93" s="31">
        <v>9.7452695661792797E-4</v>
      </c>
      <c r="J93" s="15">
        <f t="shared" si="19"/>
        <v>1.7549127601919203E-2</v>
      </c>
      <c r="K93" s="15">
        <f t="shared" si="21"/>
        <v>0.13247312029962607</v>
      </c>
      <c r="L93" s="15">
        <f t="shared" si="20"/>
        <v>9.8631034220624265E-3</v>
      </c>
      <c r="M93" s="15">
        <f t="shared" si="22"/>
        <v>9.9313158353072362E-2</v>
      </c>
      <c r="N93" s="20"/>
      <c r="R93" s="1">
        <v>260</v>
      </c>
      <c r="S93" s="1">
        <v>5</v>
      </c>
      <c r="T93" s="22">
        <v>4.0844907407407406E-2</v>
      </c>
      <c r="U93" s="14">
        <v>5.7992563359111904E-4</v>
      </c>
      <c r="V93" s="14">
        <v>5.6710063556375697E-4</v>
      </c>
    </row>
    <row r="94" spans="1:22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31">
        <v>1.04034705718409E-3</v>
      </c>
      <c r="I94" s="31">
        <v>1.0390282104504401E-3</v>
      </c>
      <c r="J94" s="15">
        <f t="shared" si="19"/>
        <v>1.848653217878217E-2</v>
      </c>
      <c r="K94" s="15">
        <f t="shared" si="21"/>
        <v>0.13596518737817476</v>
      </c>
      <c r="L94" s="15">
        <f t="shared" si="20"/>
        <v>1.0389951166271829E-2</v>
      </c>
      <c r="M94" s="15">
        <f t="shared" si="22"/>
        <v>0.10193110990405152</v>
      </c>
      <c r="N94" s="20"/>
      <c r="R94" s="1">
        <v>280</v>
      </c>
      <c r="S94" s="1">
        <v>5</v>
      </c>
      <c r="T94" s="22">
        <v>4.2789351851851849E-2</v>
      </c>
      <c r="U94" s="14">
        <v>5.7028547969389205E-4</v>
      </c>
      <c r="V94" s="14">
        <v>5.5717277493714504E-4</v>
      </c>
    </row>
    <row r="95" spans="1:22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31">
        <v>1.11265919866381E-3</v>
      </c>
      <c r="I95" s="31">
        <v>1.10653920375775E-3</v>
      </c>
      <c r="J95" s="15">
        <f t="shared" si="19"/>
        <v>1.9771488695119913E-2</v>
      </c>
      <c r="K95" s="15">
        <f t="shared" si="21"/>
        <v>0.14061112578711513</v>
      </c>
      <c r="L95" s="15">
        <f t="shared" si="20"/>
        <v>1.1112132878148278E-2</v>
      </c>
      <c r="M95" s="15">
        <f t="shared" si="22"/>
        <v>0.1054141018941407</v>
      </c>
      <c r="N95" s="20"/>
      <c r="R95" s="1">
        <v>300</v>
      </c>
      <c r="S95" s="1">
        <v>5</v>
      </c>
      <c r="T95" s="22">
        <v>4.5648148148148153E-2</v>
      </c>
      <c r="U95" s="14">
        <v>5.6241287726823102E-4</v>
      </c>
      <c r="V95" s="14">
        <v>5.49436353400298E-4</v>
      </c>
    </row>
    <row r="96" spans="1:22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31">
        <v>1.23139156997088E-3</v>
      </c>
      <c r="I96" s="31">
        <v>1.2463247738041701E-3</v>
      </c>
      <c r="J96" s="15">
        <f t="shared" si="19"/>
        <v>2.1881313284591374E-2</v>
      </c>
      <c r="K96" s="15">
        <f t="shared" si="21"/>
        <v>0.14792333583512568</v>
      </c>
      <c r="L96" s="15">
        <f t="shared" si="20"/>
        <v>1.2297913653147695E-2</v>
      </c>
      <c r="M96" s="15">
        <f t="shared" si="22"/>
        <v>0.11089595868717532</v>
      </c>
      <c r="N96" s="20"/>
      <c r="R96" s="1">
        <v>320</v>
      </c>
      <c r="S96" s="1">
        <v>5</v>
      </c>
      <c r="T96" s="22">
        <v>4.9236111111111112E-2</v>
      </c>
      <c r="U96" s="14">
        <v>5.6201125153771195E-4</v>
      </c>
      <c r="V96" s="14">
        <v>5.4827268553921202E-4</v>
      </c>
    </row>
    <row r="97" spans="1:28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31">
        <v>1.3487168905098601E-3</v>
      </c>
      <c r="I97" s="31">
        <v>1.3736308941806601E-3</v>
      </c>
      <c r="J97" s="15">
        <f t="shared" si="19"/>
        <v>2.3966135170280616E-2</v>
      </c>
      <c r="K97" s="15">
        <f t="shared" si="21"/>
        <v>0.15480999699722436</v>
      </c>
      <c r="L97" s="15">
        <f t="shared" si="20"/>
        <v>1.3469642205220187E-2</v>
      </c>
      <c r="M97" s="15">
        <f t="shared" si="22"/>
        <v>0.11605878771217709</v>
      </c>
      <c r="N97" s="20"/>
      <c r="R97" s="1">
        <v>340</v>
      </c>
      <c r="S97" s="1">
        <v>5</v>
      </c>
      <c r="T97" s="22">
        <v>5.0694444444444452E-2</v>
      </c>
      <c r="U97" s="14">
        <v>5.6247948676722999E-4</v>
      </c>
      <c r="V97" s="14">
        <v>5.5002135351366803E-4</v>
      </c>
    </row>
    <row r="98" spans="1:28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31">
        <v>1.1994925744355899E-3</v>
      </c>
      <c r="I98" s="31">
        <v>1.18846957371181E-3</v>
      </c>
      <c r="J98" s="15">
        <f t="shared" si="19"/>
        <v>2.1314481472686109E-2</v>
      </c>
      <c r="K98" s="15">
        <f t="shared" si="21"/>
        <v>0.14599479947137195</v>
      </c>
      <c r="L98" s="15">
        <f t="shared" si="20"/>
        <v>1.1979338228171852E-2</v>
      </c>
      <c r="M98" s="15">
        <f t="shared" si="22"/>
        <v>0.10945016321674378</v>
      </c>
      <c r="N98" s="20"/>
      <c r="R98" s="1">
        <v>360</v>
      </c>
      <c r="S98" s="1">
        <v>5</v>
      </c>
      <c r="T98" s="22">
        <v>5.3530092592592594E-2</v>
      </c>
      <c r="U98" s="14">
        <v>5.6360335806946999E-4</v>
      </c>
      <c r="V98" s="14">
        <v>5.5051254622017799E-4</v>
      </c>
    </row>
    <row r="99" spans="1:28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31">
        <v>1.1039303155920899E-3</v>
      </c>
      <c r="I99" s="31">
        <v>1.0792175441535199E-3</v>
      </c>
      <c r="J99" s="15">
        <f t="shared" si="19"/>
        <v>1.9616380092970405E-2</v>
      </c>
      <c r="K99" s="15">
        <f t="shared" si="21"/>
        <v>0.14005848811468161</v>
      </c>
      <c r="L99" s="15">
        <f t="shared" si="20"/>
        <v>1.1024957480068385E-2</v>
      </c>
      <c r="M99" s="15">
        <f t="shared" si="22"/>
        <v>0.10499979752393994</v>
      </c>
      <c r="N99" s="20"/>
      <c r="R99" s="1">
        <v>380</v>
      </c>
      <c r="S99" s="1">
        <v>5</v>
      </c>
      <c r="T99" s="22">
        <v>5.8125000000000003E-2</v>
      </c>
      <c r="U99" s="14">
        <v>5.6807785268468897E-4</v>
      </c>
      <c r="V99" s="14">
        <v>5.5534508529670097E-4</v>
      </c>
    </row>
    <row r="100" spans="1:28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31">
        <v>1.17034596738123E-3</v>
      </c>
      <c r="I100" s="31">
        <v>1.15483098545263E-3</v>
      </c>
      <c r="J100" s="15">
        <f t="shared" si="19"/>
        <v>2.0796558453159173E-2</v>
      </c>
      <c r="K100" s="15">
        <f t="shared" si="21"/>
        <v>0.14421011910805417</v>
      </c>
      <c r="L100" s="15">
        <f t="shared" si="20"/>
        <v>1.1688250920464183E-2</v>
      </c>
      <c r="M100" s="15">
        <f t="shared" si="22"/>
        <v>0.10811221448321269</v>
      </c>
      <c r="N100" s="20"/>
      <c r="R100" s="1">
        <v>400</v>
      </c>
      <c r="S100" s="1">
        <v>5</v>
      </c>
      <c r="T100" s="22">
        <v>6.0775462962962962E-2</v>
      </c>
      <c r="U100" s="14">
        <v>5.7264863249420798E-4</v>
      </c>
      <c r="V100" s="14">
        <v>5.6007260507883903E-4</v>
      </c>
    </row>
    <row r="101" spans="1:28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31">
        <v>1.2301112953278699E-3</v>
      </c>
      <c r="I101" s="31">
        <v>1.21240726286506E-3</v>
      </c>
      <c r="J101" s="15">
        <f t="shared" si="19"/>
        <v>2.1858563339539627E-2</v>
      </c>
      <c r="K101" s="15">
        <f t="shared" si="21"/>
        <v>0.14784641808153359</v>
      </c>
      <c r="L101" s="15">
        <f t="shared" si="20"/>
        <v>1.2285127544004178E-2</v>
      </c>
      <c r="M101" s="15">
        <f t="shared" si="22"/>
        <v>0.11083829457369045</v>
      </c>
      <c r="N101" s="20"/>
    </row>
    <row r="102" spans="1:28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31">
        <v>1.3736482263063401E-3</v>
      </c>
      <c r="I102" s="31">
        <v>1.3754280545988E-3</v>
      </c>
      <c r="J102" s="15">
        <f t="shared" si="19"/>
        <v>2.4409154582196051E-2</v>
      </c>
      <c r="K102" s="15">
        <f t="shared" si="21"/>
        <v>0.15623429387364365</v>
      </c>
      <c r="L102" s="15">
        <f t="shared" si="20"/>
        <v>1.3718631578186246E-2</v>
      </c>
      <c r="M102" s="15">
        <f t="shared" si="22"/>
        <v>0.11712656222303396</v>
      </c>
      <c r="N102" s="20"/>
      <c r="R102" s="1">
        <v>5</v>
      </c>
      <c r="S102" s="1">
        <v>7</v>
      </c>
      <c r="T102" s="22">
        <v>1.2499999999999999E-2</v>
      </c>
      <c r="U102" s="14">
        <v>6.7780233437053101E-3</v>
      </c>
      <c r="V102" s="14">
        <v>6.74263916044999E-3</v>
      </c>
      <c r="X102" s="34">
        <f>INDEX(R102:R1091,MATCH(MIN($U102:$U123),$U102:$U123,))</f>
        <v>360</v>
      </c>
      <c r="Y102" s="34">
        <f>INDEX(S102:S1091,MATCH(MIN($U102:$U123),$U102:$U123,))</f>
        <v>7</v>
      </c>
      <c r="Z102" s="35">
        <f>INDEX(T102:T1091,MATCH(MIN($U102:$U123),$U102:$U123,))</f>
        <v>5.3611111111111109E-2</v>
      </c>
      <c r="AA102" s="34">
        <f>INDEX(U102:U1091,MATCH(MIN($U102:$U123),$U102:$U123,))</f>
        <v>5.8326342803495697E-4</v>
      </c>
      <c r="AB102" s="34">
        <f>INDEX(V102:V1091,MATCH(MIN($U102:$U123),$U102:$U123,))</f>
        <v>5.6310650427052395E-4</v>
      </c>
    </row>
    <row r="103" spans="1:28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31">
        <v>1.53603471745947E-3</v>
      </c>
      <c r="I103" s="31">
        <v>1.55162867433961E-3</v>
      </c>
      <c r="J103" s="15">
        <f t="shared" si="19"/>
        <v>2.7294694627099225E-2</v>
      </c>
      <c r="K103" s="15">
        <f t="shared" si="21"/>
        <v>0.16521106084974826</v>
      </c>
      <c r="L103" s="15">
        <f t="shared" si="20"/>
        <v>1.5340386262349017E-2</v>
      </c>
      <c r="M103" s="15">
        <f t="shared" si="22"/>
        <v>0.12385631296929929</v>
      </c>
      <c r="N103" s="20"/>
      <c r="R103" s="1">
        <v>10</v>
      </c>
      <c r="S103" s="1">
        <v>7</v>
      </c>
      <c r="T103" s="22">
        <v>1.238425925925926E-2</v>
      </c>
      <c r="U103" s="14">
        <v>4.5197542733794501E-3</v>
      </c>
      <c r="V103" s="14">
        <v>4.5282299881863799E-3</v>
      </c>
    </row>
    <row r="104" spans="1:28" x14ac:dyDescent="0.25">
      <c r="H104" s="26"/>
      <c r="I104" s="26"/>
      <c r="R104" s="1">
        <v>20</v>
      </c>
      <c r="S104" s="1">
        <v>7</v>
      </c>
      <c r="T104" s="22">
        <v>1.324074074074074E-2</v>
      </c>
      <c r="U104" s="14">
        <v>2.2356768689377501E-3</v>
      </c>
      <c r="V104" s="14">
        <v>2.2490063284496902E-3</v>
      </c>
    </row>
    <row r="105" spans="1:28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31">
        <v>9.6807913039256496E-4</v>
      </c>
      <c r="I105" s="31">
        <v>9.57744417972643E-4</v>
      </c>
      <c r="J105" s="15">
        <f t="shared" ref="J105:J122" si="23">H105/$C$2</f>
        <v>1.7202361338965012E-2</v>
      </c>
      <c r="K105" s="15">
        <f>SQRT(J105)</f>
        <v>0.13115777269748449</v>
      </c>
      <c r="L105" s="15">
        <f t="shared" ref="L105:L122" si="24">H105/$C$3</f>
        <v>9.6682110267033976E-3</v>
      </c>
      <c r="M105" s="15">
        <f>SQRT(L105)</f>
        <v>9.832706151768901E-2</v>
      </c>
      <c r="N105" s="20"/>
      <c r="R105" s="1">
        <v>40</v>
      </c>
      <c r="S105" s="1">
        <v>7</v>
      </c>
      <c r="T105" s="22">
        <v>1.4409722222222221E-2</v>
      </c>
      <c r="U105" s="14">
        <v>1.4054339240519001E-3</v>
      </c>
      <c r="V105" s="14">
        <v>1.4063441867226999E-3</v>
      </c>
    </row>
    <row r="106" spans="1:28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31">
        <v>9.57309735254456E-4</v>
      </c>
      <c r="I106" s="31">
        <v>9.5457217074897702E-4</v>
      </c>
      <c r="J106" s="15">
        <f t="shared" si="23"/>
        <v>1.7010993690648166E-2</v>
      </c>
      <c r="K106" s="15">
        <f t="shared" ref="K106:K122" si="25">SQRT(J106)</f>
        <v>0.13042620016947579</v>
      </c>
      <c r="L106" s="15">
        <f t="shared" si="24"/>
        <v>9.5606570246013489E-3</v>
      </c>
      <c r="M106" s="15">
        <f t="shared" ref="M106:M122" si="26">SQRT(L106)</f>
        <v>9.7778612306584453E-2</v>
      </c>
      <c r="N106" s="20"/>
      <c r="R106" s="1">
        <v>60</v>
      </c>
      <c r="S106" s="1">
        <v>7</v>
      </c>
      <c r="T106" s="22">
        <v>1.5671296296296298E-2</v>
      </c>
      <c r="U106" s="14">
        <v>1.1803716489988E-3</v>
      </c>
      <c r="V106" s="14">
        <v>1.1755222384902701E-3</v>
      </c>
    </row>
    <row r="107" spans="1:28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31">
        <v>9.8388905183926807E-4</v>
      </c>
      <c r="I107" s="31">
        <v>9.9327154661280905E-4</v>
      </c>
      <c r="J107" s="15">
        <f t="shared" si="23"/>
        <v>1.7483297032059184E-2</v>
      </c>
      <c r="K107" s="15">
        <f t="shared" si="25"/>
        <v>0.13222441919728437</v>
      </c>
      <c r="L107" s="15">
        <f t="shared" si="24"/>
        <v>9.8261047897890107E-3</v>
      </c>
      <c r="M107" s="15">
        <f t="shared" si="26"/>
        <v>9.91267107786242E-2</v>
      </c>
      <c r="N107" s="20"/>
      <c r="R107" s="1">
        <v>80</v>
      </c>
      <c r="S107" s="1">
        <v>7</v>
      </c>
      <c r="T107" s="22">
        <v>1.6886574074074075E-2</v>
      </c>
      <c r="U107" s="14">
        <v>1.07610219072357E-3</v>
      </c>
      <c r="V107" s="14">
        <v>1.06836094681785E-3</v>
      </c>
    </row>
    <row r="108" spans="1:28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31">
        <v>9.8672678093524101E-4</v>
      </c>
      <c r="I108" s="31">
        <v>9.8562319006862201E-4</v>
      </c>
      <c r="J108" s="15">
        <f t="shared" si="23"/>
        <v>1.7533722291481136E-2</v>
      </c>
      <c r="K108" s="15">
        <f t="shared" si="25"/>
        <v>0.13241496249095544</v>
      </c>
      <c r="L108" s="15">
        <f t="shared" si="24"/>
        <v>9.8544452041984792E-3</v>
      </c>
      <c r="M108" s="15">
        <f t="shared" si="26"/>
        <v>9.9269558295574573E-2</v>
      </c>
      <c r="N108" s="20"/>
      <c r="R108" s="1">
        <v>100</v>
      </c>
      <c r="S108" s="1">
        <v>7</v>
      </c>
      <c r="T108" s="22">
        <v>1.892361111111111E-2</v>
      </c>
      <c r="U108" s="14">
        <v>9.5112613562406802E-4</v>
      </c>
      <c r="V108" s="14">
        <v>9.40239742130715E-4</v>
      </c>
    </row>
    <row r="109" spans="1:28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31">
        <v>1.1511990408735601E-3</v>
      </c>
      <c r="I109" s="31">
        <v>1.17481450346426E-3</v>
      </c>
      <c r="J109" s="15">
        <f t="shared" si="23"/>
        <v>2.0456325575520354E-2</v>
      </c>
      <c r="K109" s="15">
        <f t="shared" si="25"/>
        <v>0.14302561160687394</v>
      </c>
      <c r="L109" s="15">
        <f t="shared" si="24"/>
        <v>1.149703047145619E-2</v>
      </c>
      <c r="M109" s="15">
        <f t="shared" si="26"/>
        <v>0.10722420655549841</v>
      </c>
      <c r="N109" s="20"/>
      <c r="R109" s="1">
        <v>120</v>
      </c>
      <c r="S109" s="1">
        <v>7</v>
      </c>
      <c r="T109" s="22">
        <v>2.1608796296296296E-2</v>
      </c>
      <c r="U109" s="14">
        <v>8.5076290856835296E-4</v>
      </c>
      <c r="V109" s="14">
        <v>8.3731688779788399E-4</v>
      </c>
    </row>
    <row r="110" spans="1:28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31">
        <v>1.17540315356941E-3</v>
      </c>
      <c r="I110" s="31">
        <v>1.2010776465804099E-3</v>
      </c>
      <c r="J110" s="15">
        <f t="shared" si="23"/>
        <v>2.0886422537030311E-2</v>
      </c>
      <c r="K110" s="15">
        <f t="shared" si="25"/>
        <v>0.14452135668139263</v>
      </c>
      <c r="L110" s="15">
        <f t="shared" si="24"/>
        <v>1.1738757063746941E-2</v>
      </c>
      <c r="M110" s="15">
        <f t="shared" si="26"/>
        <v>0.10834554473418342</v>
      </c>
      <c r="N110" s="20"/>
      <c r="R110" s="1">
        <v>140</v>
      </c>
      <c r="S110" s="1">
        <v>7</v>
      </c>
      <c r="T110" s="22">
        <v>2.449074074074074E-2</v>
      </c>
      <c r="U110" s="14">
        <v>7.8293584815305496E-4</v>
      </c>
      <c r="V110" s="14">
        <v>7.6758470889500604E-4</v>
      </c>
    </row>
    <row r="111" spans="1:28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31">
        <v>1.0808691496467101E-3</v>
      </c>
      <c r="I111" s="31">
        <v>1.06992627499304E-3</v>
      </c>
      <c r="J111" s="15">
        <f t="shared" si="23"/>
        <v>1.9206592817286247E-2</v>
      </c>
      <c r="K111" s="15">
        <f t="shared" si="25"/>
        <v>0.13858785234386975</v>
      </c>
      <c r="L111" s="15">
        <f t="shared" si="24"/>
        <v>1.0794645502584327E-2</v>
      </c>
      <c r="M111" s="15">
        <f t="shared" si="26"/>
        <v>0.10389728342254348</v>
      </c>
      <c r="N111" s="20"/>
      <c r="R111" s="1">
        <v>160</v>
      </c>
      <c r="S111" s="1">
        <v>7</v>
      </c>
      <c r="T111" s="22">
        <v>2.6076388888888885E-2</v>
      </c>
      <c r="U111" s="14">
        <v>7.3622552314626401E-4</v>
      </c>
      <c r="V111" s="14">
        <v>7.19670440592063E-4</v>
      </c>
    </row>
    <row r="112" spans="1:28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31">
        <v>1.0302498200928001E-3</v>
      </c>
      <c r="I112" s="31">
        <v>1.0209753198434099E-3</v>
      </c>
      <c r="J112" s="15">
        <f t="shared" si="23"/>
        <v>1.8307108497890367E-2</v>
      </c>
      <c r="K112" s="15">
        <f t="shared" si="25"/>
        <v>0.13530376379794601</v>
      </c>
      <c r="L112" s="15">
        <f t="shared" si="24"/>
        <v>1.0289110009882413E-2</v>
      </c>
      <c r="M112" s="15">
        <f t="shared" si="26"/>
        <v>0.10143525033183688</v>
      </c>
      <c r="N112" s="20"/>
      <c r="R112" s="1">
        <v>180</v>
      </c>
      <c r="S112" s="1">
        <v>7</v>
      </c>
      <c r="T112" s="22">
        <v>2.7824074074074074E-2</v>
      </c>
      <c r="U112" s="14">
        <v>6.9993277470718502E-4</v>
      </c>
      <c r="V112" s="14">
        <v>6.8269027967245795E-4</v>
      </c>
    </row>
    <row r="113" spans="1:28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31">
        <v>1.0768480189464499E-3</v>
      </c>
      <c r="I113" s="31">
        <v>1.0794164194815701E-3</v>
      </c>
      <c r="J113" s="15">
        <f t="shared" si="23"/>
        <v>1.913513900620261E-2</v>
      </c>
      <c r="K113" s="15">
        <f t="shared" si="25"/>
        <v>0.13832981965651012</v>
      </c>
      <c r="L113" s="15">
        <f t="shared" si="24"/>
        <v>1.0754486450544536E-2</v>
      </c>
      <c r="M113" s="15">
        <f t="shared" si="26"/>
        <v>0.10370384009545904</v>
      </c>
      <c r="N113" s="20"/>
      <c r="R113" s="1">
        <v>200</v>
      </c>
      <c r="S113" s="1">
        <v>7</v>
      </c>
      <c r="T113" s="22">
        <v>3.0000000000000002E-2</v>
      </c>
      <c r="U113" s="14">
        <v>6.7313489601941604E-4</v>
      </c>
      <c r="V113" s="14">
        <v>6.5512250325074105E-4</v>
      </c>
    </row>
    <row r="114" spans="1:28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31">
        <v>1.149210901902E-3</v>
      </c>
      <c r="I114" s="31">
        <v>1.14654411045643E-3</v>
      </c>
      <c r="J114" s="15">
        <f t="shared" si="23"/>
        <v>2.0420997177348004E-2</v>
      </c>
      <c r="K114" s="15">
        <f t="shared" si="25"/>
        <v>0.14290205448959789</v>
      </c>
      <c r="L114" s="15">
        <f t="shared" si="24"/>
        <v>1.1477174917789145E-2</v>
      </c>
      <c r="M114" s="15">
        <f t="shared" si="26"/>
        <v>0.10713157759404622</v>
      </c>
      <c r="N114" s="20"/>
      <c r="R114" s="1">
        <v>220</v>
      </c>
      <c r="S114" s="1">
        <v>7</v>
      </c>
      <c r="T114" s="22">
        <v>3.2546296296296295E-2</v>
      </c>
      <c r="U114" s="14">
        <v>6.4570775212742298E-4</v>
      </c>
      <c r="V114" s="14">
        <v>6.2707412687453999E-4</v>
      </c>
    </row>
    <row r="115" spans="1:28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31">
        <v>1.2881804631131499E-3</v>
      </c>
      <c r="I115" s="31">
        <v>1.30872679726662E-3</v>
      </c>
      <c r="J115" s="15">
        <f t="shared" si="23"/>
        <v>2.2890428169112288E-2</v>
      </c>
      <c r="K115" s="15">
        <f t="shared" si="25"/>
        <v>0.15129582997925714</v>
      </c>
      <c r="L115" s="15">
        <f t="shared" si="24"/>
        <v>1.2865064607687672E-2</v>
      </c>
      <c r="M115" s="15">
        <f t="shared" si="26"/>
        <v>0.11342426816024723</v>
      </c>
      <c r="N115" s="20"/>
      <c r="R115" s="1">
        <v>240</v>
      </c>
      <c r="S115" s="1">
        <v>7</v>
      </c>
      <c r="T115" s="22">
        <v>3.6122685185185181E-2</v>
      </c>
      <c r="U115" s="14">
        <v>6.3006800282063903E-4</v>
      </c>
      <c r="V115" s="14">
        <v>6.10779111830009E-4</v>
      </c>
    </row>
    <row r="116" spans="1:28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31">
        <v>1.37618871384468E-3</v>
      </c>
      <c r="I116" s="31">
        <v>1.4042218609944101E-3</v>
      </c>
      <c r="J116" s="15">
        <f t="shared" si="23"/>
        <v>2.4454297983432207E-2</v>
      </c>
      <c r="K116" s="15">
        <f t="shared" si="25"/>
        <v>0.15637870054272804</v>
      </c>
      <c r="L116" s="15">
        <f t="shared" si="24"/>
        <v>1.3744003439700727E-2</v>
      </c>
      <c r="M116" s="15">
        <f t="shared" si="26"/>
        <v>0.11723482178815613</v>
      </c>
      <c r="N116" s="20"/>
      <c r="R116" s="1">
        <v>260</v>
      </c>
      <c r="S116" s="1">
        <v>7</v>
      </c>
      <c r="T116" s="22">
        <v>4.0868055555555553E-2</v>
      </c>
      <c r="U116" s="14">
        <v>6.1553570851209704E-4</v>
      </c>
      <c r="V116" s="14">
        <v>5.9617189055655205E-4</v>
      </c>
    </row>
    <row r="117" spans="1:28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31">
        <v>1.21509176450492E-3</v>
      </c>
      <c r="I117" s="31">
        <v>1.2052442872812501E-3</v>
      </c>
      <c r="J117" s="15">
        <f t="shared" si="23"/>
        <v>2.1591672557322954E-2</v>
      </c>
      <c r="K117" s="15">
        <f t="shared" si="25"/>
        <v>0.14694105130059112</v>
      </c>
      <c r="L117" s="15">
        <f t="shared" si="24"/>
        <v>1.2135127415957341E-2</v>
      </c>
      <c r="M117" s="15">
        <f t="shared" si="26"/>
        <v>0.11015955435620343</v>
      </c>
      <c r="N117" s="20"/>
      <c r="R117" s="1">
        <v>280</v>
      </c>
      <c r="S117" s="1">
        <v>7</v>
      </c>
      <c r="T117" s="22">
        <v>4.2743055555555555E-2</v>
      </c>
      <c r="U117" s="14">
        <v>5.9969414880276504E-4</v>
      </c>
      <c r="V117" s="14">
        <v>5.79869167441366E-4</v>
      </c>
    </row>
    <row r="118" spans="1:28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31">
        <v>1.13110391653587E-3</v>
      </c>
      <c r="I118" s="31">
        <v>1.1102748198430199E-3</v>
      </c>
      <c r="J118" s="15">
        <f t="shared" si="23"/>
        <v>2.0099243618936707E-2</v>
      </c>
      <c r="K118" s="15">
        <f t="shared" si="25"/>
        <v>0.14177180121214764</v>
      </c>
      <c r="L118" s="15">
        <f t="shared" si="24"/>
        <v>1.1296340366065893E-2</v>
      </c>
      <c r="M118" s="15">
        <f t="shared" si="26"/>
        <v>0.1062842432633638</v>
      </c>
      <c r="N118" s="20"/>
      <c r="R118" s="1">
        <v>300</v>
      </c>
      <c r="S118" s="1">
        <v>7</v>
      </c>
      <c r="T118" s="22">
        <v>4.5752314814814815E-2</v>
      </c>
      <c r="U118" s="14">
        <v>5.8966112874373204E-4</v>
      </c>
      <c r="V118" s="14">
        <v>5.6929861856454798E-4</v>
      </c>
    </row>
    <row r="119" spans="1:28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31">
        <v>1.1929179253937501E-3</v>
      </c>
      <c r="I119" s="31">
        <v>1.1814791136991001E-3</v>
      </c>
      <c r="J119" s="15">
        <f t="shared" si="23"/>
        <v>2.1197652708441653E-2</v>
      </c>
      <c r="K119" s="15">
        <f t="shared" si="25"/>
        <v>0.14559413693017192</v>
      </c>
      <c r="L119" s="15">
        <f t="shared" si="24"/>
        <v>1.1913677175921665E-2</v>
      </c>
      <c r="M119" s="15">
        <f t="shared" si="26"/>
        <v>0.1091497923769059</v>
      </c>
      <c r="N119" s="20"/>
      <c r="R119" s="1">
        <v>320</v>
      </c>
      <c r="S119" s="1">
        <v>7</v>
      </c>
      <c r="T119" s="22">
        <v>4.87037037037037E-2</v>
      </c>
      <c r="U119" s="14">
        <v>5.8472406998114599E-4</v>
      </c>
      <c r="V119" s="14">
        <v>5.6449203293135305E-4</v>
      </c>
    </row>
    <row r="120" spans="1:28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31">
        <v>1.26906245538309E-3</v>
      </c>
      <c r="I120" s="31">
        <v>1.2558962837228599E-3</v>
      </c>
      <c r="J120" s="15">
        <f t="shared" si="23"/>
        <v>2.255070916605904E-2</v>
      </c>
      <c r="K120" s="15">
        <f t="shared" si="25"/>
        <v>0.15016893542293971</v>
      </c>
      <c r="L120" s="15">
        <f t="shared" si="24"/>
        <v>1.2674132970653607E-2</v>
      </c>
      <c r="M120" s="15">
        <f t="shared" si="26"/>
        <v>0.11257945181361298</v>
      </c>
      <c r="N120" s="20"/>
      <c r="R120" s="1">
        <v>340</v>
      </c>
      <c r="S120" s="1">
        <v>7</v>
      </c>
      <c r="T120" s="22">
        <v>5.0763888888888886E-2</v>
      </c>
      <c r="U120" s="14">
        <v>5.8348014851378497E-4</v>
      </c>
      <c r="V120" s="14">
        <v>5.6336967926017803E-4</v>
      </c>
    </row>
    <row r="121" spans="1:28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31">
        <v>1.4389209357027299E-3</v>
      </c>
      <c r="I121" s="31">
        <v>1.4484094634267201E-3</v>
      </c>
      <c r="J121" s="15">
        <f t="shared" si="23"/>
        <v>2.5569023333993884E-2</v>
      </c>
      <c r="K121" s="15">
        <f t="shared" si="25"/>
        <v>0.15990316861774154</v>
      </c>
      <c r="L121" s="15">
        <f t="shared" si="24"/>
        <v>1.437051044729592E-2</v>
      </c>
      <c r="M121" s="15">
        <f t="shared" si="26"/>
        <v>0.11987706389170499</v>
      </c>
      <c r="N121" s="20"/>
      <c r="R121" s="1">
        <v>360</v>
      </c>
      <c r="S121" s="1">
        <v>7</v>
      </c>
      <c r="T121" s="22">
        <v>5.3611111111111109E-2</v>
      </c>
      <c r="U121" s="14">
        <v>5.8326342803495697E-4</v>
      </c>
      <c r="V121" s="14">
        <v>5.6310650427052395E-4</v>
      </c>
    </row>
    <row r="122" spans="1:28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31">
        <v>1.5634436382039501E-3</v>
      </c>
      <c r="I122" s="31">
        <v>1.5835252430504399E-3</v>
      </c>
      <c r="J122" s="15">
        <f t="shared" si="23"/>
        <v>2.7781739687523576E-2</v>
      </c>
      <c r="K122" s="15">
        <f t="shared" si="25"/>
        <v>0.16667855197212261</v>
      </c>
      <c r="L122" s="15">
        <f t="shared" si="24"/>
        <v>1.5614119288351099E-2</v>
      </c>
      <c r="M122" s="15">
        <f t="shared" si="26"/>
        <v>0.12495646957381239</v>
      </c>
      <c r="N122" s="20"/>
      <c r="R122" s="1">
        <v>380</v>
      </c>
      <c r="S122" s="1">
        <v>7</v>
      </c>
      <c r="T122" s="22">
        <v>5.8171296296296297E-2</v>
      </c>
      <c r="U122" s="14">
        <v>5.8822351158412101E-4</v>
      </c>
      <c r="V122" s="14">
        <v>5.6814743760676698E-4</v>
      </c>
    </row>
    <row r="123" spans="1:28" x14ac:dyDescent="0.25">
      <c r="R123" s="1">
        <v>400</v>
      </c>
      <c r="S123" s="1">
        <v>7</v>
      </c>
      <c r="T123" s="22">
        <v>6.1261574074074072E-2</v>
      </c>
      <c r="U123" s="14">
        <v>5.9382401850402596E-4</v>
      </c>
      <c r="V123" s="14">
        <v>5.7393410564898295E-4</v>
      </c>
    </row>
    <row r="125" spans="1:28" ht="15" customHeight="1" x14ac:dyDescent="0.3">
      <c r="R125" s="1">
        <v>5</v>
      </c>
      <c r="S125" s="1">
        <v>9</v>
      </c>
      <c r="T125" s="22">
        <v>1.2280092592592592E-2</v>
      </c>
      <c r="U125" s="14">
        <v>6.76052642818426E-3</v>
      </c>
      <c r="V125" s="14">
        <v>6.7246477726784597E-3</v>
      </c>
      <c r="X125" s="34">
        <f>INDEX(R125:R1114,MATCH(MIN($U125:$U146),$U125:$U146,))</f>
        <v>360</v>
      </c>
      <c r="Y125" s="34">
        <f>INDEX(S125:S1114,MATCH(MIN($U125:$U146),$U125:$U146,))</f>
        <v>9</v>
      </c>
      <c r="Z125" s="35">
        <f>INDEX(T125:T1114,MATCH(MIN($U125:$U146),$U125:$U146,))</f>
        <v>5.3900462962962963E-2</v>
      </c>
      <c r="AA125" s="34">
        <f>INDEX(U125:U1114,MATCH(MIN($U125:$U146),$U125:$U146,))</f>
        <v>5.95039713677671E-4</v>
      </c>
      <c r="AB125" s="34">
        <f>INDEX(V125:V1114,MATCH(MIN($U125:$U146),$U125:$U146,))</f>
        <v>5.7389507673446096E-4</v>
      </c>
    </row>
    <row r="126" spans="1:28" x14ac:dyDescent="0.25">
      <c r="R126" s="1">
        <v>10</v>
      </c>
      <c r="S126" s="1">
        <v>9</v>
      </c>
      <c r="T126" s="22">
        <v>1.2337962962962962E-2</v>
      </c>
      <c r="U126" s="14">
        <v>4.8066966475634404E-3</v>
      </c>
      <c r="V126" s="14">
        <v>4.8228187583419201E-3</v>
      </c>
    </row>
    <row r="127" spans="1:28" x14ac:dyDescent="0.25">
      <c r="R127" s="1">
        <v>20</v>
      </c>
      <c r="S127" s="1">
        <v>9</v>
      </c>
      <c r="T127" s="22">
        <v>1.3032407407407407E-2</v>
      </c>
      <c r="U127" s="14">
        <v>2.2980010042298301E-3</v>
      </c>
      <c r="V127" s="14">
        <v>2.3129814294047799E-3</v>
      </c>
    </row>
    <row r="128" spans="1:28" x14ac:dyDescent="0.25">
      <c r="R128" s="1">
        <v>40</v>
      </c>
      <c r="S128" s="1">
        <v>9</v>
      </c>
      <c r="T128" s="22">
        <v>1.4236111111111111E-2</v>
      </c>
      <c r="U128" s="14">
        <v>1.4140307687305501E-3</v>
      </c>
      <c r="V128" s="14">
        <v>1.41536163583073E-3</v>
      </c>
    </row>
    <row r="129" spans="18:22" x14ac:dyDescent="0.25">
      <c r="R129" s="1">
        <v>60</v>
      </c>
      <c r="S129" s="1">
        <v>9</v>
      </c>
      <c r="T129" s="22">
        <v>1.5879629629629629E-2</v>
      </c>
      <c r="U129" s="14">
        <v>1.21107154878502E-3</v>
      </c>
      <c r="V129" s="14">
        <v>1.2072935521882701E-3</v>
      </c>
    </row>
    <row r="130" spans="18:22" x14ac:dyDescent="0.25">
      <c r="R130" s="1">
        <v>80</v>
      </c>
      <c r="S130" s="1">
        <v>9</v>
      </c>
      <c r="T130" s="22">
        <v>1.7002314814814814E-2</v>
      </c>
      <c r="U130" s="14">
        <v>1.08880246971362E-3</v>
      </c>
      <c r="V130" s="14">
        <v>1.0818894109155099E-3</v>
      </c>
    </row>
    <row r="131" spans="18:22" x14ac:dyDescent="0.25">
      <c r="R131" s="1">
        <v>100</v>
      </c>
      <c r="S131" s="1">
        <v>9</v>
      </c>
      <c r="T131" s="22">
        <v>1.923611111111111E-2</v>
      </c>
      <c r="U131" s="14">
        <v>9.6807913039256496E-4</v>
      </c>
      <c r="V131" s="14">
        <v>9.57744417972643E-4</v>
      </c>
    </row>
    <row r="132" spans="18:22" x14ac:dyDescent="0.25">
      <c r="R132" s="1">
        <v>120</v>
      </c>
      <c r="S132" s="1">
        <v>9</v>
      </c>
      <c r="T132" s="22">
        <v>2.1574074074074075E-2</v>
      </c>
      <c r="U132" s="14">
        <v>8.7636841729871802E-4</v>
      </c>
      <c r="V132" s="14">
        <v>8.6342677673512699E-4</v>
      </c>
    </row>
    <row r="133" spans="18:22" x14ac:dyDescent="0.25">
      <c r="R133" s="1">
        <v>140</v>
      </c>
      <c r="S133" s="1">
        <v>9</v>
      </c>
      <c r="T133" s="22">
        <v>2.462962962962963E-2</v>
      </c>
      <c r="U133" s="14">
        <v>8.1686705462883898E-4</v>
      </c>
      <c r="V133" s="14">
        <v>8.0255719908034397E-4</v>
      </c>
    </row>
    <row r="134" spans="18:22" x14ac:dyDescent="0.25">
      <c r="R134" s="1">
        <v>160</v>
      </c>
      <c r="S134" s="1">
        <v>9</v>
      </c>
      <c r="T134" s="22">
        <v>2.6238425925925925E-2</v>
      </c>
      <c r="U134" s="14">
        <v>7.7640884222528997E-4</v>
      </c>
      <c r="V134" s="14">
        <v>7.6095442318304903E-4</v>
      </c>
    </row>
    <row r="135" spans="18:22" x14ac:dyDescent="0.25">
      <c r="R135" s="1">
        <v>180</v>
      </c>
      <c r="S135" s="1">
        <v>9</v>
      </c>
      <c r="T135" s="22">
        <v>2.78125E-2</v>
      </c>
      <c r="U135" s="14">
        <v>7.4314391508853298E-4</v>
      </c>
      <c r="V135" s="14">
        <v>7.26221589695992E-4</v>
      </c>
    </row>
    <row r="136" spans="18:22" x14ac:dyDescent="0.25">
      <c r="R136" s="1">
        <v>200</v>
      </c>
      <c r="S136" s="1">
        <v>9</v>
      </c>
      <c r="T136" s="22">
        <v>2.9930555555555557E-2</v>
      </c>
      <c r="U136" s="14">
        <v>7.1340128014713E-4</v>
      </c>
      <c r="V136" s="14">
        <v>6.9549109656180099E-4</v>
      </c>
    </row>
    <row r="137" spans="18:22" x14ac:dyDescent="0.25">
      <c r="R137" s="1">
        <v>220</v>
      </c>
      <c r="S137" s="1">
        <v>9</v>
      </c>
      <c r="T137" s="22">
        <v>3.318287037037037E-2</v>
      </c>
      <c r="U137" s="14">
        <v>6.8255784341699204E-4</v>
      </c>
      <c r="V137" s="14">
        <v>6.6378151362980005E-4</v>
      </c>
    </row>
    <row r="138" spans="18:22" x14ac:dyDescent="0.25">
      <c r="R138" s="1">
        <v>240</v>
      </c>
      <c r="S138" s="1">
        <v>9</v>
      </c>
      <c r="T138" s="22">
        <v>3.5937500000000004E-2</v>
      </c>
      <c r="U138" s="14">
        <v>6.6336523129026197E-4</v>
      </c>
      <c r="V138" s="14">
        <v>6.4398908344473504E-4</v>
      </c>
    </row>
    <row r="139" spans="18:22" x14ac:dyDescent="0.25">
      <c r="R139" s="1">
        <v>260</v>
      </c>
      <c r="S139" s="1">
        <v>9</v>
      </c>
      <c r="T139" s="22">
        <v>4.0625000000000001E-2</v>
      </c>
      <c r="U139" s="14">
        <v>6.4502798759683401E-4</v>
      </c>
      <c r="V139" s="14">
        <v>6.2567548839997597E-4</v>
      </c>
    </row>
    <row r="140" spans="18:22" x14ac:dyDescent="0.25">
      <c r="R140" s="1">
        <v>280</v>
      </c>
      <c r="S140" s="1">
        <v>9</v>
      </c>
      <c r="T140" s="22">
        <v>4.3067129629629629E-2</v>
      </c>
      <c r="U140" s="14">
        <v>6.2488684125027805E-4</v>
      </c>
      <c r="V140" s="14">
        <v>6.0452447394831901E-4</v>
      </c>
    </row>
    <row r="141" spans="18:22" x14ac:dyDescent="0.25">
      <c r="R141" s="1">
        <v>300</v>
      </c>
      <c r="S141" s="1">
        <v>9</v>
      </c>
      <c r="T141" s="22">
        <v>4.5729166666666661E-2</v>
      </c>
      <c r="U141" s="14">
        <v>6.1051028497330004E-4</v>
      </c>
      <c r="V141" s="14">
        <v>5.8983204190216998E-4</v>
      </c>
    </row>
    <row r="142" spans="18:22" x14ac:dyDescent="0.25">
      <c r="R142" s="1">
        <v>320</v>
      </c>
      <c r="S142" s="1">
        <v>9</v>
      </c>
      <c r="T142" s="22">
        <v>4.8622685185185179E-2</v>
      </c>
      <c r="U142" s="14">
        <v>6.0135950802958095E-4</v>
      </c>
      <c r="V142" s="14">
        <v>5.80589951636989E-4</v>
      </c>
    </row>
    <row r="143" spans="18:22" x14ac:dyDescent="0.25">
      <c r="R143" s="1">
        <v>340</v>
      </c>
      <c r="S143" s="1">
        <v>9</v>
      </c>
      <c r="T143" s="22">
        <v>5.0474537037037033E-2</v>
      </c>
      <c r="U143" s="14">
        <v>5.9759542940063205E-4</v>
      </c>
      <c r="V143" s="14">
        <v>5.7656068064879302E-4</v>
      </c>
    </row>
    <row r="144" spans="18:22" x14ac:dyDescent="0.25">
      <c r="R144" s="1">
        <v>360</v>
      </c>
      <c r="S144" s="1">
        <v>9</v>
      </c>
      <c r="T144" s="22">
        <v>5.3900462962962963E-2</v>
      </c>
      <c r="U144" s="14">
        <v>5.95039713677671E-4</v>
      </c>
      <c r="V144" s="14">
        <v>5.7389507673446096E-4</v>
      </c>
    </row>
    <row r="145" spans="18:22" x14ac:dyDescent="0.25">
      <c r="R145" s="1">
        <v>380</v>
      </c>
      <c r="S145" s="1">
        <v>9</v>
      </c>
      <c r="T145" s="22">
        <v>5.8252314814814819E-2</v>
      </c>
      <c r="U145" s="14">
        <v>5.9795342358549104E-4</v>
      </c>
      <c r="V145" s="14">
        <v>5.7688638845330401E-4</v>
      </c>
    </row>
    <row r="146" spans="18:22" x14ac:dyDescent="0.25">
      <c r="R146" s="1">
        <v>400</v>
      </c>
      <c r="S146" s="1">
        <v>9</v>
      </c>
      <c r="T146" s="22">
        <v>6.1018518518518521E-2</v>
      </c>
      <c r="U146" s="14">
        <v>6.0303899062406202E-4</v>
      </c>
      <c r="V146" s="14">
        <v>5.8211782392544604E-4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11" sqref="A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7"/>
      <c r="D6" s="37"/>
      <c r="E6" s="37"/>
      <c r="F6" s="37"/>
      <c r="G6" s="37"/>
      <c r="H6" s="37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7</v>
      </c>
      <c r="D8" s="10">
        <f t="shared" si="0"/>
        <v>3</v>
      </c>
      <c r="E8" s="10">
        <f t="shared" si="0"/>
        <v>50</v>
      </c>
      <c r="F8" s="10">
        <f t="shared" si="0"/>
        <v>0.95</v>
      </c>
      <c r="G8" s="10">
        <f t="shared" si="0"/>
        <v>0.05</v>
      </c>
      <c r="H8" s="10">
        <f t="shared" si="0"/>
        <v>39</v>
      </c>
      <c r="I8" s="10">
        <f t="shared" si="0"/>
        <v>0.2</v>
      </c>
      <c r="J8" s="10">
        <f t="shared" si="0"/>
        <v>1.0000000000000001E-5</v>
      </c>
      <c r="K8" s="10">
        <f t="shared" si="0"/>
        <v>0.05</v>
      </c>
      <c r="L8" s="21">
        <f t="shared" si="0"/>
        <v>1.7488425925925925E-2</v>
      </c>
      <c r="M8" s="10">
        <f t="shared" si="0"/>
        <v>1.4568441892012399E-2</v>
      </c>
      <c r="N8" s="10">
        <f t="shared" si="0"/>
        <v>1.4096560613341099E-2</v>
      </c>
      <c r="O8" s="12">
        <f t="shared" si="0"/>
        <v>0.25887512053946155</v>
      </c>
      <c r="P8" s="12">
        <f t="shared" si="0"/>
        <v>0.50879772065081186</v>
      </c>
      <c r="Q8" s="12">
        <f t="shared" si="0"/>
        <v>0.25887512053946155</v>
      </c>
      <c r="R8" s="12">
        <f t="shared" si="0"/>
        <v>0.50879772065081186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0.5</v>
      </c>
      <c r="H10" s="6">
        <v>42</v>
      </c>
      <c r="I10" s="6">
        <v>0.1</v>
      </c>
      <c r="J10" s="32">
        <v>1E-4</v>
      </c>
      <c r="K10" s="32">
        <v>5.0000000000000004E-6</v>
      </c>
      <c r="L10" s="25">
        <v>4.2268518518518518E-2</v>
      </c>
      <c r="M10" s="14">
        <v>6.5465973533549507E-2</v>
      </c>
      <c r="N10" s="14">
        <v>6.6685828427128793E-2</v>
      </c>
      <c r="O10" s="15">
        <f>M10/$C$2</f>
        <v>1.1633029747005978</v>
      </c>
      <c r="P10" s="15">
        <f>SQRT(O10)</f>
        <v>1.0785652389635956</v>
      </c>
      <c r="Q10" s="15">
        <f>M10/$C$2</f>
        <v>1.1633029747005978</v>
      </c>
      <c r="R10" s="15">
        <f>SQRT(Q10)</f>
        <v>1.0785652389635956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39</v>
      </c>
      <c r="I11" s="6">
        <v>0.1</v>
      </c>
      <c r="J11" s="32">
        <v>1E-4</v>
      </c>
      <c r="K11" s="32">
        <v>5.0000000000000001E-3</v>
      </c>
      <c r="L11" s="25">
        <v>4.3252314814814813E-2</v>
      </c>
      <c r="M11" s="14">
        <v>5.5754905368774102E-2</v>
      </c>
      <c r="N11" s="14">
        <v>5.7682745928082799E-2</v>
      </c>
      <c r="O11" s="15">
        <f t="shared" ref="O11:O15" si="1">M11/$C$2</f>
        <v>0.99074135415409903</v>
      </c>
      <c r="P11" s="15">
        <f t="shared" ref="P11:P15" si="2">SQRT(O11)</f>
        <v>0.99535991186811368</v>
      </c>
      <c r="Q11" s="15">
        <f t="shared" ref="Q11:Q15" si="3">M11/$C$2</f>
        <v>0.99074135415409903</v>
      </c>
      <c r="R11" s="15">
        <f t="shared" ref="R11:R15" si="4">SQRT(Q11)</f>
        <v>0.99535991186811368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0.1</v>
      </c>
      <c r="G12" s="6">
        <v>0.95</v>
      </c>
      <c r="H12" s="6">
        <v>41</v>
      </c>
      <c r="I12" s="6">
        <v>0.1</v>
      </c>
      <c r="J12" s="32">
        <v>1E-4</v>
      </c>
      <c r="K12" s="32">
        <v>5.0000000000000001E-4</v>
      </c>
      <c r="L12" s="25">
        <v>4.2106481481481488E-2</v>
      </c>
      <c r="M12" s="14">
        <v>4.9292651372283301E-2</v>
      </c>
      <c r="N12" s="14">
        <v>5.0256909934293499E-2</v>
      </c>
      <c r="O12" s="15">
        <f t="shared" si="1"/>
        <v>0.87590980286683318</v>
      </c>
      <c r="P12" s="15">
        <f t="shared" si="2"/>
        <v>0.93590053043410182</v>
      </c>
      <c r="Q12" s="15">
        <f t="shared" si="3"/>
        <v>0.87590980286683318</v>
      </c>
      <c r="R12" s="15">
        <f t="shared" si="4"/>
        <v>0.93590053043410182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200</v>
      </c>
      <c r="F13" s="6">
        <v>1.1000000000000001</v>
      </c>
      <c r="G13" s="6">
        <v>0.5</v>
      </c>
      <c r="H13" s="6">
        <v>40</v>
      </c>
      <c r="I13" s="6">
        <v>0.2</v>
      </c>
      <c r="J13" s="32">
        <v>1.0000000000000001E-5</v>
      </c>
      <c r="K13" s="32">
        <v>5.0000000000000001E-3</v>
      </c>
      <c r="L13" s="25">
        <v>2.7453703703703702E-2</v>
      </c>
      <c r="M13" s="14">
        <v>6.9656700075323805E-2</v>
      </c>
      <c r="N13" s="14">
        <v>7.3043389143041704E-2</v>
      </c>
      <c r="O13" s="15">
        <f t="shared" si="1"/>
        <v>1.2377704329704187</v>
      </c>
      <c r="P13" s="15">
        <f t="shared" si="2"/>
        <v>1.112551317005386</v>
      </c>
      <c r="Q13" s="15">
        <f t="shared" si="3"/>
        <v>1.2377704329704187</v>
      </c>
      <c r="R13" s="15">
        <f t="shared" si="4"/>
        <v>1.112551317005386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1.1000000000000001</v>
      </c>
      <c r="G14" s="6">
        <v>0.9</v>
      </c>
      <c r="H14" s="6">
        <v>40</v>
      </c>
      <c r="I14" s="6">
        <v>0.2</v>
      </c>
      <c r="J14" s="32">
        <v>1.0000000000000001E-5</v>
      </c>
      <c r="K14" s="32">
        <v>0.05</v>
      </c>
      <c r="L14" s="25">
        <v>2.7175925925925926E-2</v>
      </c>
      <c r="M14" s="14">
        <v>4.2265574885143799E-2</v>
      </c>
      <c r="N14" s="14">
        <v>4.30565335098365E-2</v>
      </c>
      <c r="O14" s="15">
        <f t="shared" si="1"/>
        <v>0.75104159210466159</v>
      </c>
      <c r="P14" s="15">
        <f t="shared" si="2"/>
        <v>0.86662655861949067</v>
      </c>
      <c r="Q14" s="15">
        <f t="shared" si="3"/>
        <v>0.75104159210466159</v>
      </c>
      <c r="R14" s="15">
        <f t="shared" si="4"/>
        <v>0.86662655861949067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0.95</v>
      </c>
      <c r="G15" s="6">
        <v>0.05</v>
      </c>
      <c r="H15" s="6">
        <v>39</v>
      </c>
      <c r="I15" s="6">
        <v>0.2</v>
      </c>
      <c r="J15" s="32">
        <v>1.0000000000000001E-5</v>
      </c>
      <c r="K15" s="32">
        <v>0.05</v>
      </c>
      <c r="L15" s="25">
        <v>1.7488425925925925E-2</v>
      </c>
      <c r="M15" s="14">
        <v>1.4568441892012399E-2</v>
      </c>
      <c r="N15" s="14">
        <v>1.4096560613341099E-2</v>
      </c>
      <c r="O15" s="15">
        <f t="shared" si="1"/>
        <v>0.25887512053946155</v>
      </c>
      <c r="P15" s="15">
        <f t="shared" si="2"/>
        <v>0.50879772065081186</v>
      </c>
      <c r="Q15" s="15">
        <f t="shared" si="3"/>
        <v>0.25887512053946155</v>
      </c>
      <c r="R15" s="15">
        <f t="shared" si="4"/>
        <v>0.50879772065081186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4" workbookViewId="0">
      <selection activeCell="J11" sqref="J1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7"/>
      <c r="D6" s="37"/>
      <c r="E6" s="37"/>
      <c r="F6" s="37"/>
      <c r="G6" s="37"/>
      <c r="H6" s="37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50</v>
      </c>
      <c r="F8" s="10">
        <f t="shared" si="0"/>
        <v>1.5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0.05</v>
      </c>
      <c r="L8" s="21">
        <f t="shared" si="0"/>
        <v>1.7233796296296296E-2</v>
      </c>
      <c r="M8" s="10">
        <f t="shared" si="0"/>
        <v>3.3310288936523498E-3</v>
      </c>
      <c r="N8" s="10">
        <f t="shared" si="0"/>
        <v>3.1604568274574201E-3</v>
      </c>
      <c r="O8" s="12">
        <f t="shared" si="0"/>
        <v>5.9190990550435967E-2</v>
      </c>
      <c r="P8" s="12">
        <f t="shared" si="0"/>
        <v>0.24329198620266138</v>
      </c>
      <c r="Q8" s="12">
        <f t="shared" si="0"/>
        <v>5.9190990550435967E-2</v>
      </c>
      <c r="R8" s="12">
        <f t="shared" si="0"/>
        <v>0.24329198620266138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50</v>
      </c>
      <c r="F10" s="6">
        <v>1.5</v>
      </c>
      <c r="G10" s="6">
        <v>0.05</v>
      </c>
      <c r="H10" s="6">
        <v>40</v>
      </c>
      <c r="I10" s="6">
        <v>0.1</v>
      </c>
      <c r="J10" s="32">
        <v>1E-4</v>
      </c>
      <c r="K10" s="32">
        <v>0.05</v>
      </c>
      <c r="L10" s="25">
        <v>1.7233796296296296E-2</v>
      </c>
      <c r="M10" s="14">
        <v>3.3310288936523498E-3</v>
      </c>
      <c r="N10" s="14">
        <v>3.1604568274574201E-3</v>
      </c>
      <c r="O10" s="15">
        <f>M10/$C$2</f>
        <v>5.9190990550435967E-2</v>
      </c>
      <c r="P10" s="15">
        <f>SQRT(O10)</f>
        <v>0.24329198620266138</v>
      </c>
      <c r="Q10" s="15">
        <f>M10/$C$2</f>
        <v>5.9190990550435967E-2</v>
      </c>
      <c r="R10" s="15">
        <f>SQRT(Q10)</f>
        <v>0.24329198620266138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50</v>
      </c>
      <c r="F11" s="6">
        <v>1.5</v>
      </c>
      <c r="G11" s="6">
        <v>0.05</v>
      </c>
      <c r="H11" s="6">
        <v>41</v>
      </c>
      <c r="I11" s="6">
        <v>0.1</v>
      </c>
      <c r="J11" s="32">
        <v>1E-4</v>
      </c>
      <c r="K11" s="32">
        <v>5.0000000000000001E-3</v>
      </c>
      <c r="L11" s="25">
        <v>1.744212962962963E-2</v>
      </c>
      <c r="M11" s="14">
        <v>5.08246177498849E-3</v>
      </c>
      <c r="N11" s="14">
        <v>5.1243327783657804E-3</v>
      </c>
      <c r="O11" s="15">
        <f t="shared" ref="O11:O15" si="1">M11/$C$2</f>
        <v>9.0313220479585885E-2</v>
      </c>
      <c r="P11" s="15">
        <f t="shared" ref="P11:P15" si="2">SQRT(O11)</f>
        <v>0.30052158072189405</v>
      </c>
      <c r="Q11" s="15">
        <f t="shared" ref="Q11:Q15" si="3">M11/$C$2</f>
        <v>9.0313220479585885E-2</v>
      </c>
      <c r="R11" s="15">
        <f t="shared" ref="R11:R15" si="4">SQRT(Q11)</f>
        <v>0.30052158072189405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50</v>
      </c>
      <c r="F12" s="6">
        <v>1.5</v>
      </c>
      <c r="G12" s="6">
        <v>0.05</v>
      </c>
      <c r="H12" s="6">
        <v>40</v>
      </c>
      <c r="I12" s="6">
        <v>0.1</v>
      </c>
      <c r="J12" s="32">
        <v>1.0000000000000001E-5</v>
      </c>
      <c r="K12" s="32">
        <v>5.0000000000000001E-4</v>
      </c>
      <c r="L12" s="25">
        <v>1.7164351851851851E-2</v>
      </c>
      <c r="M12" s="14">
        <v>3.8602012162214398E-3</v>
      </c>
      <c r="N12" s="14">
        <v>3.8928255447655299E-3</v>
      </c>
      <c r="O12" s="15">
        <f t="shared" si="1"/>
        <v>6.8594161445899318E-2</v>
      </c>
      <c r="P12" s="15">
        <f t="shared" si="2"/>
        <v>0.26190487098543874</v>
      </c>
      <c r="Q12" s="15">
        <f t="shared" si="3"/>
        <v>6.8594161445899318E-2</v>
      </c>
      <c r="R12" s="15">
        <f t="shared" si="4"/>
        <v>0.26190487098543874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39</v>
      </c>
      <c r="I13" s="6">
        <v>0.1</v>
      </c>
      <c r="J13" s="32">
        <v>1E-4</v>
      </c>
      <c r="K13" s="32">
        <v>0.05</v>
      </c>
      <c r="L13" s="25">
        <v>4.4976851851851851E-2</v>
      </c>
      <c r="M13" s="14">
        <v>4.49291793225265E-3</v>
      </c>
      <c r="N13" s="14">
        <v>4.2998142587602796E-3</v>
      </c>
      <c r="O13" s="15">
        <f t="shared" si="1"/>
        <v>7.9837272915473642E-2</v>
      </c>
      <c r="P13" s="15">
        <f t="shared" si="2"/>
        <v>0.28255490247998466</v>
      </c>
      <c r="Q13" s="15">
        <f t="shared" si="3"/>
        <v>7.9837272915473642E-2</v>
      </c>
      <c r="R13" s="15">
        <f t="shared" si="4"/>
        <v>0.28255490247998466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200</v>
      </c>
      <c r="F14" s="6">
        <v>3</v>
      </c>
      <c r="G14" s="6">
        <v>0.05</v>
      </c>
      <c r="H14" s="6">
        <v>39</v>
      </c>
      <c r="I14" s="6">
        <v>0.1</v>
      </c>
      <c r="J14" s="32">
        <v>1.0000000000000001E-5</v>
      </c>
      <c r="K14" s="32">
        <v>0.05</v>
      </c>
      <c r="L14" s="25">
        <v>2.6446759259259264E-2</v>
      </c>
      <c r="M14" s="14">
        <v>5.0853825492750302E-3</v>
      </c>
      <c r="N14" s="14">
        <v>5.0391838561548198E-3</v>
      </c>
      <c r="O14" s="15">
        <f t="shared" si="1"/>
        <v>9.0365121417318367E-2</v>
      </c>
      <c r="P14" s="15">
        <f t="shared" si="2"/>
        <v>0.3006079197514902</v>
      </c>
      <c r="Q14" s="15">
        <f t="shared" si="3"/>
        <v>9.0365121417318367E-2</v>
      </c>
      <c r="R14" s="15">
        <f t="shared" si="4"/>
        <v>0.3006079197514902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50</v>
      </c>
      <c r="F15" s="6">
        <v>3</v>
      </c>
      <c r="G15" s="6">
        <v>0.05</v>
      </c>
      <c r="H15" s="6">
        <v>40</v>
      </c>
      <c r="I15" s="6">
        <v>0.1</v>
      </c>
      <c r="J15" s="32">
        <v>1.0000000000000001E-5</v>
      </c>
      <c r="K15" s="32">
        <v>0.05</v>
      </c>
      <c r="L15" s="25">
        <v>1.7303240740740741E-2</v>
      </c>
      <c r="M15" s="14">
        <v>4.6354296099930499E-3</v>
      </c>
      <c r="N15" s="14">
        <v>4.5621666162313302E-3</v>
      </c>
      <c r="O15" s="15">
        <f t="shared" si="1"/>
        <v>8.236964583680538E-2</v>
      </c>
      <c r="P15" s="15">
        <f t="shared" si="2"/>
        <v>0.28700112514902337</v>
      </c>
      <c r="Q15" s="15">
        <f t="shared" si="3"/>
        <v>8.236964583680538E-2</v>
      </c>
      <c r="R15" s="15">
        <f t="shared" si="4"/>
        <v>0.28700112514902337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abSelected="1" workbookViewId="0">
      <selection activeCell="F7" sqref="F7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7"/>
      <c r="D6" s="37"/>
      <c r="E6" s="37"/>
      <c r="F6" s="37"/>
      <c r="G6" s="37"/>
      <c r="H6" s="37"/>
      <c r="I6" s="24"/>
      <c r="J6" s="24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5</v>
      </c>
      <c r="D8" s="10">
        <f t="shared" si="0"/>
        <v>2</v>
      </c>
      <c r="E8" s="10">
        <f t="shared" si="0"/>
        <v>400</v>
      </c>
      <c r="F8" s="10">
        <f t="shared" si="0"/>
        <v>1.1000000000000001</v>
      </c>
      <c r="G8" s="10">
        <f t="shared" si="0"/>
        <v>0.2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5.0000000000000004E-6</v>
      </c>
      <c r="L8" s="21">
        <f t="shared" si="0"/>
        <v>4.1712962962962959E-2</v>
      </c>
      <c r="M8" s="10">
        <f t="shared" si="0"/>
        <v>1.2016571681004499E-4</v>
      </c>
      <c r="N8" s="10">
        <f t="shared" si="0"/>
        <v>1.2523016640063201E-4</v>
      </c>
      <c r="O8" s="12">
        <f t="shared" si="0"/>
        <v>2.135294539697281E-3</v>
      </c>
      <c r="P8" s="12">
        <f t="shared" si="0"/>
        <v>4.6209247339653578E-2</v>
      </c>
      <c r="Q8" s="12">
        <f t="shared" si="0"/>
        <v>2.135294539697281E-3</v>
      </c>
      <c r="R8" s="12">
        <f t="shared" si="0"/>
        <v>4.6209247339653578E-2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1.1000000000000001</v>
      </c>
      <c r="G10" s="6">
        <v>0.9</v>
      </c>
      <c r="H10" s="6">
        <v>40</v>
      </c>
      <c r="I10" s="6">
        <v>0.2</v>
      </c>
      <c r="J10" s="32">
        <v>1.0000000000000001E-5</v>
      </c>
      <c r="K10" s="32">
        <v>5.0000000000000004E-6</v>
      </c>
      <c r="L10" s="25">
        <v>4.1828703703703701E-2</v>
      </c>
      <c r="M10" s="14">
        <v>5.7244493886465396E-4</v>
      </c>
      <c r="N10" s="14">
        <v>5.8546281932807395E-4</v>
      </c>
      <c r="O10" s="15">
        <f>M10/$C$2</f>
        <v>1.0172107192330755E-2</v>
      </c>
      <c r="P10" s="15">
        <f>SQRT(O10)</f>
        <v>0.10085686487458727</v>
      </c>
      <c r="Q10" s="15">
        <f>M10/$C$2</f>
        <v>1.0172107192330755E-2</v>
      </c>
      <c r="R10" s="15">
        <f>SQRT(Q10)</f>
        <v>0.10085686487458727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0.8</v>
      </c>
      <c r="G11" s="6">
        <v>0.2</v>
      </c>
      <c r="H11" s="6">
        <v>41</v>
      </c>
      <c r="I11" s="6">
        <v>0.2</v>
      </c>
      <c r="J11" s="32">
        <v>1E-4</v>
      </c>
      <c r="K11" s="32">
        <v>5.0000000000000002E-5</v>
      </c>
      <c r="L11" s="25">
        <v>4.4293981481481483E-2</v>
      </c>
      <c r="M11" s="14">
        <v>2.2808724878997999E-4</v>
      </c>
      <c r="N11" s="14">
        <v>2.3837673787048801E-4</v>
      </c>
      <c r="O11" s="15">
        <f t="shared" ref="O11:O15" si="1">M11/$C$2</f>
        <v>4.0530150349430364E-3</v>
      </c>
      <c r="P11" s="15">
        <f t="shared" ref="P11:P15" si="2">SQRT(O11)</f>
        <v>6.3663294251421171E-2</v>
      </c>
      <c r="Q11" s="15">
        <f t="shared" ref="Q11:Q15" si="3">M11/$C$2</f>
        <v>4.0530150349430364E-3</v>
      </c>
      <c r="R11" s="15">
        <f t="shared" ref="R11:R15" si="4">SQRT(Q11)</f>
        <v>6.3663294251421171E-2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1.1000000000000001</v>
      </c>
      <c r="G12" s="6">
        <v>0.2</v>
      </c>
      <c r="H12" s="6">
        <v>40</v>
      </c>
      <c r="I12" s="6">
        <v>0.1</v>
      </c>
      <c r="J12" s="32">
        <v>1.0000000000000001E-5</v>
      </c>
      <c r="K12" s="32">
        <v>5.0000000000000004E-6</v>
      </c>
      <c r="L12" s="25">
        <v>4.1712962962962959E-2</v>
      </c>
      <c r="M12" s="14">
        <v>1.2016571681004499E-4</v>
      </c>
      <c r="N12" s="14">
        <v>1.2523016640063201E-4</v>
      </c>
      <c r="O12" s="15">
        <f t="shared" si="1"/>
        <v>2.135294539697281E-3</v>
      </c>
      <c r="P12" s="15">
        <f t="shared" si="2"/>
        <v>4.6209247339653578E-2</v>
      </c>
      <c r="Q12" s="15">
        <f t="shared" si="3"/>
        <v>2.135294539697281E-3</v>
      </c>
      <c r="R12" s="15">
        <f t="shared" si="4"/>
        <v>4.6209247339653578E-2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1.5</v>
      </c>
      <c r="G13" s="6">
        <v>0.2</v>
      </c>
      <c r="H13" s="6">
        <v>40</v>
      </c>
      <c r="I13" s="6">
        <v>0.1</v>
      </c>
      <c r="J13" s="32">
        <v>1.0000000000000001E-5</v>
      </c>
      <c r="K13" s="32">
        <v>5.0000000000000004E-6</v>
      </c>
      <c r="L13" s="25">
        <v>4.5995370370370374E-2</v>
      </c>
      <c r="M13" s="14">
        <v>1.73076412832814E-4</v>
      </c>
      <c r="N13" s="14">
        <v>1.8261344194858101E-4</v>
      </c>
      <c r="O13" s="15">
        <f t="shared" si="1"/>
        <v>3.075495483096114E-3</v>
      </c>
      <c r="P13" s="15">
        <f t="shared" si="2"/>
        <v>5.5457149972714198E-2</v>
      </c>
      <c r="Q13" s="15">
        <f t="shared" si="3"/>
        <v>3.075495483096114E-3</v>
      </c>
      <c r="R13" s="15">
        <f t="shared" si="4"/>
        <v>5.5457149972714198E-2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1.1000000000000001</v>
      </c>
      <c r="G14" s="6">
        <v>0.2</v>
      </c>
      <c r="H14" s="6">
        <v>40</v>
      </c>
      <c r="I14" s="6">
        <v>0.1</v>
      </c>
      <c r="J14" s="32">
        <v>1E-4</v>
      </c>
      <c r="K14" s="32">
        <v>5.0000000000000004E-6</v>
      </c>
      <c r="L14" s="25">
        <v>4.3090277777777776E-2</v>
      </c>
      <c r="M14" s="14">
        <v>2.8555823609205898E-4</v>
      </c>
      <c r="N14" s="14">
        <v>3.05511886164398E-4</v>
      </c>
      <c r="O14" s="15">
        <f t="shared" si="1"/>
        <v>5.0742504474619813E-3</v>
      </c>
      <c r="P14" s="15">
        <f t="shared" si="2"/>
        <v>7.1233773222130953E-2</v>
      </c>
      <c r="Q14" s="15">
        <f t="shared" si="3"/>
        <v>5.0742504474619813E-3</v>
      </c>
      <c r="R14" s="15">
        <f t="shared" si="4"/>
        <v>7.1233773222130953E-2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0.5</v>
      </c>
      <c r="G15" s="6">
        <v>0.2</v>
      </c>
      <c r="H15" s="6">
        <v>42</v>
      </c>
      <c r="I15" s="6">
        <v>0.2</v>
      </c>
      <c r="J15" s="32">
        <v>1E-4</v>
      </c>
      <c r="K15" s="32">
        <v>5.0000000000000004E-6</v>
      </c>
      <c r="L15" s="25">
        <v>4.1956018518518517E-2</v>
      </c>
      <c r="M15" s="14">
        <v>3.06827330755397E-4</v>
      </c>
      <c r="N15" s="14">
        <v>3.1824105208232102E-4</v>
      </c>
      <c r="O15" s="15">
        <f t="shared" si="1"/>
        <v>5.4521933658296419E-3</v>
      </c>
      <c r="P15" s="15">
        <f t="shared" si="2"/>
        <v>7.3838969154706127E-2</v>
      </c>
      <c r="Q15" s="15">
        <f t="shared" si="3"/>
        <v>5.4521933658296419E-3</v>
      </c>
      <c r="R15" s="15">
        <f t="shared" si="4"/>
        <v>7.3838969154706127E-2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10" sqref="O10:R15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37"/>
      <c r="D6" s="37"/>
      <c r="E6" s="37"/>
      <c r="F6" s="37"/>
      <c r="G6" s="37"/>
      <c r="H6" s="37"/>
      <c r="I6" s="29"/>
      <c r="J6" s="29"/>
    </row>
    <row r="7" spans="1:18" x14ac:dyDescent="0.25">
      <c r="F7" s="19"/>
      <c r="G7" s="19"/>
    </row>
    <row r="8" spans="1:18" ht="16.5" x14ac:dyDescent="0.3">
      <c r="B8" s="10">
        <f t="shared" ref="B8:R8" si="0">INDEX(B10:B999,MATCH(MIN($M$10:$M$999),$M$10:$M$999,))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5.0000000000000004E-6</v>
      </c>
      <c r="L8" s="21">
        <f t="shared" si="0"/>
        <v>4.2048611111111113E-2</v>
      </c>
      <c r="M8" s="10">
        <f t="shared" si="0"/>
        <v>2.5506733971759599E-3</v>
      </c>
      <c r="N8" s="10">
        <f t="shared" si="0"/>
        <v>2.2959908121994699E-3</v>
      </c>
      <c r="O8" s="12">
        <f t="shared" si="0"/>
        <v>4.5324399688394801E-2</v>
      </c>
      <c r="P8" s="12">
        <f t="shared" si="0"/>
        <v>0.21289527868976993</v>
      </c>
      <c r="Q8" s="12">
        <f t="shared" si="0"/>
        <v>4.5324399688394801E-2</v>
      </c>
      <c r="R8" s="12">
        <f t="shared" si="0"/>
        <v>0.21289527868976993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5">
        <v>1</v>
      </c>
      <c r="B10" s="1">
        <v>15000</v>
      </c>
      <c r="C10" s="1">
        <v>3</v>
      </c>
      <c r="D10" s="1">
        <v>1</v>
      </c>
      <c r="E10" s="6">
        <v>400</v>
      </c>
      <c r="F10" s="6">
        <v>0.95</v>
      </c>
      <c r="G10" s="6">
        <v>0.05</v>
      </c>
      <c r="H10" s="6">
        <v>40</v>
      </c>
      <c r="I10" s="6">
        <v>0.1</v>
      </c>
      <c r="J10" s="32">
        <v>1E-4</v>
      </c>
      <c r="K10" s="32">
        <v>5.0000000000000004E-6</v>
      </c>
      <c r="L10" s="25">
        <v>4.2048611111111113E-2</v>
      </c>
      <c r="M10" s="14">
        <v>2.5506733971759599E-3</v>
      </c>
      <c r="N10" s="14">
        <v>2.2959908121994699E-3</v>
      </c>
      <c r="O10" s="15">
        <f>M10/$C$2</f>
        <v>4.5324399688394801E-2</v>
      </c>
      <c r="P10" s="15">
        <f>SQRT(O10)</f>
        <v>0.21289527868976993</v>
      </c>
      <c r="Q10" s="15">
        <f>M10/$C$2</f>
        <v>4.5324399688394801E-2</v>
      </c>
      <c r="R10" s="15">
        <f>SQRT(Q10)</f>
        <v>0.21289527868976993</v>
      </c>
    </row>
    <row r="11" spans="1:18" x14ac:dyDescent="0.25">
      <c r="A11" s="5">
        <v>2</v>
      </c>
      <c r="B11" s="1">
        <v>15000</v>
      </c>
      <c r="C11" s="1">
        <v>5</v>
      </c>
      <c r="D11" s="1">
        <v>1</v>
      </c>
      <c r="E11" s="6">
        <v>400</v>
      </c>
      <c r="F11" s="6">
        <v>3</v>
      </c>
      <c r="G11" s="6">
        <v>0.05</v>
      </c>
      <c r="H11" s="6">
        <v>40</v>
      </c>
      <c r="I11" s="6">
        <v>0.2</v>
      </c>
      <c r="J11" s="32">
        <v>1E-4</v>
      </c>
      <c r="K11" s="32">
        <v>5.0000000000000004E-6</v>
      </c>
      <c r="L11" s="25">
        <v>4.3819444444444446E-2</v>
      </c>
      <c r="M11" s="14">
        <v>4.2322384622602502E-3</v>
      </c>
      <c r="N11" s="14">
        <v>3.7861999304959299E-3</v>
      </c>
      <c r="O11" s="15">
        <f t="shared" ref="O11:O15" si="1">M11/$C$2</f>
        <v>7.5205107738396934E-2</v>
      </c>
      <c r="P11" s="15">
        <f t="shared" ref="P11:P15" si="2">SQRT(O11)</f>
        <v>0.27423549686063059</v>
      </c>
      <c r="Q11" s="15">
        <f t="shared" ref="Q11:Q15" si="3">M11/$C$2</f>
        <v>7.5205107738396934E-2</v>
      </c>
      <c r="R11" s="15">
        <f t="shared" ref="R11:R15" si="4">SQRT(Q11)</f>
        <v>0.27423549686063059</v>
      </c>
    </row>
    <row r="12" spans="1:18" x14ac:dyDescent="0.25">
      <c r="A12" s="5">
        <v>3</v>
      </c>
      <c r="B12" s="1">
        <v>15000</v>
      </c>
      <c r="C12" s="1">
        <v>5</v>
      </c>
      <c r="D12" s="1">
        <v>2</v>
      </c>
      <c r="E12" s="6">
        <v>400</v>
      </c>
      <c r="F12" s="6">
        <v>0.5</v>
      </c>
      <c r="G12" s="6">
        <v>0.05</v>
      </c>
      <c r="H12" s="6">
        <v>40</v>
      </c>
      <c r="I12" s="6">
        <v>0.1</v>
      </c>
      <c r="J12" s="32">
        <v>1.0000000000000001E-5</v>
      </c>
      <c r="K12" s="32">
        <v>5.0000000000000004E-6</v>
      </c>
      <c r="L12" s="25">
        <v>4.1585648148148149E-2</v>
      </c>
      <c r="M12" s="14">
        <v>3.1520171091885402E-3</v>
      </c>
      <c r="N12" s="14">
        <v>2.8964847437247501E-3</v>
      </c>
      <c r="O12" s="15">
        <f t="shared" si="1"/>
        <v>5.6010025995368404E-2</v>
      </c>
      <c r="P12" s="15">
        <f t="shared" si="2"/>
        <v>0.23666437415751532</v>
      </c>
      <c r="Q12" s="15">
        <f t="shared" si="3"/>
        <v>5.6010025995368404E-2</v>
      </c>
      <c r="R12" s="15">
        <f t="shared" si="4"/>
        <v>0.23666437415751532</v>
      </c>
    </row>
    <row r="13" spans="1:18" x14ac:dyDescent="0.25">
      <c r="A13" s="5">
        <v>4</v>
      </c>
      <c r="B13" s="1">
        <v>15000</v>
      </c>
      <c r="C13" s="1">
        <v>7</v>
      </c>
      <c r="D13" s="1">
        <v>1</v>
      </c>
      <c r="E13" s="6">
        <v>400</v>
      </c>
      <c r="F13" s="6">
        <v>3</v>
      </c>
      <c r="G13" s="6">
        <v>0.05</v>
      </c>
      <c r="H13" s="6">
        <v>41</v>
      </c>
      <c r="I13" s="6">
        <v>0.1</v>
      </c>
      <c r="J13" s="32">
        <v>1E-4</v>
      </c>
      <c r="K13" s="32">
        <v>5.0000000000000004E-6</v>
      </c>
      <c r="L13" s="25">
        <v>4.5891203703703705E-2</v>
      </c>
      <c r="M13" s="14">
        <v>4.8318714296885596E-3</v>
      </c>
      <c r="N13" s="14">
        <v>4.5400817482426003E-3</v>
      </c>
      <c r="O13" s="15">
        <f t="shared" si="1"/>
        <v>8.5860334829466187E-2</v>
      </c>
      <c r="P13" s="15">
        <f t="shared" si="2"/>
        <v>0.29301934207397673</v>
      </c>
      <c r="Q13" s="15">
        <f t="shared" si="3"/>
        <v>8.5860334829466187E-2</v>
      </c>
      <c r="R13" s="15">
        <f t="shared" si="4"/>
        <v>0.29301934207397673</v>
      </c>
    </row>
    <row r="14" spans="1:18" x14ac:dyDescent="0.25">
      <c r="A14" s="5">
        <v>5</v>
      </c>
      <c r="B14" s="1">
        <v>15000</v>
      </c>
      <c r="C14" s="1">
        <v>7</v>
      </c>
      <c r="D14" s="1">
        <v>2</v>
      </c>
      <c r="E14" s="6">
        <v>400</v>
      </c>
      <c r="F14" s="6">
        <v>3</v>
      </c>
      <c r="G14" s="6">
        <v>0.5</v>
      </c>
      <c r="H14" s="6">
        <v>40</v>
      </c>
      <c r="I14" s="6">
        <v>0.1</v>
      </c>
      <c r="J14" s="32">
        <v>1E-4</v>
      </c>
      <c r="K14" s="32">
        <v>5.0000000000000004E-6</v>
      </c>
      <c r="L14" s="25">
        <v>4.2534722222222217E-2</v>
      </c>
      <c r="M14" s="14">
        <v>2.6545967625289401E-3</v>
      </c>
      <c r="N14" s="14">
        <v>2.5777735520334001E-3</v>
      </c>
      <c r="O14" s="15">
        <f t="shared" si="1"/>
        <v>4.717107443453699E-2</v>
      </c>
      <c r="P14" s="15">
        <f t="shared" si="2"/>
        <v>0.21718902926837025</v>
      </c>
      <c r="Q14" s="15">
        <f t="shared" si="3"/>
        <v>4.717107443453699E-2</v>
      </c>
      <c r="R14" s="15">
        <f t="shared" si="4"/>
        <v>0.21718902926837025</v>
      </c>
    </row>
    <row r="15" spans="1:18" x14ac:dyDescent="0.25">
      <c r="A15" s="5">
        <v>6</v>
      </c>
      <c r="B15" s="1">
        <v>15000</v>
      </c>
      <c r="C15" s="1">
        <v>7</v>
      </c>
      <c r="D15" s="1">
        <v>3</v>
      </c>
      <c r="E15" s="6">
        <v>400</v>
      </c>
      <c r="F15" s="6">
        <v>0.1</v>
      </c>
      <c r="G15" s="6">
        <v>0.05</v>
      </c>
      <c r="H15" s="6">
        <v>40</v>
      </c>
      <c r="I15" s="6">
        <v>0.1</v>
      </c>
      <c r="J15" s="32">
        <v>1.0000000000000001E-5</v>
      </c>
      <c r="K15" s="32">
        <v>5.0000000000000004E-6</v>
      </c>
      <c r="L15" s="25">
        <v>4.2326388888888893E-2</v>
      </c>
      <c r="M15" s="14">
        <v>4.4990950393148602E-3</v>
      </c>
      <c r="N15" s="14">
        <v>4.30437400506988E-3</v>
      </c>
      <c r="O15" s="15">
        <f t="shared" si="1"/>
        <v>7.994703752497466E-2</v>
      </c>
      <c r="P15" s="15">
        <f t="shared" si="2"/>
        <v>0.28274907166067698</v>
      </c>
      <c r="Q15" s="15">
        <f t="shared" si="3"/>
        <v>7.994703752497466E-2</v>
      </c>
      <c r="R15" s="15">
        <f t="shared" si="4"/>
        <v>0.28274907166067698</v>
      </c>
    </row>
    <row r="16" spans="1:18" x14ac:dyDescent="0.25">
      <c r="O16" s="26"/>
    </row>
    <row r="17" spans="15:15" x14ac:dyDescent="0.25">
      <c r="O17" s="26"/>
    </row>
    <row r="18" spans="15:15" x14ac:dyDescent="0.25">
      <c r="O18" s="26"/>
    </row>
    <row r="19" spans="15:15" x14ac:dyDescent="0.25">
      <c r="O19" s="26"/>
    </row>
    <row r="20" spans="15:15" x14ac:dyDescent="0.25">
      <c r="O20" s="26"/>
    </row>
    <row r="21" spans="15:15" x14ac:dyDescent="0.25">
      <c r="O21" s="26"/>
    </row>
    <row r="22" spans="15:15" x14ac:dyDescent="0.25">
      <c r="O22" s="26"/>
    </row>
    <row r="23" spans="15:15" x14ac:dyDescent="0.25">
      <c r="O23" s="26"/>
    </row>
    <row r="24" spans="15:15" x14ac:dyDescent="0.25">
      <c r="O24" s="26"/>
    </row>
    <row r="25" spans="15:15" x14ac:dyDescent="0.25">
      <c r="O25" s="26"/>
    </row>
    <row r="26" spans="15:15" x14ac:dyDescent="0.25">
      <c r="O26" s="26"/>
    </row>
    <row r="27" spans="15:15" x14ac:dyDescent="0.25">
      <c r="O27" s="26"/>
    </row>
    <row r="29" spans="15:15" x14ac:dyDescent="0.25">
      <c r="O29" s="20"/>
    </row>
    <row r="30" spans="15:15" x14ac:dyDescent="0.25">
      <c r="O30" s="20"/>
    </row>
    <row r="31" spans="15:15" x14ac:dyDescent="0.25">
      <c r="O31" s="20"/>
    </row>
    <row r="32" spans="15:15" x14ac:dyDescent="0.25">
      <c r="O32" s="20"/>
    </row>
    <row r="33" spans="15:15" x14ac:dyDescent="0.25">
      <c r="O33" s="20"/>
    </row>
    <row r="34" spans="15:15" x14ac:dyDescent="0.25">
      <c r="O34" s="20"/>
    </row>
    <row r="35" spans="15:15" x14ac:dyDescent="0.25">
      <c r="O35" s="20"/>
    </row>
    <row r="36" spans="15:15" x14ac:dyDescent="0.25">
      <c r="O36" s="20"/>
    </row>
    <row r="37" spans="15:15" x14ac:dyDescent="0.25">
      <c r="O37" s="20"/>
    </row>
    <row r="38" spans="15:15" x14ac:dyDescent="0.25">
      <c r="O38" s="20"/>
    </row>
    <row r="39" spans="15:15" x14ac:dyDescent="0.25">
      <c r="O39" s="20"/>
    </row>
    <row r="40" spans="15:15" x14ac:dyDescent="0.25">
      <c r="O40" s="20"/>
    </row>
    <row r="41" spans="15:15" x14ac:dyDescent="0.25">
      <c r="O41" s="20"/>
    </row>
    <row r="42" spans="15:15" x14ac:dyDescent="0.25">
      <c r="O42" s="20"/>
    </row>
    <row r="43" spans="15:15" x14ac:dyDescent="0.25">
      <c r="O43" s="20"/>
    </row>
    <row r="44" spans="15:15" x14ac:dyDescent="0.25">
      <c r="O44" s="20"/>
    </row>
    <row r="45" spans="15:15" x14ac:dyDescent="0.25">
      <c r="O45" s="20"/>
    </row>
    <row r="46" spans="15:15" x14ac:dyDescent="0.25">
      <c r="O46" s="20"/>
    </row>
    <row r="48" spans="15:15" x14ac:dyDescent="0.25">
      <c r="O48" s="20"/>
    </row>
    <row r="49" spans="15:15" x14ac:dyDescent="0.25">
      <c r="O49" s="20"/>
    </row>
    <row r="50" spans="15:15" x14ac:dyDescent="0.25">
      <c r="O50" s="20"/>
    </row>
    <row r="51" spans="15:15" x14ac:dyDescent="0.25">
      <c r="O51" s="20"/>
    </row>
    <row r="52" spans="15:15" x14ac:dyDescent="0.25">
      <c r="O52" s="20"/>
    </row>
    <row r="53" spans="15:15" x14ac:dyDescent="0.25">
      <c r="O53" s="20"/>
    </row>
    <row r="54" spans="15:15" x14ac:dyDescent="0.25">
      <c r="O54" s="20"/>
    </row>
    <row r="55" spans="15:15" x14ac:dyDescent="0.25">
      <c r="O55" s="20"/>
    </row>
    <row r="56" spans="15:15" x14ac:dyDescent="0.25">
      <c r="O56" s="20"/>
    </row>
    <row r="57" spans="15:15" x14ac:dyDescent="0.25">
      <c r="O57" s="20"/>
    </row>
    <row r="58" spans="15:15" x14ac:dyDescent="0.25">
      <c r="O58" s="20"/>
    </row>
    <row r="59" spans="15:15" x14ac:dyDescent="0.25">
      <c r="O59" s="20"/>
    </row>
    <row r="60" spans="15:15" x14ac:dyDescent="0.25">
      <c r="O60" s="20"/>
    </row>
    <row r="61" spans="15:15" x14ac:dyDescent="0.25">
      <c r="O61" s="20"/>
    </row>
    <row r="62" spans="15:15" x14ac:dyDescent="0.25">
      <c r="O62" s="20"/>
    </row>
    <row r="63" spans="15:15" x14ac:dyDescent="0.25">
      <c r="O63" s="20"/>
    </row>
    <row r="64" spans="15:15" x14ac:dyDescent="0.25">
      <c r="O64" s="20"/>
    </row>
    <row r="65" spans="15:15" x14ac:dyDescent="0.25">
      <c r="O65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  <row r="75" spans="15:15" x14ac:dyDescent="0.25">
      <c r="O75" s="20"/>
    </row>
    <row r="76" spans="15:15" x14ac:dyDescent="0.25">
      <c r="O76" s="20"/>
    </row>
    <row r="77" spans="15:15" x14ac:dyDescent="0.25">
      <c r="O77" s="20"/>
    </row>
    <row r="78" spans="15:15" x14ac:dyDescent="0.25">
      <c r="O78" s="20"/>
    </row>
    <row r="79" spans="15:15" x14ac:dyDescent="0.25">
      <c r="O79" s="20"/>
    </row>
    <row r="80" spans="15:15" x14ac:dyDescent="0.25">
      <c r="O80" s="20"/>
    </row>
    <row r="81" spans="15:15" x14ac:dyDescent="0.25">
      <c r="O81" s="20"/>
    </row>
    <row r="82" spans="15:15" x14ac:dyDescent="0.25">
      <c r="O82" s="20"/>
    </row>
    <row r="83" spans="15:15" x14ac:dyDescent="0.25">
      <c r="O83" s="20"/>
    </row>
    <row r="84" spans="15:15" x14ac:dyDescent="0.25"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36"/>
      <c r="D4" s="36"/>
      <c r="E4" s="36"/>
      <c r="F4" s="36"/>
      <c r="G4" s="36"/>
      <c r="H4" s="36"/>
      <c r="I4" s="8"/>
      <c r="J4" s="8"/>
      <c r="L4" s="7" t="s">
        <v>10</v>
      </c>
      <c r="M4" s="37" t="s">
        <v>11</v>
      </c>
      <c r="N4" s="37"/>
      <c r="O4" s="37"/>
      <c r="P4" s="37"/>
      <c r="Q4" s="37"/>
      <c r="R4" s="37"/>
      <c r="S4" s="9"/>
      <c r="T4" s="9"/>
      <c r="V4" s="7" t="s">
        <v>12</v>
      </c>
      <c r="W4" s="37" t="s">
        <v>13</v>
      </c>
      <c r="X4" s="37"/>
      <c r="Y4" s="37"/>
      <c r="Z4" s="37"/>
      <c r="AA4" s="37"/>
      <c r="AB4" s="37"/>
      <c r="AC4" s="37"/>
      <c r="AD4" s="37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workbookViewId="0">
      <selection activeCell="P6" sqref="P6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37" t="s">
        <v>34</v>
      </c>
      <c r="D6" s="37"/>
      <c r="E6" s="37"/>
      <c r="F6" s="37"/>
      <c r="G6" s="37"/>
      <c r="H6" s="37"/>
      <c r="I6" s="9"/>
      <c r="J6" s="9"/>
    </row>
    <row r="8" spans="1:13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>INDEX(H10:H999,MATCH(MIN($H$10:$H$999),$H$10:$H$999,))</f>
        <v>3.6097138923188603E-2</v>
      </c>
      <c r="I8" s="10">
        <f>INDEX(I10:I999,MATCH(MIN($H$10:$H$999),$H$10:$H$999,))</f>
        <v>3.7701500576133702E-2</v>
      </c>
      <c r="J8" s="12">
        <f>INDEX(J10:J999,MATCH(MIN($H$10:$H$999),$H$10:$H$999,))</f>
        <v>0.53048862067169644</v>
      </c>
      <c r="K8" s="12">
        <f>INDEX(K10:K999,MATCH(MIN($H$10:$H$999),$H$10:$H$999,))</f>
        <v>0.72834649767243098</v>
      </c>
      <c r="L8" s="12">
        <f t="shared" ref="L8:M8" si="1">INDEX(L10:L999,MATCH(MIN($H$10:$H$999),$H$10:$H$999,))</f>
        <v>0.31653837395162532</v>
      </c>
      <c r="M8" s="12">
        <f t="shared" si="1"/>
        <v>0.56261743125468955</v>
      </c>
    </row>
    <row r="9" spans="1:13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6.4814814814814813E-3</v>
      </c>
      <c r="H10" s="14">
        <v>4.19431733036447E-2</v>
      </c>
      <c r="I10" s="14">
        <v>4.2538085349599401E-2</v>
      </c>
      <c r="J10" s="15">
        <f>H10/$C$2</f>
        <v>0.61640276255110293</v>
      </c>
      <c r="K10" s="15">
        <f>SQRT(J10)</f>
        <v>0.78511321639054255</v>
      </c>
      <c r="L10" s="15">
        <f>H10/$C$3</f>
        <v>0.36780266447593951</v>
      </c>
      <c r="M10" s="15">
        <f>SQRT(L10)</f>
        <v>0.60646736472454932</v>
      </c>
    </row>
    <row r="11" spans="1:13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3.2534722222222222E-2</v>
      </c>
      <c r="H11" s="14">
        <v>3.8303822364852497E-2</v>
      </c>
      <c r="I11" s="14">
        <v>3.93127532198825E-2</v>
      </c>
      <c r="J11" s="15">
        <f t="shared" ref="J11:J27" si="2">H11/$C$2</f>
        <v>0.56291835028872583</v>
      </c>
      <c r="K11" s="15">
        <f t="shared" ref="K11:K74" si="3">SQRT(J11)</f>
        <v>0.75027884835488057</v>
      </c>
      <c r="L11" s="15">
        <f t="shared" ref="L11:L27" si="4">H11/$C$3</f>
        <v>0.33588893771615552</v>
      </c>
      <c r="M11" s="15">
        <f t="shared" ref="M11:M27" si="5">SQRT(L11)</f>
        <v>0.57955926160847049</v>
      </c>
    </row>
    <row r="12" spans="1:13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0.10003472222222222</v>
      </c>
      <c r="H12" s="14">
        <v>3.7066368744110997E-2</v>
      </c>
      <c r="I12" s="14">
        <v>3.8512312341913102E-2</v>
      </c>
      <c r="J12" s="15">
        <f t="shared" si="2"/>
        <v>0.54473255817347721</v>
      </c>
      <c r="K12" s="15">
        <f t="shared" si="3"/>
        <v>0.73805999632379293</v>
      </c>
      <c r="L12" s="15">
        <f t="shared" si="4"/>
        <v>0.32503761906224304</v>
      </c>
      <c r="M12" s="15">
        <f t="shared" si="5"/>
        <v>0.57012070569506856</v>
      </c>
    </row>
    <row r="13" spans="1:13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1.0208333333333333E-2</v>
      </c>
      <c r="H13" s="14">
        <v>3.8174539266063297E-2</v>
      </c>
      <c r="I13" s="14">
        <v>3.91762890745102E-2</v>
      </c>
      <c r="J13" s="15">
        <f t="shared" si="2"/>
        <v>0.56101838772108892</v>
      </c>
      <c r="K13" s="15">
        <f t="shared" si="3"/>
        <v>0.74901160720050852</v>
      </c>
      <c r="L13" s="15">
        <f t="shared" si="4"/>
        <v>0.33475524504435561</v>
      </c>
      <c r="M13" s="15">
        <f t="shared" si="5"/>
        <v>0.57858037042778732</v>
      </c>
    </row>
    <row r="14" spans="1:13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3.3599537037037039E-2</v>
      </c>
      <c r="H14" s="14">
        <v>3.7728053519437803E-2</v>
      </c>
      <c r="I14" s="14">
        <v>3.9230286273474399E-2</v>
      </c>
      <c r="J14" s="15">
        <f t="shared" si="2"/>
        <v>0.55445677051422559</v>
      </c>
      <c r="K14" s="15">
        <f t="shared" si="3"/>
        <v>0.74461854027026864</v>
      </c>
      <c r="L14" s="15">
        <f t="shared" si="4"/>
        <v>0.33083997983372082</v>
      </c>
      <c r="M14" s="15">
        <f t="shared" si="5"/>
        <v>0.57518690860773325</v>
      </c>
    </row>
    <row r="15" spans="1:13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1.5856481481481482E-2</v>
      </c>
      <c r="H15" s="14">
        <v>3.8833252980261197E-2</v>
      </c>
      <c r="I15" s="14">
        <v>4.0429504438430297E-2</v>
      </c>
      <c r="J15" s="15">
        <f t="shared" si="2"/>
        <v>0.57069893693043072</v>
      </c>
      <c r="K15" s="15">
        <f t="shared" si="3"/>
        <v>0.75544618400679653</v>
      </c>
      <c r="L15" s="15">
        <f t="shared" si="4"/>
        <v>0.3405315523698621</v>
      </c>
      <c r="M15" s="15">
        <f t="shared" si="5"/>
        <v>0.5835508138713047</v>
      </c>
    </row>
    <row r="16" spans="1:13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1.0416666666666666E-2</v>
      </c>
      <c r="H16" s="14">
        <v>4.1564245571402599E-2</v>
      </c>
      <c r="I16" s="14">
        <v>4.2139050977899599E-2</v>
      </c>
      <c r="J16" s="15">
        <f t="shared" si="2"/>
        <v>0.61083398740692563</v>
      </c>
      <c r="K16" s="15">
        <f t="shared" si="3"/>
        <v>0.78155869095476482</v>
      </c>
      <c r="L16" s="15">
        <f t="shared" si="4"/>
        <v>0.36447982028974724</v>
      </c>
      <c r="M16" s="15">
        <f t="shared" si="5"/>
        <v>0.60372164139588969</v>
      </c>
    </row>
    <row r="17" spans="1:13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5.5231481481481486E-2</v>
      </c>
      <c r="H17" s="14">
        <v>3.8595643128012502E-2</v>
      </c>
      <c r="I17" s="14">
        <v>3.9600999624662701E-2</v>
      </c>
      <c r="J17" s="15">
        <f t="shared" si="2"/>
        <v>0.56720698918782331</v>
      </c>
      <c r="K17" s="15">
        <f t="shared" si="3"/>
        <v>0.75313145544972648</v>
      </c>
      <c r="L17" s="15">
        <f t="shared" si="4"/>
        <v>0.33844793470626461</v>
      </c>
      <c r="M17" s="15">
        <f t="shared" si="5"/>
        <v>0.58176278215976018</v>
      </c>
    </row>
    <row r="18" spans="1:13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0.10291666666666666</v>
      </c>
      <c r="H18" s="14">
        <v>3.8087240036972003E-2</v>
      </c>
      <c r="I18" s="14">
        <v>3.95962848221494E-2</v>
      </c>
      <c r="J18" s="15">
        <f t="shared" si="2"/>
        <v>0.55973542599592596</v>
      </c>
      <c r="K18" s="15">
        <f t="shared" si="3"/>
        <v>0.7481546805279814</v>
      </c>
      <c r="L18" s="15">
        <f t="shared" si="4"/>
        <v>0.33398971190660226</v>
      </c>
      <c r="M18" s="15">
        <f t="shared" si="5"/>
        <v>0.57791843014962085</v>
      </c>
    </row>
    <row r="19" spans="1:13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1.2847222222222223E-2</v>
      </c>
      <c r="H19" s="14">
        <v>3.87523576468045E-2</v>
      </c>
      <c r="I19" s="14">
        <v>3.9766418871839397E-2</v>
      </c>
      <c r="J19" s="15">
        <f t="shared" si="2"/>
        <v>0.56951008775444656</v>
      </c>
      <c r="K19" s="15">
        <f t="shared" si="3"/>
        <v>0.75465892147012115</v>
      </c>
      <c r="L19" s="15">
        <f t="shared" si="4"/>
        <v>0.3398221754475762</v>
      </c>
      <c r="M19" s="15">
        <f t="shared" si="5"/>
        <v>0.58294268624589174</v>
      </c>
    </row>
    <row r="20" spans="1:13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3.7731481481481484E-2</v>
      </c>
      <c r="H20" s="14">
        <v>3.8930003391524602E-2</v>
      </c>
      <c r="I20" s="14">
        <v>4.0510741587071797E-2</v>
      </c>
      <c r="J20" s="15">
        <f t="shared" si="2"/>
        <v>0.57212079455548404</v>
      </c>
      <c r="K20" s="15">
        <f t="shared" si="3"/>
        <v>0.75638667000118665</v>
      </c>
      <c r="L20" s="15">
        <f t="shared" si="4"/>
        <v>0.34137996359507405</v>
      </c>
      <c r="M20" s="15">
        <f t="shared" si="5"/>
        <v>0.58427730025654256</v>
      </c>
    </row>
    <row r="21" spans="1:13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2.1817129629629631E-2</v>
      </c>
      <c r="H21" s="14">
        <v>4.0241771763216E-2</v>
      </c>
      <c r="I21" s="14">
        <v>4.1934101365382802E-2</v>
      </c>
      <c r="J21" s="15">
        <f t="shared" si="2"/>
        <v>0.59139872668246207</v>
      </c>
      <c r="K21" s="15">
        <f t="shared" si="3"/>
        <v>0.76902452931129717</v>
      </c>
      <c r="L21" s="15">
        <f t="shared" si="4"/>
        <v>0.35288295357607857</v>
      </c>
      <c r="M21" s="15">
        <f t="shared" si="5"/>
        <v>0.59403952189738907</v>
      </c>
    </row>
    <row r="22" spans="1:13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1.064814814814815E-2</v>
      </c>
      <c r="H22" s="14">
        <v>4.1912370781589998E-2</v>
      </c>
      <c r="I22" s="14">
        <v>4.2488933472399203E-2</v>
      </c>
      <c r="J22" s="15">
        <f t="shared" si="2"/>
        <v>0.61595008436315069</v>
      </c>
      <c r="K22" s="15">
        <f t="shared" si="3"/>
        <v>0.78482487496456854</v>
      </c>
      <c r="L22" s="15">
        <f t="shared" si="4"/>
        <v>0.36753255497320159</v>
      </c>
      <c r="M22" s="15">
        <f t="shared" si="5"/>
        <v>0.60624463294383202</v>
      </c>
    </row>
    <row r="23" spans="1:13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5.5497685185185185E-2</v>
      </c>
      <c r="H23" s="14">
        <v>3.97179913615772E-2</v>
      </c>
      <c r="I23" s="14">
        <v>4.07702713563797E-2</v>
      </c>
      <c r="J23" s="15">
        <f t="shared" si="2"/>
        <v>0.58370117637545593</v>
      </c>
      <c r="K23" s="15">
        <f t="shared" si="3"/>
        <v>0.76400338767276155</v>
      </c>
      <c r="L23" s="15">
        <f t="shared" si="4"/>
        <v>0.34828988604805994</v>
      </c>
      <c r="M23" s="15">
        <f t="shared" si="5"/>
        <v>0.5901608984404676</v>
      </c>
    </row>
    <row r="24" spans="1:13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0.15795138888888891</v>
      </c>
      <c r="H24" s="14">
        <v>3.9902581523224102E-2</v>
      </c>
      <c r="I24" s="14">
        <v>4.1544330924118501E-2</v>
      </c>
      <c r="J24" s="15">
        <f t="shared" si="2"/>
        <v>0.58641393930245689</v>
      </c>
      <c r="K24" s="15">
        <f t="shared" si="3"/>
        <v>0.76577669023185657</v>
      </c>
      <c r="L24" s="15">
        <f t="shared" si="4"/>
        <v>0.34990857028061123</v>
      </c>
      <c r="M24" s="15">
        <f t="shared" si="5"/>
        <v>0.59153070104654015</v>
      </c>
    </row>
    <row r="25" spans="1:13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2.056712962962963E-2</v>
      </c>
      <c r="H25" s="14">
        <v>4.0100012477673697E-2</v>
      </c>
      <c r="I25" s="14">
        <v>4.1173511885192603E-2</v>
      </c>
      <c r="J25" s="15">
        <f t="shared" si="2"/>
        <v>0.58931541232298434</v>
      </c>
      <c r="K25" s="15">
        <f t="shared" si="3"/>
        <v>0.76766881682336452</v>
      </c>
      <c r="L25" s="15">
        <f t="shared" si="4"/>
        <v>0.35163985633688771</v>
      </c>
      <c r="M25" s="15">
        <f t="shared" si="5"/>
        <v>0.59299229028452616</v>
      </c>
    </row>
    <row r="26" spans="1:13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6.011574074074074E-2</v>
      </c>
      <c r="H26" s="14">
        <v>4.09651710732052E-2</v>
      </c>
      <c r="I26" s="14">
        <v>4.2697314376788802E-2</v>
      </c>
      <c r="J26" s="15">
        <f t="shared" si="2"/>
        <v>0.60202990448765104</v>
      </c>
      <c r="K26" s="15">
        <f t="shared" si="3"/>
        <v>0.77590586058338995</v>
      </c>
      <c r="L26" s="15">
        <f t="shared" si="4"/>
        <v>0.35922649348346475</v>
      </c>
      <c r="M26" s="15">
        <f t="shared" si="5"/>
        <v>0.59935506461818167</v>
      </c>
    </row>
    <row r="27" spans="1:13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3.6076388888888887E-2</v>
      </c>
      <c r="H27" s="14">
        <v>4.2302581018313801E-2</v>
      </c>
      <c r="I27" s="14">
        <v>4.4148497042922501E-2</v>
      </c>
      <c r="J27" s="15">
        <f t="shared" si="2"/>
        <v>0.62168466877694784</v>
      </c>
      <c r="K27" s="15">
        <f t="shared" si="3"/>
        <v>0.78846982743599503</v>
      </c>
      <c r="L27" s="15">
        <f t="shared" si="4"/>
        <v>0.37095433624220087</v>
      </c>
      <c r="M27" s="15">
        <f t="shared" si="5"/>
        <v>0.6090602074033411</v>
      </c>
    </row>
    <row r="28" spans="1:13" x14ac:dyDescent="0.25">
      <c r="A28" s="5"/>
      <c r="G28" s="19"/>
    </row>
    <row r="29" spans="1:13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5.0810185185185186E-3</v>
      </c>
      <c r="H29" s="14">
        <v>4.1099499492237797E-2</v>
      </c>
      <c r="I29" s="14">
        <v>4.1711889621815601E-2</v>
      </c>
      <c r="J29" s="15">
        <f t="shared" ref="J29:J46" si="6">H29/$C$2</f>
        <v>0.60400401378981061</v>
      </c>
      <c r="K29" s="15">
        <f t="shared" si="3"/>
        <v>0.77717695140155219</v>
      </c>
      <c r="L29" s="15">
        <f>H29/$C$3</f>
        <v>0.36040442892667396</v>
      </c>
      <c r="M29" s="15">
        <f>SQRT(L29)</f>
        <v>0.60033692950431927</v>
      </c>
    </row>
    <row r="30" spans="1:13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1.8703703703703705E-2</v>
      </c>
      <c r="H30" s="14">
        <v>3.7912245256941701E-2</v>
      </c>
      <c r="I30" s="14">
        <v>3.8982093595689202E-2</v>
      </c>
      <c r="J30" s="15">
        <f t="shared" si="6"/>
        <v>0.55716367814409307</v>
      </c>
      <c r="K30" s="15">
        <f t="shared" si="3"/>
        <v>0.74643397440369308</v>
      </c>
      <c r="L30" s="15">
        <f t="shared" ref="L30:L46" si="7">H30/$C$3</f>
        <v>0.33245517025667581</v>
      </c>
      <c r="M30" s="15">
        <f t="shared" ref="M30:M46" si="8">SQRT(L30)</f>
        <v>0.57658925610583123</v>
      </c>
    </row>
    <row r="31" spans="1:13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5.9629629629629623E-2</v>
      </c>
      <c r="H31" s="14">
        <v>3.67456733428572E-2</v>
      </c>
      <c r="I31" s="14">
        <v>3.8291758456477497E-2</v>
      </c>
      <c r="J31" s="15">
        <f t="shared" si="6"/>
        <v>0.54001957353973951</v>
      </c>
      <c r="K31" s="15">
        <f t="shared" si="3"/>
        <v>0.73486024082116419</v>
      </c>
      <c r="L31" s="15">
        <f t="shared" si="7"/>
        <v>0.32222541832072032</v>
      </c>
      <c r="M31" s="15">
        <f t="shared" si="8"/>
        <v>0.56764902741105827</v>
      </c>
    </row>
    <row r="32" spans="1:13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7.1643518518518514E-3</v>
      </c>
      <c r="H32" s="14">
        <v>3.7798591438983897E-2</v>
      </c>
      <c r="I32" s="14">
        <v>3.8862126861590497E-2</v>
      </c>
      <c r="J32" s="15">
        <f t="shared" si="6"/>
        <v>0.55549340568148042</v>
      </c>
      <c r="K32" s="15">
        <f t="shared" si="3"/>
        <v>0.74531429993089526</v>
      </c>
      <c r="L32" s="15">
        <f t="shared" si="7"/>
        <v>0.33145853185809493</v>
      </c>
      <c r="M32" s="15">
        <f t="shared" si="8"/>
        <v>0.57572435406025246</v>
      </c>
    </row>
    <row r="33" spans="1:13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2.0324074074074074E-2</v>
      </c>
      <c r="H33" s="14">
        <v>3.7405990474293202E-2</v>
      </c>
      <c r="I33" s="14">
        <v>3.9008248399442301E-2</v>
      </c>
      <c r="J33" s="15">
        <f t="shared" si="6"/>
        <v>0.54972368679388861</v>
      </c>
      <c r="K33" s="15">
        <f t="shared" si="3"/>
        <v>0.74143353498064046</v>
      </c>
      <c r="L33" s="15">
        <f t="shared" si="7"/>
        <v>0.32801578612582305</v>
      </c>
      <c r="M33" s="15">
        <f t="shared" si="8"/>
        <v>0.57272662425089249</v>
      </c>
    </row>
    <row r="34" spans="1:13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1.1875000000000002E-2</v>
      </c>
      <c r="H34" s="14">
        <v>3.8501232136844102E-2</v>
      </c>
      <c r="I34" s="14">
        <v>4.0196661661758601E-2</v>
      </c>
      <c r="J34" s="15">
        <f t="shared" si="6"/>
        <v>0.56581951200887715</v>
      </c>
      <c r="K34" s="15">
        <f t="shared" si="3"/>
        <v>0.7522097526680156</v>
      </c>
      <c r="L34" s="15">
        <f t="shared" si="7"/>
        <v>0.33762003802195401</v>
      </c>
      <c r="M34" s="15">
        <f t="shared" si="8"/>
        <v>0.58105080502650885</v>
      </c>
    </row>
    <row r="35" spans="1:13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7.3726851851851861E-3</v>
      </c>
      <c r="H35" s="14">
        <v>4.10845627547161E-2</v>
      </c>
      <c r="I35" s="14">
        <v>4.1677425041859603E-2</v>
      </c>
      <c r="J35" s="15">
        <f t="shared" si="6"/>
        <v>0.60378450139848006</v>
      </c>
      <c r="K35" s="15">
        <f t="shared" si="3"/>
        <v>0.77703571436484187</v>
      </c>
      <c r="L35" s="15">
        <f t="shared" si="7"/>
        <v>0.36027344761490515</v>
      </c>
      <c r="M35" s="15">
        <f t="shared" si="8"/>
        <v>0.6002278297570891</v>
      </c>
    </row>
    <row r="36" spans="1:13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3.5081018518518518E-2</v>
      </c>
      <c r="H36" s="14">
        <v>3.8322040390292703E-2</v>
      </c>
      <c r="I36" s="14">
        <v>3.9375490151948897E-2</v>
      </c>
      <c r="J36" s="15">
        <f t="shared" si="6"/>
        <v>0.56318608494791034</v>
      </c>
      <c r="K36" s="15">
        <f t="shared" si="3"/>
        <v>0.75045725057987833</v>
      </c>
      <c r="L36" s="15">
        <f t="shared" si="7"/>
        <v>0.33604869287463834</v>
      </c>
      <c r="M36" s="15">
        <f t="shared" si="8"/>
        <v>0.57969706992069425</v>
      </c>
    </row>
    <row r="37" spans="1:13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9.9942129629629631E-2</v>
      </c>
      <c r="H37" s="14">
        <v>3.7864403034555898E-2</v>
      </c>
      <c r="I37" s="14">
        <v>3.9451004280334802E-2</v>
      </c>
      <c r="J37" s="15">
        <f t="shared" si="6"/>
        <v>0.55646058212816452</v>
      </c>
      <c r="K37" s="15">
        <f t="shared" si="3"/>
        <v>0.74596285572953602</v>
      </c>
      <c r="L37" s="15">
        <f t="shared" si="7"/>
        <v>0.33203563841199252</v>
      </c>
      <c r="M37" s="15">
        <f t="shared" si="8"/>
        <v>0.57622533648911389</v>
      </c>
    </row>
    <row r="38" spans="1:13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1.3611111111111114E-2</v>
      </c>
      <c r="H38" s="14">
        <v>3.84861810630358E-2</v>
      </c>
      <c r="I38" s="14">
        <v>3.95487480397664E-2</v>
      </c>
      <c r="J38" s="15">
        <f t="shared" si="6"/>
        <v>0.56559831931542892</v>
      </c>
      <c r="K38" s="15">
        <f t="shared" si="3"/>
        <v>0.75206270969609235</v>
      </c>
      <c r="L38" s="15">
        <f t="shared" si="7"/>
        <v>0.33748805408717064</v>
      </c>
      <c r="M38" s="15">
        <f t="shared" si="8"/>
        <v>0.58093722043536744</v>
      </c>
    </row>
    <row r="39" spans="1:13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3.7870370370370367E-2</v>
      </c>
      <c r="H39" s="14">
        <v>3.86999159009907E-2</v>
      </c>
      <c r="I39" s="14">
        <v>4.0357593762143401E-2</v>
      </c>
      <c r="J39" s="15">
        <f t="shared" si="6"/>
        <v>0.56873939649657212</v>
      </c>
      <c r="K39" s="15">
        <f t="shared" si="3"/>
        <v>0.75414812636283335</v>
      </c>
      <c r="L39" s="15">
        <f t="shared" si="7"/>
        <v>0.3393623100554074</v>
      </c>
      <c r="M39" s="15">
        <f t="shared" si="8"/>
        <v>0.58254811823179675</v>
      </c>
    </row>
    <row r="40" spans="1:13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2.1863425925925925E-2</v>
      </c>
      <c r="H40" s="14">
        <v>3.9999144240531997E-2</v>
      </c>
      <c r="I40" s="14">
        <v>4.1767346734735797E-2</v>
      </c>
      <c r="J40" s="15">
        <f t="shared" si="6"/>
        <v>0.58783303855079283</v>
      </c>
      <c r="K40" s="15">
        <f t="shared" si="3"/>
        <v>0.76670270545420205</v>
      </c>
      <c r="L40" s="15">
        <f t="shared" si="7"/>
        <v>0.35075533560420191</v>
      </c>
      <c r="M40" s="15">
        <f t="shared" si="8"/>
        <v>0.59224600936114535</v>
      </c>
    </row>
    <row r="41" spans="1:13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1.1469907407407408E-2</v>
      </c>
      <c r="H41" s="14">
        <v>4.15292674052214E-2</v>
      </c>
      <c r="I41" s="14">
        <v>4.2125143220881699E-2</v>
      </c>
      <c r="J41" s="15">
        <f t="shared" si="6"/>
        <v>0.61031994336674356</v>
      </c>
      <c r="K41" s="15">
        <f t="shared" si="3"/>
        <v>0.78122976349262552</v>
      </c>
      <c r="L41" s="15">
        <f t="shared" si="7"/>
        <v>0.36417309426721217</v>
      </c>
      <c r="M41" s="15">
        <f t="shared" si="8"/>
        <v>0.60346755858721368</v>
      </c>
    </row>
    <row r="42" spans="1:13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5.6412037037037038E-2</v>
      </c>
      <c r="H42" s="14">
        <v>3.9458873540028597E-2</v>
      </c>
      <c r="I42" s="14">
        <v>4.0557405382578897E-2</v>
      </c>
      <c r="J42" s="15">
        <f t="shared" si="6"/>
        <v>0.57989314449688312</v>
      </c>
      <c r="K42" s="15">
        <f t="shared" si="3"/>
        <v>0.7615071532801797</v>
      </c>
      <c r="L42" s="15">
        <f t="shared" si="7"/>
        <v>0.3460176634747027</v>
      </c>
      <c r="M42" s="15">
        <f t="shared" si="8"/>
        <v>0.58823266100642757</v>
      </c>
    </row>
    <row r="43" spans="1:13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0.16134259259259259</v>
      </c>
      <c r="H43" s="14">
        <v>3.9672703857046597E-2</v>
      </c>
      <c r="I43" s="14">
        <v>4.1385673873994298E-2</v>
      </c>
      <c r="J43" s="15">
        <f t="shared" si="6"/>
        <v>0.58303562485174032</v>
      </c>
      <c r="K43" s="15">
        <f t="shared" si="3"/>
        <v>0.76356769500270261</v>
      </c>
      <c r="L43" s="15">
        <f t="shared" si="7"/>
        <v>0.34789275670562236</v>
      </c>
      <c r="M43" s="15">
        <f t="shared" si="8"/>
        <v>0.58982434394116212</v>
      </c>
    </row>
    <row r="44" spans="1:13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2.1435185185185186E-2</v>
      </c>
      <c r="H44" s="14">
        <v>3.9840177569080197E-2</v>
      </c>
      <c r="I44" s="14">
        <v>4.0959888993653E-2</v>
      </c>
      <c r="J44" s="15">
        <f t="shared" si="6"/>
        <v>0.58549684203254015</v>
      </c>
      <c r="K44" s="15">
        <f t="shared" si="3"/>
        <v>0.76517765390302672</v>
      </c>
      <c r="L44" s="15">
        <f t="shared" si="7"/>
        <v>0.34936134557632381</v>
      </c>
      <c r="M44" s="15">
        <f t="shared" si="8"/>
        <v>0.59106797035224623</v>
      </c>
    </row>
    <row r="45" spans="1:13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5.9965277777777777E-2</v>
      </c>
      <c r="H45" s="14">
        <v>4.07245857371984E-2</v>
      </c>
      <c r="I45" s="14">
        <v>4.25270387613121E-2</v>
      </c>
      <c r="J45" s="15">
        <f t="shared" si="6"/>
        <v>0.59849422861805757</v>
      </c>
      <c r="K45" s="15">
        <f t="shared" si="3"/>
        <v>0.77362408740812716</v>
      </c>
      <c r="L45" s="15">
        <f t="shared" si="7"/>
        <v>0.35711678359154653</v>
      </c>
      <c r="M45" s="15">
        <f t="shared" si="8"/>
        <v>0.59759248957090028</v>
      </c>
    </row>
    <row r="46" spans="1:13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3.5821759259259262E-2</v>
      </c>
      <c r="H46" s="14">
        <v>4.2053474032939298E-2</v>
      </c>
      <c r="I46" s="14">
        <v>4.3968974846100399E-2</v>
      </c>
      <c r="J46" s="15">
        <f t="shared" si="6"/>
        <v>0.61802375755203875</v>
      </c>
      <c r="K46" s="15">
        <f t="shared" si="3"/>
        <v>0.78614487058813709</v>
      </c>
      <c r="L46" s="15">
        <f t="shared" si="7"/>
        <v>0.36876989940197852</v>
      </c>
      <c r="M46" s="15">
        <f t="shared" si="8"/>
        <v>0.607264274761803</v>
      </c>
    </row>
    <row r="47" spans="1:13" x14ac:dyDescent="0.25">
      <c r="A47" s="5"/>
      <c r="G47" s="19"/>
    </row>
    <row r="48" spans="1:13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5.2777777777777771E-3</v>
      </c>
      <c r="H48" s="14">
        <v>4.0342813547567198E-2</v>
      </c>
      <c r="I48" s="14">
        <v>4.0955996373010298E-2</v>
      </c>
      <c r="J48" s="15">
        <f t="shared" ref="J48:J65" si="9">H48/$C$2</f>
        <v>0.59288365092880557</v>
      </c>
      <c r="K48" s="15">
        <f t="shared" si="3"/>
        <v>0.76998938364681724</v>
      </c>
      <c r="L48" s="15">
        <f>H48/$C$3</f>
        <v>0.35376899615656554</v>
      </c>
      <c r="M48" s="15">
        <f>SQRT(L48)</f>
        <v>0.59478483181446851</v>
      </c>
    </row>
    <row r="49" spans="1:13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1.9849537037037037E-2</v>
      </c>
      <c r="H49" s="14">
        <v>3.7494828947852298E-2</v>
      </c>
      <c r="I49" s="14">
        <v>3.8585261423251603E-2</v>
      </c>
      <c r="J49" s="15">
        <f t="shared" si="9"/>
        <v>0.55102926947181852</v>
      </c>
      <c r="K49" s="15">
        <f t="shared" si="3"/>
        <v>0.74231345769278523</v>
      </c>
      <c r="L49" s="15">
        <f t="shared" ref="L49:L65" si="10">H49/$C$3</f>
        <v>0.32879481700759405</v>
      </c>
      <c r="M49" s="15">
        <f t="shared" ref="M49:M65" si="11">SQRT(L49)</f>
        <v>0.57340632801495495</v>
      </c>
    </row>
    <row r="50" spans="1:13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6.0243055555555557E-2</v>
      </c>
      <c r="H50" s="14">
        <v>3.6429506385042297E-2</v>
      </c>
      <c r="I50" s="14">
        <v>3.8016334026398702E-2</v>
      </c>
      <c r="J50" s="15">
        <f t="shared" si="9"/>
        <v>0.53537313954645016</v>
      </c>
      <c r="K50" s="15">
        <f t="shared" si="3"/>
        <v>0.73169197039905398</v>
      </c>
      <c r="L50" s="15">
        <f t="shared" si="10"/>
        <v>0.31945292782121226</v>
      </c>
      <c r="M50" s="15">
        <f t="shared" si="11"/>
        <v>0.56520167004460653</v>
      </c>
    </row>
    <row r="51" spans="1:13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7.9398148148148145E-3</v>
      </c>
      <c r="H51" s="14">
        <v>3.7397871457691002E-2</v>
      </c>
      <c r="I51" s="14">
        <v>3.8482918416654202E-2</v>
      </c>
      <c r="J51" s="15">
        <f t="shared" si="9"/>
        <v>0.54960436858621364</v>
      </c>
      <c r="K51" s="15">
        <f t="shared" si="3"/>
        <v>0.74135306607999785</v>
      </c>
      <c r="L51" s="15">
        <f t="shared" si="10"/>
        <v>0.32794458989282482</v>
      </c>
      <c r="M51" s="15">
        <f t="shared" si="11"/>
        <v>0.57266446536591109</v>
      </c>
    </row>
    <row r="52" spans="1:13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2.0520833333333332E-2</v>
      </c>
      <c r="H52" s="14">
        <v>3.7089371047576897E-2</v>
      </c>
      <c r="I52" s="14">
        <v>3.8732333009183398E-2</v>
      </c>
      <c r="J52" s="15">
        <f t="shared" si="9"/>
        <v>0.54507060325410983</v>
      </c>
      <c r="K52" s="15">
        <f t="shared" si="3"/>
        <v>0.73828897002062133</v>
      </c>
      <c r="L52" s="15">
        <f t="shared" si="10"/>
        <v>0.32523932789439541</v>
      </c>
      <c r="M52" s="15">
        <f t="shared" si="11"/>
        <v>0.57029757836974493</v>
      </c>
    </row>
    <row r="53" spans="1:13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1.1979166666666666E-2</v>
      </c>
      <c r="H53" s="14">
        <v>3.8177845525537199E-2</v>
      </c>
      <c r="I53" s="14">
        <v>3.9913403406275798E-2</v>
      </c>
      <c r="J53" s="15">
        <f t="shared" si="9"/>
        <v>0.56106697697442631</v>
      </c>
      <c r="K53" s="15">
        <f t="shared" si="3"/>
        <v>0.74904404207925335</v>
      </c>
      <c r="L53" s="15">
        <f t="shared" si="10"/>
        <v>0.33478423786841183</v>
      </c>
      <c r="M53" s="15">
        <f t="shared" si="11"/>
        <v>0.57860542502504397</v>
      </c>
    </row>
    <row r="54" spans="1:13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8.1481481481481474E-3</v>
      </c>
      <c r="H54" s="14">
        <v>4.0432238062064203E-2</v>
      </c>
      <c r="I54" s="14">
        <v>4.1030913268503597E-2</v>
      </c>
      <c r="J54" s="15">
        <f t="shared" si="9"/>
        <v>0.59419784614662319</v>
      </c>
      <c r="K54" s="15">
        <f t="shared" si="3"/>
        <v>0.77084229654749947</v>
      </c>
      <c r="L54" s="15">
        <f t="shared" si="10"/>
        <v>0.35455316607292731</v>
      </c>
      <c r="M54" s="15">
        <f t="shared" si="11"/>
        <v>0.59544367162052136</v>
      </c>
    </row>
    <row r="55" spans="1:13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3.532407407407407E-2</v>
      </c>
      <c r="H55" s="14">
        <v>3.8013499306247797E-2</v>
      </c>
      <c r="I55" s="14">
        <v>3.9098000032023301E-2</v>
      </c>
      <c r="J55" s="15">
        <f t="shared" si="9"/>
        <v>0.55865172186601009</v>
      </c>
      <c r="K55" s="15">
        <f t="shared" si="3"/>
        <v>0.74743007824545704</v>
      </c>
      <c r="L55" s="15">
        <f t="shared" si="10"/>
        <v>0.33334307420362214</v>
      </c>
      <c r="M55" s="15">
        <f t="shared" si="11"/>
        <v>0.57735870496912245</v>
      </c>
    </row>
    <row r="56" spans="1:13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0.10563657407407408</v>
      </c>
      <c r="H56" s="14">
        <v>3.7627634838903301E-2</v>
      </c>
      <c r="I56" s="14">
        <v>3.9267458922072097E-2</v>
      </c>
      <c r="J56" s="15">
        <f t="shared" si="9"/>
        <v>0.552981003489039</v>
      </c>
      <c r="K56" s="15">
        <f t="shared" si="3"/>
        <v>0.74362692493550753</v>
      </c>
      <c r="L56" s="15">
        <f t="shared" si="10"/>
        <v>0.32995940129484003</v>
      </c>
      <c r="M56" s="15">
        <f t="shared" si="11"/>
        <v>0.57442092692975599</v>
      </c>
    </row>
    <row r="57" spans="1:13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1.3819444444444445E-2</v>
      </c>
      <c r="H57" s="14">
        <v>3.8190914805929101E-2</v>
      </c>
      <c r="I57" s="14">
        <v>3.9285270098772598E-2</v>
      </c>
      <c r="J57" s="15">
        <f t="shared" si="9"/>
        <v>0.56125904495363721</v>
      </c>
      <c r="K57" s="15">
        <f t="shared" si="3"/>
        <v>0.74917223984450809</v>
      </c>
      <c r="L57" s="15">
        <f t="shared" si="10"/>
        <v>0.33489884331602837</v>
      </c>
      <c r="M57" s="15">
        <f t="shared" si="11"/>
        <v>0.578704452476416</v>
      </c>
    </row>
    <row r="58" spans="1:13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3.8356481481481484E-2</v>
      </c>
      <c r="H58" s="14">
        <v>3.8459396822437701E-2</v>
      </c>
      <c r="I58" s="14">
        <v>4.0169978435455597E-2</v>
      </c>
      <c r="J58" s="15">
        <f t="shared" si="9"/>
        <v>0.56520469435582044</v>
      </c>
      <c r="K58" s="15">
        <f t="shared" si="3"/>
        <v>0.75180096724852674</v>
      </c>
      <c r="L58" s="15">
        <f t="shared" si="10"/>
        <v>0.33725318117980552</v>
      </c>
      <c r="M58" s="15">
        <f t="shared" si="11"/>
        <v>0.58073503526118131</v>
      </c>
    </row>
    <row r="59" spans="1:13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2.2094907407407407E-2</v>
      </c>
      <c r="H59" s="14">
        <v>3.9745860264564899E-2</v>
      </c>
      <c r="I59" s="14">
        <v>4.1565880607902499E-2</v>
      </c>
      <c r="J59" s="15">
        <f t="shared" si="9"/>
        <v>0.58411074168579913</v>
      </c>
      <c r="K59" s="15">
        <f t="shared" si="3"/>
        <v>0.76427137960661529</v>
      </c>
      <c r="L59" s="15">
        <f t="shared" si="10"/>
        <v>0.34853427043692559</v>
      </c>
      <c r="M59" s="15">
        <f t="shared" si="11"/>
        <v>0.59036791108335618</v>
      </c>
    </row>
    <row r="60" spans="1:13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1.0902777777777777E-2</v>
      </c>
      <c r="H60" s="14">
        <v>4.10973535775341E-2</v>
      </c>
      <c r="I60" s="14">
        <v>4.1699325602815397E-2</v>
      </c>
      <c r="J60" s="15">
        <f t="shared" si="9"/>
        <v>0.60397247712609703</v>
      </c>
      <c r="K60" s="15">
        <f t="shared" si="3"/>
        <v>0.77715666189391763</v>
      </c>
      <c r="L60" s="15">
        <f t="shared" si="10"/>
        <v>0.36038561124828694</v>
      </c>
      <c r="M60" s="15">
        <f t="shared" si="11"/>
        <v>0.6003212567020153</v>
      </c>
    </row>
    <row r="61" spans="1:13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5.65162037037037E-2</v>
      </c>
      <c r="H61" s="14">
        <v>3.9177847759318901E-2</v>
      </c>
      <c r="I61" s="14">
        <v>4.0297051707616799E-2</v>
      </c>
      <c r="J61" s="15">
        <f t="shared" si="9"/>
        <v>0.5757631501751973</v>
      </c>
      <c r="K61" s="15">
        <f t="shared" si="3"/>
        <v>0.75879058387357268</v>
      </c>
      <c r="L61" s="15">
        <f t="shared" si="10"/>
        <v>0.34355332845209541</v>
      </c>
      <c r="M61" s="15">
        <f t="shared" si="11"/>
        <v>0.58613422392153092</v>
      </c>
    </row>
    <row r="62" spans="1:13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0.16034722222222222</v>
      </c>
      <c r="H62" s="14">
        <v>3.9442214321492503E-2</v>
      </c>
      <c r="I62" s="14">
        <v>4.1190974624779497E-2</v>
      </c>
      <c r="J62" s="15">
        <f t="shared" si="9"/>
        <v>0.57964831828277552</v>
      </c>
      <c r="K62" s="15">
        <f t="shared" si="3"/>
        <v>0.76134638521685749</v>
      </c>
      <c r="L62" s="15">
        <f t="shared" si="10"/>
        <v>0.34587157760463022</v>
      </c>
      <c r="M62" s="15">
        <f t="shared" si="11"/>
        <v>0.5881084743519942</v>
      </c>
    </row>
    <row r="63" spans="1:13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2.1006944444444443E-2</v>
      </c>
      <c r="H63" s="14">
        <v>3.9558926118944703E-2</v>
      </c>
      <c r="I63" s="14">
        <v>4.0699297114427699E-2</v>
      </c>
      <c r="J63" s="15">
        <f t="shared" si="9"/>
        <v>0.58136353124129503</v>
      </c>
      <c r="K63" s="15">
        <f t="shared" si="3"/>
        <v>0.76247198718464082</v>
      </c>
      <c r="L63" s="15">
        <f t="shared" si="10"/>
        <v>0.34689503164250024</v>
      </c>
      <c r="M63" s="15">
        <f t="shared" si="11"/>
        <v>0.58897795514136198</v>
      </c>
    </row>
    <row r="64" spans="1:13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6.0902777777777778E-2</v>
      </c>
      <c r="H64" s="14">
        <v>4.0482501422268398E-2</v>
      </c>
      <c r="I64" s="14">
        <v>4.2319758371281102E-2</v>
      </c>
      <c r="J64" s="15">
        <f t="shared" si="9"/>
        <v>0.59493652354379278</v>
      </c>
      <c r="K64" s="15">
        <f t="shared" si="3"/>
        <v>0.77132128425435842</v>
      </c>
      <c r="L64" s="15">
        <f t="shared" si="10"/>
        <v>0.35499392904702998</v>
      </c>
      <c r="M64" s="15">
        <f t="shared" si="11"/>
        <v>0.5958136697383084</v>
      </c>
    </row>
    <row r="65" spans="1:13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3.6087962962962968E-2</v>
      </c>
      <c r="H65" s="14">
        <v>4.17997549903701E-2</v>
      </c>
      <c r="I65" s="14">
        <v>4.3749069968613698E-2</v>
      </c>
      <c r="J65" s="15">
        <f t="shared" si="9"/>
        <v>0.61429506688718893</v>
      </c>
      <c r="K65" s="15">
        <f t="shared" si="3"/>
        <v>0.78376977926377644</v>
      </c>
      <c r="L65" s="15">
        <f t="shared" si="10"/>
        <v>0.36654501910478066</v>
      </c>
      <c r="M65" s="15">
        <f t="shared" si="11"/>
        <v>0.60542961531856088</v>
      </c>
    </row>
    <row r="66" spans="1:13" x14ac:dyDescent="0.25">
      <c r="A66" s="5"/>
      <c r="G66" s="19"/>
    </row>
    <row r="67" spans="1:13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5.3356481481481484E-3</v>
      </c>
      <c r="H67" s="14">
        <v>3.9677715272206301E-2</v>
      </c>
      <c r="I67" s="14">
        <v>4.0287964797439998E-2</v>
      </c>
      <c r="J67" s="15">
        <f t="shared" ref="J67:J84" si="12">H67/$C$2</f>
        <v>0.58310927331239371</v>
      </c>
      <c r="K67" s="15">
        <f t="shared" si="3"/>
        <v>0.76361592002288281</v>
      </c>
      <c r="L67" s="15">
        <f>H67/$C$3</f>
        <v>0.34793670216094569</v>
      </c>
      <c r="M67" s="15">
        <f>SQRT(L67)</f>
        <v>0.58986159576713049</v>
      </c>
    </row>
    <row r="68" spans="1:13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1.9317129629629629E-2</v>
      </c>
      <c r="H68" s="14">
        <v>3.7054917190503099E-2</v>
      </c>
      <c r="I68" s="14">
        <v>3.8151850266827901E-2</v>
      </c>
      <c r="J68" s="15">
        <f t="shared" si="12"/>
        <v>0.54456426453416895</v>
      </c>
      <c r="K68" s="15">
        <f t="shared" si="3"/>
        <v>0.73794597670437156</v>
      </c>
      <c r="L68" s="15">
        <f t="shared" ref="L68:L84" si="13">H68/$C$3</f>
        <v>0.32493719957564671</v>
      </c>
      <c r="M68" s="15">
        <f t="shared" ref="M68:M84" si="14">SQRT(L68)</f>
        <v>0.57003263027272988</v>
      </c>
    </row>
    <row r="69" spans="1:13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6.157407407407408E-2</v>
      </c>
      <c r="H69" s="14">
        <v>3.6097138923188603E-2</v>
      </c>
      <c r="I69" s="14">
        <v>3.7701500576133702E-2</v>
      </c>
      <c r="J69" s="15">
        <f t="shared" si="12"/>
        <v>0.53048862067169644</v>
      </c>
      <c r="K69" s="15">
        <f t="shared" si="3"/>
        <v>0.72834649767243098</v>
      </c>
      <c r="L69" s="15">
        <f t="shared" si="13"/>
        <v>0.31653837395162532</v>
      </c>
      <c r="M69" s="15">
        <f t="shared" si="14"/>
        <v>0.56261743125468955</v>
      </c>
    </row>
    <row r="70" spans="1:13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7.3958333333333341E-3</v>
      </c>
      <c r="H70" s="14">
        <v>3.6978303673494299E-2</v>
      </c>
      <c r="I70" s="14">
        <v>3.8070981242025001E-2</v>
      </c>
      <c r="J70" s="15">
        <f t="shared" si="12"/>
        <v>0.54343834153375359</v>
      </c>
      <c r="K70" s="15">
        <f t="shared" si="3"/>
        <v>0.73718270566648103</v>
      </c>
      <c r="L70" s="15">
        <f t="shared" si="13"/>
        <v>0.32426537020578211</v>
      </c>
      <c r="M70" s="15">
        <f t="shared" si="14"/>
        <v>0.56944303508409166</v>
      </c>
    </row>
    <row r="71" spans="1:13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2.0798611111111111E-2</v>
      </c>
      <c r="H71" s="14">
        <v>3.6756752141986801E-2</v>
      </c>
      <c r="I71" s="14">
        <v>3.8417226725003202E-2</v>
      </c>
      <c r="J71" s="15">
        <f t="shared" si="12"/>
        <v>0.54018238912691019</v>
      </c>
      <c r="K71" s="15">
        <f t="shared" si="3"/>
        <v>0.73497101243988538</v>
      </c>
      <c r="L71" s="15">
        <f t="shared" si="13"/>
        <v>0.3223225690968326</v>
      </c>
      <c r="M71" s="15">
        <f t="shared" si="14"/>
        <v>0.56773459388770087</v>
      </c>
    </row>
    <row r="72" spans="1:13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1.2083333333333333E-2</v>
      </c>
      <c r="H72" s="14">
        <v>3.78369824817789E-2</v>
      </c>
      <c r="I72" s="14">
        <v>3.9589351659673401E-2</v>
      </c>
      <c r="J72" s="15">
        <f t="shared" si="12"/>
        <v>0.55605760583545394</v>
      </c>
      <c r="K72" s="15">
        <f t="shared" si="3"/>
        <v>0.74569270201300342</v>
      </c>
      <c r="L72" s="15">
        <f t="shared" si="13"/>
        <v>0.33179518563795535</v>
      </c>
      <c r="M72" s="15">
        <f t="shared" si="14"/>
        <v>0.57601665395885504</v>
      </c>
    </row>
    <row r="73" spans="1:13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7.5810185185185182E-3</v>
      </c>
      <c r="H73" s="14">
        <v>3.9859901366676297E-2</v>
      </c>
      <c r="I73" s="14">
        <v>4.0458523835612298E-2</v>
      </c>
      <c r="J73" s="15">
        <f t="shared" si="12"/>
        <v>0.58578670573069724</v>
      </c>
      <c r="K73" s="15">
        <f t="shared" si="3"/>
        <v>0.7653670398774024</v>
      </c>
      <c r="L73" s="15">
        <f t="shared" si="13"/>
        <v>0.34953430495774473</v>
      </c>
      <c r="M73" s="15">
        <f t="shared" si="14"/>
        <v>0.59121426315486059</v>
      </c>
    </row>
    <row r="74" spans="1:13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3.5763888888888887E-2</v>
      </c>
      <c r="H74" s="14">
        <v>3.7687186924133899E-2</v>
      </c>
      <c r="I74" s="14">
        <v>3.8785458096136399E-2</v>
      </c>
      <c r="J74" s="15">
        <f t="shared" si="12"/>
        <v>0.553856189293081</v>
      </c>
      <c r="K74" s="15">
        <f t="shared" si="3"/>
        <v>0.74421514986802106</v>
      </c>
      <c r="L74" s="15">
        <f t="shared" si="13"/>
        <v>0.33048161775815682</v>
      </c>
      <c r="M74" s="15">
        <f t="shared" si="14"/>
        <v>0.57487530626924377</v>
      </c>
    </row>
    <row r="75" spans="1:13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0.10152777777777777</v>
      </c>
      <c r="H75" s="14">
        <v>3.7383361109846198E-2</v>
      </c>
      <c r="I75" s="14">
        <v>3.9050556705293997E-2</v>
      </c>
      <c r="J75" s="15">
        <f t="shared" si="12"/>
        <v>0.54939112247742816</v>
      </c>
      <c r="K75" s="15">
        <f t="shared" ref="K75:K84" si="15">SQRT(J75)</f>
        <v>0.74120922989222693</v>
      </c>
      <c r="L75" s="15">
        <f t="shared" si="13"/>
        <v>0.32781734762240439</v>
      </c>
      <c r="M75" s="15">
        <f t="shared" si="14"/>
        <v>0.5725533578823937</v>
      </c>
    </row>
    <row r="76" spans="1:13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1.3935185185185184E-2</v>
      </c>
      <c r="H76" s="14">
        <v>3.7875465520295498E-2</v>
      </c>
      <c r="I76" s="14">
        <v>3.8984194651476699E-2</v>
      </c>
      <c r="J76" s="15">
        <f t="shared" si="12"/>
        <v>0.55662315797146578</v>
      </c>
      <c r="K76" s="15">
        <f t="shared" si="15"/>
        <v>0.74607181823968249</v>
      </c>
      <c r="L76" s="15">
        <f t="shared" si="13"/>
        <v>0.33213264613482968</v>
      </c>
      <c r="M76" s="15">
        <f t="shared" si="14"/>
        <v>0.57630950550448989</v>
      </c>
    </row>
    <row r="77" spans="1:13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3.8495370370370367E-2</v>
      </c>
      <c r="H77" s="14">
        <v>3.8214555153627698E-2</v>
      </c>
      <c r="I77" s="14">
        <v>3.9952459964605599E-2</v>
      </c>
      <c r="J77" s="15">
        <f t="shared" si="12"/>
        <v>0.56160646682187765</v>
      </c>
      <c r="K77" s="15">
        <f t="shared" si="15"/>
        <v>0.7494040744630881</v>
      </c>
      <c r="L77" s="15">
        <f t="shared" si="13"/>
        <v>0.33510614720335552</v>
      </c>
      <c r="M77" s="15">
        <f t="shared" si="14"/>
        <v>0.57888353509437074</v>
      </c>
    </row>
    <row r="78" spans="1:13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2.2314814814814815E-2</v>
      </c>
      <c r="H78" s="14">
        <v>3.94857271679665E-2</v>
      </c>
      <c r="I78" s="14">
        <v>4.1331769875997397E-2</v>
      </c>
      <c r="J78" s="15">
        <f t="shared" si="12"/>
        <v>0.58028778918257751</v>
      </c>
      <c r="K78" s="15">
        <f t="shared" si="15"/>
        <v>0.76176623000929722</v>
      </c>
      <c r="L78" s="15">
        <f t="shared" si="13"/>
        <v>0.3462531448445767</v>
      </c>
      <c r="M78" s="15">
        <f t="shared" si="14"/>
        <v>0.58843278702378299</v>
      </c>
    </row>
    <row r="79" spans="1:13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1.1840277777777778E-2</v>
      </c>
      <c r="H79" s="14">
        <v>4.0496705908281402E-2</v>
      </c>
      <c r="I79" s="14">
        <v>4.1099104296929499E-2</v>
      </c>
      <c r="J79" s="15">
        <f t="shared" si="12"/>
        <v>0.59514527466416334</v>
      </c>
      <c r="K79" s="15">
        <f t="shared" si="15"/>
        <v>0.7714565928580579</v>
      </c>
      <c r="L79" s="15">
        <f t="shared" si="13"/>
        <v>0.3551184891933325</v>
      </c>
      <c r="M79" s="15">
        <f t="shared" si="14"/>
        <v>0.59591819001716373</v>
      </c>
    </row>
    <row r="80" spans="1:13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5.7164351851851848E-2</v>
      </c>
      <c r="H80" s="14">
        <v>3.8856409564128502E-2</v>
      </c>
      <c r="I80" s="14">
        <v>3.9991950754073899E-2</v>
      </c>
      <c r="J80" s="15">
        <f t="shared" si="12"/>
        <v>0.57103924933749917</v>
      </c>
      <c r="K80" s="15">
        <f t="shared" si="15"/>
        <v>0.75567138978361437</v>
      </c>
      <c r="L80" s="15">
        <f t="shared" si="13"/>
        <v>0.34073461409780759</v>
      </c>
      <c r="M80" s="15">
        <f t="shared" si="14"/>
        <v>0.58372477598420269</v>
      </c>
    </row>
    <row r="81" spans="1:13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0.16042824074074075</v>
      </c>
      <c r="H81" s="14">
        <v>3.9184723299561401E-2</v>
      </c>
      <c r="I81" s="14">
        <v>4.0962239744433297E-2</v>
      </c>
      <c r="J81" s="15">
        <f t="shared" si="12"/>
        <v>0.57586419407973988</v>
      </c>
      <c r="K81" s="15">
        <f t="shared" si="15"/>
        <v>0.75885716316032747</v>
      </c>
      <c r="L81" s="15">
        <f t="shared" si="13"/>
        <v>0.3436136205526143</v>
      </c>
      <c r="M81" s="15">
        <f t="shared" si="14"/>
        <v>0.5861856536564285</v>
      </c>
    </row>
    <row r="82" spans="1:13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2.1828703703703701E-2</v>
      </c>
      <c r="H82" s="14">
        <v>3.9244004002645903E-2</v>
      </c>
      <c r="I82" s="14">
        <v>4.0401074176228097E-2</v>
      </c>
      <c r="J82" s="15">
        <f t="shared" si="12"/>
        <v>0.57673539161366816</v>
      </c>
      <c r="K82" s="15">
        <f t="shared" si="15"/>
        <v>0.75943096566683932</v>
      </c>
      <c r="L82" s="15">
        <f t="shared" si="13"/>
        <v>0.34413345724662503</v>
      </c>
      <c r="M82" s="15">
        <f t="shared" si="14"/>
        <v>0.58662889227059467</v>
      </c>
    </row>
    <row r="83" spans="1:13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6.1585648148148153E-2</v>
      </c>
      <c r="H83" s="14">
        <v>4.0217432048376703E-2</v>
      </c>
      <c r="I83" s="14">
        <v>4.2082800452783301E-2</v>
      </c>
      <c r="J83" s="15">
        <f t="shared" si="12"/>
        <v>0.5910410268165498</v>
      </c>
      <c r="K83" s="15">
        <f t="shared" si="15"/>
        <v>0.76879192686743902</v>
      </c>
      <c r="L83" s="15">
        <f t="shared" si="13"/>
        <v>0.35266951688864273</v>
      </c>
      <c r="M83" s="15">
        <f t="shared" si="14"/>
        <v>0.59385984616628418</v>
      </c>
    </row>
    <row r="84" spans="1:13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3.681712962962963E-2</v>
      </c>
      <c r="H84" s="14">
        <v>4.1523058214373298E-2</v>
      </c>
      <c r="I84" s="14">
        <v>4.34994955113732E-2</v>
      </c>
      <c r="J84" s="15">
        <f t="shared" si="12"/>
        <v>0.61022869222643839</v>
      </c>
      <c r="K84" s="15">
        <f t="shared" si="15"/>
        <v>0.78117135906690693</v>
      </c>
      <c r="L84" s="15">
        <f t="shared" si="13"/>
        <v>0.36411864543184058</v>
      </c>
      <c r="M84" s="15">
        <f t="shared" si="14"/>
        <v>0.60342244359307728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workbookViewId="0">
      <selection activeCell="T12" sqref="T12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37" t="s">
        <v>34</v>
      </c>
      <c r="D6" s="37"/>
      <c r="E6" s="37"/>
      <c r="F6" s="37"/>
      <c r="G6" s="37"/>
      <c r="H6" s="37"/>
      <c r="I6" s="9"/>
      <c r="J6" s="9"/>
    </row>
    <row r="8" spans="1:13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5.0694444444444441E-3</v>
      </c>
      <c r="H10" s="14">
        <v>1.5996987483900799E-2</v>
      </c>
      <c r="I10" s="14">
        <v>1.2760561352469699E-2</v>
      </c>
      <c r="J10" s="15">
        <f>H10/$C$2</f>
        <v>0.65425631804429907</v>
      </c>
      <c r="K10" s="15">
        <f>SQRT(J10)</f>
        <v>0.80886112407773625</v>
      </c>
      <c r="L10" s="15">
        <f>H10/$C$3</f>
        <v>0.1402787189603438</v>
      </c>
      <c r="M10" s="15">
        <f>SQRT(L10)</f>
        <v>0.37453800736419768</v>
      </c>
    </row>
    <row r="11" spans="1:13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1.9259259259259261E-2</v>
      </c>
      <c r="H11" s="14">
        <v>1.49756390416972E-2</v>
      </c>
      <c r="I11" s="14">
        <v>1.1514159793960499E-2</v>
      </c>
      <c r="J11" s="15">
        <f t="shared" ref="J11:J74" si="1">H11/$C$2</f>
        <v>0.61248447369492387</v>
      </c>
      <c r="K11" s="15">
        <f t="shared" ref="K11:K74" si="2">SQRT(J11)</f>
        <v>0.78261387266960958</v>
      </c>
      <c r="L11" s="15">
        <f t="shared" ref="L11:L27" si="3">H11/$C$3</f>
        <v>0.13132244195952394</v>
      </c>
      <c r="M11" s="15">
        <f t="shared" ref="M11:M27" si="4">SQRT(L11)</f>
        <v>0.36238438426555297</v>
      </c>
    </row>
    <row r="12" spans="1:13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5.9016203703703703E-2</v>
      </c>
      <c r="H12" s="14">
        <v>1.4160188947883101E-2</v>
      </c>
      <c r="I12" s="14">
        <v>1.07305191448075E-2</v>
      </c>
      <c r="J12" s="15">
        <f t="shared" si="1"/>
        <v>0.57913360832326477</v>
      </c>
      <c r="K12" s="15">
        <f t="shared" si="2"/>
        <v>0.76100828400436271</v>
      </c>
      <c r="L12" s="15">
        <f t="shared" si="3"/>
        <v>0.12417170219358645</v>
      </c>
      <c r="M12" s="15">
        <f t="shared" si="4"/>
        <v>0.35238005362617569</v>
      </c>
    </row>
    <row r="13" spans="1:13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7.7314814814814815E-3</v>
      </c>
      <c r="H13" s="14">
        <v>1.48156723488513E-2</v>
      </c>
      <c r="I13" s="14">
        <v>1.11953184015943E-2</v>
      </c>
      <c r="J13" s="15">
        <f t="shared" si="1"/>
        <v>0.60594204065392732</v>
      </c>
      <c r="K13" s="15">
        <f t="shared" si="2"/>
        <v>0.77842279042556772</v>
      </c>
      <c r="L13" s="15">
        <f t="shared" si="3"/>
        <v>0.12991968267304399</v>
      </c>
      <c r="M13" s="15">
        <f t="shared" si="4"/>
        <v>0.36044373024515769</v>
      </c>
    </row>
    <row r="14" spans="1:13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2.0150462962962964E-2</v>
      </c>
      <c r="H14" s="14">
        <v>1.4255704749995299E-2</v>
      </c>
      <c r="I14" s="14">
        <v>1.0674431867859E-2</v>
      </c>
      <c r="J14" s="15">
        <f t="shared" si="1"/>
        <v>0.58304008240582983</v>
      </c>
      <c r="K14" s="15">
        <f t="shared" si="2"/>
        <v>0.76357061389620662</v>
      </c>
      <c r="L14" s="15">
        <f t="shared" si="3"/>
        <v>0.12500928704349981</v>
      </c>
      <c r="M14" s="15">
        <f t="shared" si="4"/>
        <v>0.35356652421220508</v>
      </c>
    </row>
    <row r="15" spans="1:13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1.1770833333333333E-2</v>
      </c>
      <c r="H15" s="14">
        <v>1.43254727313584E-2</v>
      </c>
      <c r="I15" s="14">
        <v>1.0577556481738399E-2</v>
      </c>
      <c r="J15" s="15">
        <f t="shared" si="1"/>
        <v>0.58589350356715431</v>
      </c>
      <c r="K15" s="15">
        <f t="shared" si="2"/>
        <v>0.76543680573065875</v>
      </c>
      <c r="L15" s="15">
        <f t="shared" si="3"/>
        <v>0.12562108742528508</v>
      </c>
      <c r="M15" s="15">
        <f t="shared" si="4"/>
        <v>0.35443065249112565</v>
      </c>
    </row>
    <row r="16" spans="1:13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7.905092592592592E-3</v>
      </c>
      <c r="H16" s="14">
        <v>1.6309697128624699E-2</v>
      </c>
      <c r="I16" s="14">
        <v>1.2893758701524699E-2</v>
      </c>
      <c r="J16" s="15">
        <f t="shared" si="1"/>
        <v>0.66704574236434055</v>
      </c>
      <c r="K16" s="15">
        <f t="shared" si="2"/>
        <v>0.81672868344655347</v>
      </c>
      <c r="L16" s="15">
        <f t="shared" si="3"/>
        <v>0.14302089203590315</v>
      </c>
      <c r="M16" s="15">
        <f t="shared" si="4"/>
        <v>0.37818103077217285</v>
      </c>
    </row>
    <row r="17" spans="1:13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3.4467592592592591E-2</v>
      </c>
      <c r="H17" s="14">
        <v>1.5849952817560499E-2</v>
      </c>
      <c r="I17" s="14">
        <v>1.21044506278935E-2</v>
      </c>
      <c r="J17" s="15">
        <f t="shared" si="1"/>
        <v>0.64824278833931626</v>
      </c>
      <c r="K17" s="15">
        <f t="shared" si="2"/>
        <v>0.8051352608967739</v>
      </c>
      <c r="L17" s="15">
        <f t="shared" si="3"/>
        <v>0.13898936153240704</v>
      </c>
      <c r="M17" s="15">
        <f t="shared" si="4"/>
        <v>0.37281277007689401</v>
      </c>
    </row>
    <row r="18" spans="1:13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0.10160879629629631</v>
      </c>
      <c r="H18" s="14">
        <v>1.5256232786179E-2</v>
      </c>
      <c r="I18" s="14">
        <v>1.1543610267841699E-2</v>
      </c>
      <c r="J18" s="15">
        <f t="shared" si="1"/>
        <v>0.62396039879117582</v>
      </c>
      <c r="K18" s="15">
        <f t="shared" si="2"/>
        <v>0.78991163986307722</v>
      </c>
      <c r="L18" s="15">
        <f t="shared" si="3"/>
        <v>0.13378298842577616</v>
      </c>
      <c r="M18" s="15">
        <f t="shared" si="4"/>
        <v>0.3657635690248226</v>
      </c>
    </row>
    <row r="19" spans="1:13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1.3518518518518518E-2</v>
      </c>
      <c r="H19" s="14">
        <v>1.5778006633034799E-2</v>
      </c>
      <c r="I19" s="14">
        <v>1.18945317272829E-2</v>
      </c>
      <c r="J19" s="15">
        <f t="shared" si="1"/>
        <v>0.64530028145591134</v>
      </c>
      <c r="K19" s="15">
        <f t="shared" si="2"/>
        <v>0.80330584552579432</v>
      </c>
      <c r="L19" s="15">
        <f t="shared" si="3"/>
        <v>0.13835846033244631</v>
      </c>
      <c r="M19" s="15">
        <f t="shared" si="4"/>
        <v>0.37196567090585969</v>
      </c>
    </row>
    <row r="20" spans="1:13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3.7476851851851851E-2</v>
      </c>
      <c r="H20" s="14">
        <v>1.53687406048491E-2</v>
      </c>
      <c r="I20" s="14">
        <v>1.1540408551732001E-2</v>
      </c>
      <c r="J20" s="15">
        <f t="shared" si="1"/>
        <v>0.62856182460765375</v>
      </c>
      <c r="K20" s="15">
        <f t="shared" si="2"/>
        <v>0.79281891034942764</v>
      </c>
      <c r="L20" s="15">
        <f t="shared" si="3"/>
        <v>0.13476957747524235</v>
      </c>
      <c r="M20" s="15">
        <f t="shared" si="4"/>
        <v>0.3671097621628201</v>
      </c>
    </row>
    <row r="21" spans="1:13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2.2199074074074076E-2</v>
      </c>
      <c r="H21" s="14">
        <v>1.54700212863489E-2</v>
      </c>
      <c r="I21" s="14">
        <v>1.1581214581661999E-2</v>
      </c>
      <c r="J21" s="15">
        <f t="shared" si="1"/>
        <v>0.6327040748803231</v>
      </c>
      <c r="K21" s="15">
        <f t="shared" si="2"/>
        <v>0.79542697646001614</v>
      </c>
      <c r="L21" s="15">
        <f t="shared" si="3"/>
        <v>0.13565771496178605</v>
      </c>
      <c r="M21" s="15">
        <f t="shared" si="4"/>
        <v>0.3683174106145215</v>
      </c>
    </row>
    <row r="22" spans="1:13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1.0694444444444444E-2</v>
      </c>
      <c r="H22" s="14">
        <v>1.7280473385033999E-2</v>
      </c>
      <c r="I22" s="14">
        <v>1.3452788739235E-2</v>
      </c>
      <c r="J22" s="15">
        <f t="shared" si="1"/>
        <v>0.70674924902785274</v>
      </c>
      <c r="K22" s="15">
        <f t="shared" si="2"/>
        <v>0.84068379848064922</v>
      </c>
      <c r="L22" s="15">
        <f t="shared" si="3"/>
        <v>0.15153369794909552</v>
      </c>
      <c r="M22" s="15">
        <f t="shared" si="4"/>
        <v>0.38927329467752542</v>
      </c>
    </row>
    <row r="23" spans="1:13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5.5405092592592596E-2</v>
      </c>
      <c r="H23" s="14">
        <v>1.7142612531675702E-2</v>
      </c>
      <c r="I23" s="14">
        <v>1.29397934605343E-2</v>
      </c>
      <c r="J23" s="15">
        <f t="shared" si="1"/>
        <v>0.70111091653484947</v>
      </c>
      <c r="K23" s="15">
        <f t="shared" si="2"/>
        <v>0.83732366294930982</v>
      </c>
      <c r="L23" s="15">
        <f t="shared" si="3"/>
        <v>0.1503247863384973</v>
      </c>
      <c r="M23" s="15">
        <f t="shared" si="4"/>
        <v>0.38771740525606702</v>
      </c>
    </row>
    <row r="24" spans="1:13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0.16048611111111111</v>
      </c>
      <c r="H24" s="14">
        <v>1.6837984365064E-2</v>
      </c>
      <c r="I24" s="14">
        <v>1.25533610068434E-2</v>
      </c>
      <c r="J24" s="15">
        <f t="shared" si="1"/>
        <v>0.68865201432838496</v>
      </c>
      <c r="K24" s="15">
        <f t="shared" si="2"/>
        <v>0.82985059759476276</v>
      </c>
      <c r="L24" s="15">
        <f t="shared" si="3"/>
        <v>0.14765348031825234</v>
      </c>
      <c r="M24" s="15">
        <f t="shared" si="4"/>
        <v>0.38425704979642511</v>
      </c>
    </row>
    <row r="25" spans="1:13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2.0671296296296295E-2</v>
      </c>
      <c r="H25" s="14">
        <v>1.72247088357343E-2</v>
      </c>
      <c r="I25" s="14">
        <v>1.28592876438107E-2</v>
      </c>
      <c r="J25" s="15">
        <f t="shared" si="1"/>
        <v>0.70446855031886535</v>
      </c>
      <c r="K25" s="15">
        <f t="shared" si="2"/>
        <v>0.83932624784339094</v>
      </c>
      <c r="L25" s="15">
        <f t="shared" si="3"/>
        <v>0.15104469465725476</v>
      </c>
      <c r="M25" s="15">
        <f t="shared" si="4"/>
        <v>0.38864468947517444</v>
      </c>
    </row>
    <row r="26" spans="1:13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5.9583333333333328E-2</v>
      </c>
      <c r="H26" s="14">
        <v>1.69935223858288E-2</v>
      </c>
      <c r="I26" s="14">
        <v>1.25097112337983E-2</v>
      </c>
      <c r="J26" s="15">
        <f t="shared" si="1"/>
        <v>0.69501332034827701</v>
      </c>
      <c r="K26" s="15">
        <f t="shared" si="2"/>
        <v>0.8336745890023739</v>
      </c>
      <c r="L26" s="15">
        <f t="shared" si="3"/>
        <v>0.14901740426483739</v>
      </c>
      <c r="M26" s="15">
        <f t="shared" si="4"/>
        <v>0.38602772473597979</v>
      </c>
    </row>
    <row r="27" spans="1:13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3.5821759259259262E-2</v>
      </c>
      <c r="H27" s="14">
        <v>1.71245759320603E-2</v>
      </c>
      <c r="I27" s="14">
        <v>1.2526075980619099E-2</v>
      </c>
      <c r="J27" s="15">
        <f t="shared" si="1"/>
        <v>0.70037324269055301</v>
      </c>
      <c r="K27" s="15">
        <f t="shared" si="2"/>
        <v>0.83688305197951818</v>
      </c>
      <c r="L27" s="15">
        <f t="shared" si="3"/>
        <v>0.15016662211595258</v>
      </c>
      <c r="M27" s="15">
        <f t="shared" si="4"/>
        <v>0.38751338314431488</v>
      </c>
    </row>
    <row r="28" spans="1:13" x14ac:dyDescent="0.25">
      <c r="A28" s="5"/>
      <c r="G28" s="19"/>
    </row>
    <row r="29" spans="1:13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5.1504629629629635E-3</v>
      </c>
      <c r="H29" s="14">
        <v>1.5540724864340201E-2</v>
      </c>
      <c r="I29" s="14">
        <v>1.2424908467846199E-2</v>
      </c>
      <c r="J29" s="15">
        <f t="shared" si="1"/>
        <v>0.6355957607465339</v>
      </c>
      <c r="K29" s="15">
        <f t="shared" si="2"/>
        <v>0.79724259842693668</v>
      </c>
      <c r="L29" s="15">
        <f>H29/$C$3</f>
        <v>0.13627771965682717</v>
      </c>
      <c r="M29" s="15">
        <f>SQRT(L29)</f>
        <v>0.36915812283739224</v>
      </c>
    </row>
    <row r="30" spans="1:13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1.877314814814815E-2</v>
      </c>
      <c r="H30" s="14">
        <v>1.47030683632815E-2</v>
      </c>
      <c r="I30" s="14">
        <v>1.1326662544580601E-2</v>
      </c>
      <c r="J30" s="15">
        <f t="shared" si="1"/>
        <v>0.60133668173430865</v>
      </c>
      <c r="K30" s="15">
        <f t="shared" si="2"/>
        <v>0.7754590135747399</v>
      </c>
      <c r="L30" s="15">
        <f t="shared" ref="L30:L46" si="5">H30/$C$3</f>
        <v>0.12893225032920691</v>
      </c>
      <c r="M30" s="15">
        <f t="shared" ref="M30:M46" si="6">SQRT(L30)</f>
        <v>0.35907137219389534</v>
      </c>
    </row>
    <row r="31" spans="1:13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6.008101851851852E-2</v>
      </c>
      <c r="H31" s="14">
        <v>1.39683967051195E-2</v>
      </c>
      <c r="I31" s="14">
        <v>1.0599881284475801E-2</v>
      </c>
      <c r="J31" s="15">
        <f t="shared" si="1"/>
        <v>0.57128955101520884</v>
      </c>
      <c r="K31" s="15">
        <f t="shared" si="2"/>
        <v>0.7558369870648094</v>
      </c>
      <c r="L31" s="15">
        <f t="shared" si="5"/>
        <v>0.12248986240040755</v>
      </c>
      <c r="M31" s="15">
        <f t="shared" si="6"/>
        <v>0.34998551741523182</v>
      </c>
    </row>
    <row r="32" spans="1:13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7.2222222222222228E-3</v>
      </c>
      <c r="H32" s="14">
        <v>1.45688423706699E-2</v>
      </c>
      <c r="I32" s="14">
        <v>1.1027066208066301E-2</v>
      </c>
      <c r="J32" s="15">
        <f t="shared" si="1"/>
        <v>0.59584701039460874</v>
      </c>
      <c r="K32" s="15">
        <f t="shared" si="2"/>
        <v>0.77191127106333191</v>
      </c>
      <c r="L32" s="15">
        <f t="shared" si="5"/>
        <v>0.12775521307055523</v>
      </c>
      <c r="M32" s="15">
        <f t="shared" si="6"/>
        <v>0.35742861255159081</v>
      </c>
    </row>
    <row r="33" spans="1:13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2.0231481481481482E-2</v>
      </c>
      <c r="H33" s="14">
        <v>1.40803601566282E-2</v>
      </c>
      <c r="I33" s="14">
        <v>1.0566618504927501E-2</v>
      </c>
      <c r="J33" s="15">
        <f t="shared" si="1"/>
        <v>0.57586871291136799</v>
      </c>
      <c r="K33" s="15">
        <f t="shared" si="2"/>
        <v>0.75886014054723416</v>
      </c>
      <c r="L33" s="15">
        <f t="shared" si="5"/>
        <v>0.12347167785558781</v>
      </c>
      <c r="M33" s="15">
        <f t="shared" si="6"/>
        <v>0.35138536943872295</v>
      </c>
    </row>
    <row r="34" spans="1:13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1.1851851851851851E-2</v>
      </c>
      <c r="H34" s="14">
        <v>1.41569455862891E-2</v>
      </c>
      <c r="I34" s="14">
        <v>1.04806101511392E-2</v>
      </c>
      <c r="J34" s="15">
        <f t="shared" si="1"/>
        <v>0.5790009589843369</v>
      </c>
      <c r="K34" s="15">
        <f t="shared" si="2"/>
        <v>0.76092112533713829</v>
      </c>
      <c r="L34" s="15">
        <f t="shared" si="5"/>
        <v>0.12414326092550459</v>
      </c>
      <c r="M34" s="15">
        <f t="shared" si="6"/>
        <v>0.35233969535876114</v>
      </c>
    </row>
    <row r="35" spans="1:13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7.3495370370370372E-3</v>
      </c>
      <c r="H35" s="14">
        <v>1.5961577866163999E-2</v>
      </c>
      <c r="I35" s="14">
        <v>1.2628633802625199E-2</v>
      </c>
      <c r="J35" s="15">
        <f t="shared" si="1"/>
        <v>0.65280810998967942</v>
      </c>
      <c r="K35" s="15">
        <f t="shared" si="2"/>
        <v>0.80796541385735032</v>
      </c>
      <c r="L35" s="15">
        <f t="shared" si="5"/>
        <v>0.13996820950848651</v>
      </c>
      <c r="M35" s="15">
        <f t="shared" si="6"/>
        <v>0.37412325443426597</v>
      </c>
    </row>
    <row r="36" spans="1:13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3.3611111111111112E-2</v>
      </c>
      <c r="H36" s="14">
        <v>1.5645010644694701E-2</v>
      </c>
      <c r="I36" s="14">
        <v>1.1958935953440299E-2</v>
      </c>
      <c r="J36" s="15">
        <f t="shared" si="1"/>
        <v>0.63986091571697923</v>
      </c>
      <c r="K36" s="15">
        <f t="shared" si="2"/>
        <v>0.7999130675998356</v>
      </c>
      <c r="L36" s="15">
        <f t="shared" si="5"/>
        <v>0.13719220906857618</v>
      </c>
      <c r="M36" s="15">
        <f t="shared" si="6"/>
        <v>0.37039466663084686</v>
      </c>
    </row>
    <row r="37" spans="1:13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0.10318287037037037</v>
      </c>
      <c r="H37" s="14">
        <v>1.5117367471598199E-2</v>
      </c>
      <c r="I37" s="14">
        <v>1.1457639574368701E-2</v>
      </c>
      <c r="J37" s="15">
        <f t="shared" si="1"/>
        <v>0.61828098511949969</v>
      </c>
      <c r="K37" s="15">
        <f t="shared" si="2"/>
        <v>0.78630845418289874</v>
      </c>
      <c r="L37" s="15">
        <f t="shared" si="5"/>
        <v>0.13256526862340562</v>
      </c>
      <c r="M37" s="15">
        <f t="shared" si="6"/>
        <v>0.36409513677527416</v>
      </c>
    </row>
    <row r="38" spans="1:13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1.3668981481481482E-2</v>
      </c>
      <c r="H38" s="14">
        <v>1.55968093137196E-2</v>
      </c>
      <c r="I38" s="14">
        <v>1.1771606759639199E-2</v>
      </c>
      <c r="J38" s="15">
        <f t="shared" si="1"/>
        <v>0.6378895429594309</v>
      </c>
      <c r="K38" s="15">
        <f t="shared" si="2"/>
        <v>0.7986798751436216</v>
      </c>
      <c r="L38" s="15">
        <f t="shared" si="5"/>
        <v>0.13676952817517826</v>
      </c>
      <c r="M38" s="15">
        <f t="shared" si="6"/>
        <v>0.36982364469457368</v>
      </c>
    </row>
    <row r="39" spans="1:13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3.7928240740740742E-2</v>
      </c>
      <c r="H39" s="14">
        <v>1.52423495172864E-2</v>
      </c>
      <c r="I39" s="14">
        <v>1.1464568304443701E-2</v>
      </c>
      <c r="J39" s="15">
        <f t="shared" si="1"/>
        <v>0.62339259085876153</v>
      </c>
      <c r="K39" s="15">
        <f t="shared" si="2"/>
        <v>0.78955214575021038</v>
      </c>
      <c r="L39" s="15">
        <f t="shared" si="5"/>
        <v>0.13366124505520743</v>
      </c>
      <c r="M39" s="15">
        <f t="shared" si="6"/>
        <v>0.36559710755859026</v>
      </c>
    </row>
    <row r="40" spans="1:13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2.1921296296296296E-2</v>
      </c>
      <c r="H40" s="14">
        <v>1.5350329957412199E-2</v>
      </c>
      <c r="I40" s="14">
        <v>1.15125384631093E-2</v>
      </c>
      <c r="J40" s="15">
        <f t="shared" si="1"/>
        <v>0.62780885268609654</v>
      </c>
      <c r="K40" s="15">
        <f t="shared" si="2"/>
        <v>0.79234389799259297</v>
      </c>
      <c r="L40" s="15">
        <f t="shared" si="5"/>
        <v>0.13460813320079518</v>
      </c>
      <c r="M40" s="15">
        <f t="shared" si="6"/>
        <v>0.36688981070724108</v>
      </c>
    </row>
    <row r="41" spans="1:13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1.1423611111111112E-2</v>
      </c>
      <c r="H41" s="14">
        <v>1.7003285316169001E-2</v>
      </c>
      <c r="I41" s="14">
        <v>1.32679022735751E-2</v>
      </c>
      <c r="J41" s="15">
        <f t="shared" si="1"/>
        <v>0.69541261170636115</v>
      </c>
      <c r="K41" s="15">
        <f t="shared" si="2"/>
        <v>0.83391403136436137</v>
      </c>
      <c r="L41" s="15">
        <f t="shared" si="5"/>
        <v>0.14910301609411467</v>
      </c>
      <c r="M41" s="15">
        <f t="shared" si="6"/>
        <v>0.38613859700127706</v>
      </c>
    </row>
    <row r="42" spans="1:13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5.618055555555556E-2</v>
      </c>
      <c r="H42" s="14">
        <v>1.6973009996440701E-2</v>
      </c>
      <c r="I42" s="14">
        <v>1.28375835901475E-2</v>
      </c>
      <c r="J42" s="15">
        <f t="shared" si="1"/>
        <v>0.69417438987034452</v>
      </c>
      <c r="K42" s="15">
        <f t="shared" si="2"/>
        <v>0.83317128483304348</v>
      </c>
      <c r="L42" s="15">
        <f t="shared" si="5"/>
        <v>0.14883752966600594</v>
      </c>
      <c r="M42" s="15">
        <f t="shared" si="6"/>
        <v>0.38579467293627312</v>
      </c>
    </row>
    <row r="43" spans="1:13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0.16047453703703704</v>
      </c>
      <c r="H43" s="14">
        <v>1.6719216699284001E-2</v>
      </c>
      <c r="I43" s="14">
        <v>1.2494682295538399E-2</v>
      </c>
      <c r="J43" s="15">
        <f t="shared" si="1"/>
        <v>0.68379456877533074</v>
      </c>
      <c r="K43" s="15">
        <f t="shared" si="2"/>
        <v>0.82691871957002561</v>
      </c>
      <c r="L43" s="15">
        <f t="shared" si="5"/>
        <v>0.14661199822505852</v>
      </c>
      <c r="M43" s="15">
        <f t="shared" si="6"/>
        <v>0.3828994622940316</v>
      </c>
    </row>
    <row r="44" spans="1:13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2.1516203703703704E-2</v>
      </c>
      <c r="H44" s="14">
        <v>1.7070331911401102E-2</v>
      </c>
      <c r="I44" s="14">
        <v>1.27663025908281E-2</v>
      </c>
      <c r="J44" s="15">
        <f t="shared" si="1"/>
        <v>0.69815473165726483</v>
      </c>
      <c r="K44" s="15">
        <f t="shared" si="2"/>
        <v>0.83555654007210356</v>
      </c>
      <c r="L44" s="15">
        <f t="shared" si="5"/>
        <v>0.14969095244771105</v>
      </c>
      <c r="M44" s="15">
        <f t="shared" si="6"/>
        <v>0.38689915022872701</v>
      </c>
    </row>
    <row r="45" spans="1:13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5.9849537037037041E-2</v>
      </c>
      <c r="H45" s="14">
        <v>1.6882672323499701E-2</v>
      </c>
      <c r="I45" s="14">
        <v>1.24618648179883E-2</v>
      </c>
      <c r="J45" s="15">
        <f t="shared" si="1"/>
        <v>0.69047969464484971</v>
      </c>
      <c r="K45" s="15">
        <f t="shared" si="2"/>
        <v>0.83095107837035131</v>
      </c>
      <c r="L45" s="15">
        <f t="shared" si="5"/>
        <v>0.14804535219841866</v>
      </c>
      <c r="M45" s="15">
        <f t="shared" si="6"/>
        <v>0.3847666204316828</v>
      </c>
    </row>
    <row r="46" spans="1:13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3.4733796296296297E-2</v>
      </c>
      <c r="H46" s="14">
        <v>1.70193108367304E-2</v>
      </c>
      <c r="I46" s="14">
        <v>1.2477593612796101E-2</v>
      </c>
      <c r="J46" s="15">
        <f t="shared" si="1"/>
        <v>0.69606803499076364</v>
      </c>
      <c r="K46" s="15">
        <f t="shared" si="2"/>
        <v>0.83430691893976505</v>
      </c>
      <c r="L46" s="15">
        <f t="shared" si="5"/>
        <v>0.14924354502165729</v>
      </c>
      <c r="M46" s="15">
        <f t="shared" si="6"/>
        <v>0.38632052109829385</v>
      </c>
    </row>
    <row r="47" spans="1:13" x14ac:dyDescent="0.25">
      <c r="A47" s="5"/>
      <c r="G47" s="19"/>
    </row>
    <row r="48" spans="1:13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5.3125000000000004E-3</v>
      </c>
      <c r="H48" s="14">
        <v>1.51135326652627E-2</v>
      </c>
      <c r="I48" s="14">
        <v>1.2117674719430101E-2</v>
      </c>
      <c r="J48" s="15">
        <f t="shared" si="1"/>
        <v>0.61812414644746838</v>
      </c>
      <c r="K48" s="15">
        <f t="shared" si="2"/>
        <v>0.78620871684780269</v>
      </c>
      <c r="L48" s="15">
        <f>H48/$C$3</f>
        <v>0.13253164093439565</v>
      </c>
      <c r="M48" s="15">
        <f>SQRT(L48)</f>
        <v>0.36404895403557425</v>
      </c>
    </row>
    <row r="49" spans="1:13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1.9756944444444445E-2</v>
      </c>
      <c r="H49" s="14">
        <v>1.4416131055394001E-2</v>
      </c>
      <c r="I49" s="14">
        <v>1.1136261841202399E-2</v>
      </c>
      <c r="J49" s="15">
        <f t="shared" si="1"/>
        <v>0.58960131301210705</v>
      </c>
      <c r="K49" s="15">
        <f t="shared" si="2"/>
        <v>0.7678550078055798</v>
      </c>
      <c r="L49" s="15">
        <f t="shared" ref="L49:L65" si="7">H49/$C$3</f>
        <v>0.1264160767050857</v>
      </c>
      <c r="M49" s="15">
        <f t="shared" ref="M49:M65" si="8">SQRT(L49)</f>
        <v>0.35555038560671776</v>
      </c>
    </row>
    <row r="50" spans="1:13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6.06712962962963E-2</v>
      </c>
      <c r="H50" s="14">
        <v>1.3751921055157599E-2</v>
      </c>
      <c r="I50" s="14">
        <v>1.04506512027445E-2</v>
      </c>
      <c r="J50" s="15">
        <f t="shared" si="1"/>
        <v>0.5624359739380963</v>
      </c>
      <c r="K50" s="15">
        <f t="shared" si="2"/>
        <v>0.74995731474404348</v>
      </c>
      <c r="L50" s="15">
        <f t="shared" si="7"/>
        <v>0.12059157205709609</v>
      </c>
      <c r="M50" s="15">
        <f t="shared" si="8"/>
        <v>0.34726297248208898</v>
      </c>
    </row>
    <row r="51" spans="1:13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7.3379629629629628E-3</v>
      </c>
      <c r="H51" s="14">
        <v>1.4302991989047499E-2</v>
      </c>
      <c r="I51" s="14">
        <v>1.0843829878104999E-2</v>
      </c>
      <c r="J51" s="15">
        <f t="shared" si="1"/>
        <v>0.58497406997342083</v>
      </c>
      <c r="K51" s="15">
        <f t="shared" si="2"/>
        <v>0.76483597586242036</v>
      </c>
      <c r="L51" s="15">
        <f t="shared" si="7"/>
        <v>0.12542395219992941</v>
      </c>
      <c r="M51" s="15">
        <f t="shared" si="8"/>
        <v>0.35415244203581231</v>
      </c>
    </row>
    <row r="52" spans="1:13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2.056712962962963E-2</v>
      </c>
      <c r="H52" s="14">
        <v>1.3877876707552E-2</v>
      </c>
      <c r="I52" s="14">
        <v>1.04344665160551E-2</v>
      </c>
      <c r="J52" s="15">
        <f t="shared" si="1"/>
        <v>0.56758739894579624</v>
      </c>
      <c r="K52" s="15">
        <f t="shared" si="2"/>
        <v>0.75338396515043793</v>
      </c>
      <c r="L52" s="15">
        <f t="shared" si="7"/>
        <v>0.12169608611522625</v>
      </c>
      <c r="M52" s="15">
        <f t="shared" si="8"/>
        <v>0.34884966119408267</v>
      </c>
    </row>
    <row r="53" spans="1:13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1.1898148148148149E-2</v>
      </c>
      <c r="H53" s="14">
        <v>1.3960392656604601E-2</v>
      </c>
      <c r="I53" s="14">
        <v>1.0361515790557701E-2</v>
      </c>
      <c r="J53" s="15">
        <f t="shared" si="1"/>
        <v>0.57096219567308104</v>
      </c>
      <c r="K53" s="15">
        <f t="shared" si="2"/>
        <v>0.75562040448434231</v>
      </c>
      <c r="L53" s="15">
        <f t="shared" si="7"/>
        <v>0.12241967433072902</v>
      </c>
      <c r="M53" s="15">
        <f t="shared" si="8"/>
        <v>0.34988523022661161</v>
      </c>
    </row>
    <row r="54" spans="1:13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7.4537037037037028E-3</v>
      </c>
      <c r="H54" s="14">
        <v>1.5612330738447901E-2</v>
      </c>
      <c r="I54" s="14">
        <v>1.2371238614134901E-2</v>
      </c>
      <c r="J54" s="15">
        <f t="shared" si="1"/>
        <v>0.63852434936931024</v>
      </c>
      <c r="K54" s="15">
        <f t="shared" si="2"/>
        <v>0.7990771861149023</v>
      </c>
      <c r="L54" s="15">
        <f t="shared" si="7"/>
        <v>0.13690563665057193</v>
      </c>
      <c r="M54" s="15">
        <f t="shared" si="8"/>
        <v>0.3700076170169635</v>
      </c>
    </row>
    <row r="55" spans="1:13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3.5219907407407408E-2</v>
      </c>
      <c r="H55" s="14">
        <v>1.54155974942967E-2</v>
      </c>
      <c r="I55" s="14">
        <v>1.1797244115484801E-2</v>
      </c>
      <c r="J55" s="15">
        <f t="shared" si="1"/>
        <v>0.63047821142710014</v>
      </c>
      <c r="K55" s="15">
        <f t="shared" si="2"/>
        <v>0.79402658105827928</v>
      </c>
      <c r="L55" s="15">
        <f t="shared" si="7"/>
        <v>0.13518046886543633</v>
      </c>
      <c r="M55" s="15">
        <f t="shared" si="8"/>
        <v>0.36766896641603619</v>
      </c>
    </row>
    <row r="56" spans="1:13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0.10050925925925926</v>
      </c>
      <c r="H56" s="14">
        <v>1.4953158974933701E-2</v>
      </c>
      <c r="I56" s="14">
        <v>1.13491750670663E-2</v>
      </c>
      <c r="J56" s="15">
        <f t="shared" si="1"/>
        <v>0.61156506773021468</v>
      </c>
      <c r="K56" s="15">
        <f t="shared" si="2"/>
        <v>0.78202625769868794</v>
      </c>
      <c r="L56" s="15">
        <f t="shared" si="7"/>
        <v>0.13112531265809141</v>
      </c>
      <c r="M56" s="15">
        <f t="shared" si="8"/>
        <v>0.36211229288452967</v>
      </c>
    </row>
    <row r="57" spans="1:13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1.3796296296296298E-2</v>
      </c>
      <c r="H57" s="14">
        <v>1.53907628654559E-2</v>
      </c>
      <c r="I57" s="14">
        <v>1.1626594323428E-2</v>
      </c>
      <c r="J57" s="15">
        <f t="shared" si="1"/>
        <v>0.6294625068863714</v>
      </c>
      <c r="K57" s="15">
        <f t="shared" si="2"/>
        <v>0.79338673223489908</v>
      </c>
      <c r="L57" s="15">
        <f t="shared" si="7"/>
        <v>0.13496269224198465</v>
      </c>
      <c r="M57" s="15">
        <f t="shared" si="8"/>
        <v>0.36737268848130866</v>
      </c>
    </row>
    <row r="58" spans="1:13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3.8275462962962963E-2</v>
      </c>
      <c r="H58" s="14">
        <v>1.5090645638551999E-2</v>
      </c>
      <c r="I58" s="14">
        <v>1.1368363381200701E-2</v>
      </c>
      <c r="J58" s="15">
        <f t="shared" si="1"/>
        <v>0.61718809634167227</v>
      </c>
      <c r="K58" s="15">
        <f t="shared" si="2"/>
        <v>0.78561319766261073</v>
      </c>
      <c r="L58" s="15">
        <f t="shared" si="7"/>
        <v>0.13233094297229375</v>
      </c>
      <c r="M58" s="15">
        <f t="shared" si="8"/>
        <v>0.36377320265832358</v>
      </c>
    </row>
    <row r="59" spans="1:13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2.2199074074074076E-2</v>
      </c>
      <c r="H59" s="14">
        <v>1.52054268799899E-2</v>
      </c>
      <c r="I59" s="14">
        <v>1.1421649575348299E-2</v>
      </c>
      <c r="J59" s="15">
        <f t="shared" si="1"/>
        <v>0.62188250224023855</v>
      </c>
      <c r="K59" s="15">
        <f t="shared" si="2"/>
        <v>0.78859527150512299</v>
      </c>
      <c r="L59" s="15">
        <f t="shared" si="7"/>
        <v>0.13333746782741357</v>
      </c>
      <c r="M59" s="15">
        <f t="shared" si="8"/>
        <v>0.36515403301540239</v>
      </c>
    </row>
    <row r="60" spans="1:13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1.1574074074074075E-2</v>
      </c>
      <c r="H60" s="14">
        <v>1.67076645903468E-2</v>
      </c>
      <c r="I60" s="14">
        <v>1.3067168674977E-2</v>
      </c>
      <c r="J60" s="15">
        <f t="shared" si="1"/>
        <v>0.68332210230209589</v>
      </c>
      <c r="K60" s="15">
        <f t="shared" si="2"/>
        <v>0.82663299129788903</v>
      </c>
      <c r="L60" s="15">
        <f t="shared" si="7"/>
        <v>0.14651069696164051</v>
      </c>
      <c r="M60" s="15">
        <f t="shared" si="8"/>
        <v>0.38276715763194796</v>
      </c>
    </row>
    <row r="61" spans="1:13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5.6504629629629627E-2</v>
      </c>
      <c r="H61" s="14">
        <v>1.6774250798327599E-2</v>
      </c>
      <c r="I61" s="14">
        <v>1.2715360569566399E-2</v>
      </c>
      <c r="J61" s="15">
        <f t="shared" si="1"/>
        <v>0.68604539300354161</v>
      </c>
      <c r="K61" s="15">
        <f t="shared" si="2"/>
        <v>0.82827857210212896</v>
      </c>
      <c r="L61" s="15">
        <f t="shared" si="7"/>
        <v>0.14709459614674483</v>
      </c>
      <c r="M61" s="15">
        <f t="shared" si="8"/>
        <v>0.38352913337417383</v>
      </c>
    </row>
    <row r="62" spans="1:13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0.16159722222222223</v>
      </c>
      <c r="H62" s="14">
        <v>1.6571806765825901E-2</v>
      </c>
      <c r="I62" s="14">
        <v>1.24196846419575E-2</v>
      </c>
      <c r="J62" s="15">
        <f t="shared" si="1"/>
        <v>0.67776569112542873</v>
      </c>
      <c r="K62" s="15">
        <f t="shared" si="2"/>
        <v>0.8232652617021009</v>
      </c>
      <c r="L62" s="15">
        <f t="shared" si="7"/>
        <v>0.14531935005312349</v>
      </c>
      <c r="M62" s="15">
        <f t="shared" si="8"/>
        <v>0.38120775182716771</v>
      </c>
    </row>
    <row r="63" spans="1:13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2.1689814814814815E-2</v>
      </c>
      <c r="H63" s="14">
        <v>1.6888505715850599E-2</v>
      </c>
      <c r="I63" s="14">
        <v>1.2656603266784699E-2</v>
      </c>
      <c r="J63" s="15">
        <f t="shared" si="1"/>
        <v>0.69071827292748245</v>
      </c>
      <c r="K63" s="15">
        <f t="shared" si="2"/>
        <v>0.83109462332966788</v>
      </c>
      <c r="L63" s="15">
        <f t="shared" si="7"/>
        <v>0.14809650563008825</v>
      </c>
      <c r="M63" s="15">
        <f t="shared" si="8"/>
        <v>0.38483308801360655</v>
      </c>
    </row>
    <row r="64" spans="1:13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6.0231481481481476E-2</v>
      </c>
      <c r="H64" s="14">
        <v>1.6745516495704899E-2</v>
      </c>
      <c r="I64" s="14">
        <v>1.2394953608112699E-2</v>
      </c>
      <c r="J64" s="15">
        <f t="shared" si="1"/>
        <v>0.68487019679522931</v>
      </c>
      <c r="K64" s="15">
        <f t="shared" si="2"/>
        <v>0.82756884716332169</v>
      </c>
      <c r="L64" s="15">
        <f t="shared" si="7"/>
        <v>0.1468426230070404</v>
      </c>
      <c r="M64" s="15">
        <f t="shared" si="8"/>
        <v>0.3832004997479001</v>
      </c>
    </row>
    <row r="65" spans="1:13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3.6284722222222225E-2</v>
      </c>
      <c r="H65" s="14">
        <v>1.6886655416510101E-2</v>
      </c>
      <c r="I65" s="14">
        <v>1.24129437485762E-2</v>
      </c>
      <c r="J65" s="15">
        <f t="shared" si="1"/>
        <v>0.69064259805213402</v>
      </c>
      <c r="K65" s="15">
        <f t="shared" si="2"/>
        <v>0.83104909485067968</v>
      </c>
      <c r="L65" s="15">
        <f t="shared" si="7"/>
        <v>0.14808028022380851</v>
      </c>
      <c r="M65" s="15">
        <f t="shared" si="8"/>
        <v>0.38481200634050972</v>
      </c>
    </row>
    <row r="66" spans="1:13" x14ac:dyDescent="0.25">
      <c r="A66" s="5"/>
      <c r="G66" s="19"/>
    </row>
    <row r="67" spans="1:13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5.3240740740740748E-3</v>
      </c>
      <c r="H67" s="14">
        <v>1.4724309549009801E-2</v>
      </c>
      <c r="I67" s="14">
        <v>1.1838815813237801E-2</v>
      </c>
      <c r="J67" s="15">
        <f t="shared" si="1"/>
        <v>0.60220541904997382</v>
      </c>
      <c r="K67" s="15">
        <f t="shared" si="2"/>
        <v>0.77601895534192578</v>
      </c>
      <c r="L67" s="15">
        <f>H67/$C$3</f>
        <v>0.12911851579488684</v>
      </c>
      <c r="M67" s="15">
        <f>SQRT(L67)</f>
        <v>0.35933064967364925</v>
      </c>
    </row>
    <row r="68" spans="1:13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2.0034722222222221E-2</v>
      </c>
      <c r="H68" s="14">
        <v>1.4137794816706999E-2</v>
      </c>
      <c r="I68" s="14">
        <v>1.09485025669528E-2</v>
      </c>
      <c r="J68" s="15">
        <f t="shared" si="1"/>
        <v>0.5782177170141154</v>
      </c>
      <c r="K68" s="15">
        <f t="shared" si="2"/>
        <v>0.76040628417584466</v>
      </c>
      <c r="L68" s="15">
        <f t="shared" ref="L68:L84" si="9">H68/$C$3</f>
        <v>0.12397532646742082</v>
      </c>
      <c r="M68" s="15">
        <f t="shared" ref="M68:M84" si="10">SQRT(L68)</f>
        <v>0.35210130142818391</v>
      </c>
    </row>
    <row r="69" spans="1:13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6.0787037037037035E-2</v>
      </c>
      <c r="H69" s="14">
        <v>1.3528474846806001E-2</v>
      </c>
      <c r="I69" s="14">
        <v>1.02996112423913E-2</v>
      </c>
      <c r="J69" s="15">
        <f t="shared" si="1"/>
        <v>0.55329730994250337</v>
      </c>
      <c r="K69" s="15">
        <f t="shared" si="2"/>
        <v>0.74383957271881107</v>
      </c>
      <c r="L69" s="15">
        <f t="shared" si="9"/>
        <v>0.11863215639238713</v>
      </c>
      <c r="M69" s="15">
        <f t="shared" si="10"/>
        <v>0.34443019088399773</v>
      </c>
    </row>
    <row r="70" spans="1:13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8.0208333333333329E-3</v>
      </c>
      <c r="H70" s="14">
        <v>1.40424305954673E-2</v>
      </c>
      <c r="I70" s="14">
        <v>1.06685863421997E-2</v>
      </c>
      <c r="J70" s="15">
        <f t="shared" si="1"/>
        <v>0.57431744239526983</v>
      </c>
      <c r="K70" s="15">
        <f t="shared" si="2"/>
        <v>0.7578373456060804</v>
      </c>
      <c r="L70" s="15">
        <f t="shared" si="9"/>
        <v>0.12313907084093997</v>
      </c>
      <c r="M70" s="15">
        <f t="shared" si="10"/>
        <v>0.35091177073580759</v>
      </c>
    </row>
    <row r="71" spans="1:13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2.0960648148148148E-2</v>
      </c>
      <c r="H71" s="14">
        <v>1.36665135727675E-2</v>
      </c>
      <c r="I71" s="14">
        <v>1.02947831085239E-2</v>
      </c>
      <c r="J71" s="15">
        <f t="shared" si="1"/>
        <v>0.55894291719736844</v>
      </c>
      <c r="K71" s="15">
        <f t="shared" si="2"/>
        <v>0.74762485057505179</v>
      </c>
      <c r="L71" s="15">
        <f t="shared" si="9"/>
        <v>0.11984262778047096</v>
      </c>
      <c r="M71" s="15">
        <f t="shared" si="10"/>
        <v>0.34618293975941528</v>
      </c>
    </row>
    <row r="72" spans="1:13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1.2048611111111112E-2</v>
      </c>
      <c r="H72" s="14">
        <v>1.37542207141787E-2</v>
      </c>
      <c r="I72" s="14">
        <v>1.0231348583967801E-2</v>
      </c>
      <c r="J72" s="15">
        <f t="shared" si="1"/>
        <v>0.56253002704937227</v>
      </c>
      <c r="K72" s="15">
        <f t="shared" si="2"/>
        <v>0.75002001776577421</v>
      </c>
      <c r="L72" s="15">
        <f t="shared" si="9"/>
        <v>0.12061173793031754</v>
      </c>
      <c r="M72" s="15">
        <f t="shared" si="10"/>
        <v>0.34729200671814714</v>
      </c>
    </row>
    <row r="73" spans="1:13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8.2986111111111108E-3</v>
      </c>
      <c r="H73" s="14">
        <v>1.52776208303945E-2</v>
      </c>
      <c r="I73" s="14">
        <v>1.21373526058742E-2</v>
      </c>
      <c r="J73" s="15">
        <f t="shared" si="1"/>
        <v>0.62483514243104454</v>
      </c>
      <c r="K73" s="15">
        <f t="shared" si="2"/>
        <v>0.79046514308414928</v>
      </c>
      <c r="L73" s="15">
        <f t="shared" si="9"/>
        <v>0.13397054170395664</v>
      </c>
      <c r="M73" s="15">
        <f t="shared" si="10"/>
        <v>0.36601986517668222</v>
      </c>
    </row>
    <row r="74" spans="1:13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3.5868055555555556E-2</v>
      </c>
      <c r="H74" s="14">
        <v>1.51807594897752E-2</v>
      </c>
      <c r="I74" s="14">
        <v>1.1632316862328599E-2</v>
      </c>
      <c r="J74" s="15">
        <f t="shared" si="1"/>
        <v>0.62087363754531555</v>
      </c>
      <c r="K74" s="15">
        <f t="shared" si="2"/>
        <v>0.78795535250756155</v>
      </c>
      <c r="L74" s="15">
        <f t="shared" si="9"/>
        <v>0.13312115773134733</v>
      </c>
      <c r="M74" s="15">
        <f t="shared" si="10"/>
        <v>0.36485772258696586</v>
      </c>
    </row>
    <row r="75" spans="1:13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0.10533564814814815</v>
      </c>
      <c r="H75" s="14">
        <v>1.47766793824049E-2</v>
      </c>
      <c r="I75" s="14">
        <v>1.1231197070343601E-2</v>
      </c>
      <c r="J75" s="15">
        <f t="shared" ref="J75:J84" si="11">H75/$C$2</f>
        <v>0.60434727822240564</v>
      </c>
      <c r="K75" s="15">
        <f t="shared" ref="K75:K84" si="12">SQRT(J75)</f>
        <v>0.77739776062348265</v>
      </c>
      <c r="L75" s="15">
        <f t="shared" si="9"/>
        <v>0.12957775058195062</v>
      </c>
      <c r="M75" s="15">
        <f t="shared" si="10"/>
        <v>0.35996909670407906</v>
      </c>
    </row>
    <row r="76" spans="1:13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1.4004629629629631E-2</v>
      </c>
      <c r="H76" s="14">
        <v>1.5174910005909001E-2</v>
      </c>
      <c r="I76" s="14">
        <v>1.14797841261506E-2</v>
      </c>
      <c r="J76" s="15">
        <f t="shared" si="11"/>
        <v>0.620634401140298</v>
      </c>
      <c r="K76" s="15">
        <f t="shared" si="12"/>
        <v>0.78780352953023636</v>
      </c>
      <c r="L76" s="15">
        <f t="shared" si="9"/>
        <v>0.13306986319203765</v>
      </c>
      <c r="M76" s="15">
        <f t="shared" si="10"/>
        <v>0.36478742192136732</v>
      </c>
    </row>
    <row r="77" spans="1:13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3.861111111111111E-2</v>
      </c>
      <c r="H77" s="14">
        <v>1.4924988700081699E-2</v>
      </c>
      <c r="I77" s="14">
        <v>1.12639347469834E-2</v>
      </c>
      <c r="J77" s="15">
        <f t="shared" si="11"/>
        <v>0.61041293953598341</v>
      </c>
      <c r="K77" s="15">
        <f t="shared" si="12"/>
        <v>0.78128928031554579</v>
      </c>
      <c r="L77" s="15">
        <f t="shared" si="9"/>
        <v>0.13087828551795164</v>
      </c>
      <c r="M77" s="15">
        <f t="shared" si="10"/>
        <v>0.36177104018695533</v>
      </c>
    </row>
    <row r="78" spans="1:13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2.2361111111111113E-2</v>
      </c>
      <c r="H78" s="14">
        <v>1.5045920002651701E-2</v>
      </c>
      <c r="I78" s="14">
        <v>1.1319497157657499E-2</v>
      </c>
      <c r="J78" s="15">
        <f t="shared" si="11"/>
        <v>0.61535887506511822</v>
      </c>
      <c r="K78" s="15">
        <f t="shared" si="12"/>
        <v>0.78444813408224656</v>
      </c>
      <c r="L78" s="15">
        <f t="shared" si="9"/>
        <v>0.13193874069576547</v>
      </c>
      <c r="M78" s="15">
        <f t="shared" si="10"/>
        <v>0.36323372736540516</v>
      </c>
    </row>
    <row r="79" spans="1:13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1.1122685185185185E-2</v>
      </c>
      <c r="H79" s="14">
        <v>1.641284689546E-2</v>
      </c>
      <c r="I79" s="14">
        <v>1.2870928146189699E-2</v>
      </c>
      <c r="J79" s="15">
        <f t="shared" si="11"/>
        <v>0.67126443583551498</v>
      </c>
      <c r="K79" s="15">
        <f t="shared" si="12"/>
        <v>0.81930729023701176</v>
      </c>
      <c r="L79" s="15">
        <f t="shared" si="9"/>
        <v>0.14392541966445049</v>
      </c>
      <c r="M79" s="15">
        <f t="shared" si="10"/>
        <v>0.37937503827274993</v>
      </c>
    </row>
    <row r="80" spans="1:13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5.7812499999999996E-2</v>
      </c>
      <c r="H80" s="14">
        <v>1.6563657032191301E-2</v>
      </c>
      <c r="I80" s="14">
        <v>1.25865216215262E-2</v>
      </c>
      <c r="J80" s="15">
        <f t="shared" si="11"/>
        <v>0.67743237744832663</v>
      </c>
      <c r="K80" s="15">
        <f t="shared" si="12"/>
        <v>0.82306280285791478</v>
      </c>
      <c r="L80" s="15">
        <f t="shared" si="9"/>
        <v>0.14524788446028733</v>
      </c>
      <c r="M80" s="15">
        <f t="shared" si="10"/>
        <v>0.38111400454494893</v>
      </c>
    </row>
    <row r="81" spans="1:13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0.16062499999999999</v>
      </c>
      <c r="H81" s="14">
        <v>1.6407458997443801E-2</v>
      </c>
      <c r="I81" s="14">
        <v>1.23303562961824E-2</v>
      </c>
      <c r="J81" s="15">
        <f t="shared" si="11"/>
        <v>0.67104407770110852</v>
      </c>
      <c r="K81" s="15">
        <f t="shared" si="12"/>
        <v>0.81917280087970967</v>
      </c>
      <c r="L81" s="15">
        <f t="shared" si="9"/>
        <v>0.14387817280422996</v>
      </c>
      <c r="M81" s="15">
        <f t="shared" si="10"/>
        <v>0.37931276382983736</v>
      </c>
    </row>
    <row r="82" spans="1:13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2.1284722222222222E-2</v>
      </c>
      <c r="H82" s="14">
        <v>1.6694118315298701E-2</v>
      </c>
      <c r="I82" s="14">
        <v>1.2539890096234799E-2</v>
      </c>
      <c r="J82" s="15">
        <f t="shared" si="11"/>
        <v>0.68276807698669806</v>
      </c>
      <c r="K82" s="15">
        <f t="shared" si="12"/>
        <v>0.82629781373709199</v>
      </c>
      <c r="L82" s="15">
        <f t="shared" si="9"/>
        <v>0.14639190871401928</v>
      </c>
      <c r="M82" s="15">
        <f t="shared" si="10"/>
        <v>0.38261195579074536</v>
      </c>
    </row>
    <row r="83" spans="1:13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6.1550925925925926E-2</v>
      </c>
      <c r="H83" s="14">
        <v>1.6591048594701299E-2</v>
      </c>
      <c r="I83" s="14">
        <v>1.23198303445158E-2</v>
      </c>
      <c r="J83" s="15">
        <f t="shared" si="11"/>
        <v>0.67855265730422498</v>
      </c>
      <c r="K83" s="15">
        <f t="shared" si="12"/>
        <v>0.82374307724206397</v>
      </c>
      <c r="L83" s="15">
        <f t="shared" si="9"/>
        <v>0.14548808301661498</v>
      </c>
      <c r="M83" s="15">
        <f t="shared" si="10"/>
        <v>0.38142900127889462</v>
      </c>
    </row>
    <row r="84" spans="1:13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3.6481481481481483E-2</v>
      </c>
      <c r="H84" s="14">
        <v>1.6736603682720699E-2</v>
      </c>
      <c r="I84" s="14">
        <v>1.2336923251280101E-2</v>
      </c>
      <c r="J84" s="15">
        <f t="shared" si="11"/>
        <v>0.68450567414917929</v>
      </c>
      <c r="K84" s="15">
        <f t="shared" si="12"/>
        <v>0.82734858079843188</v>
      </c>
      <c r="L84" s="15">
        <f t="shared" si="9"/>
        <v>0.14676446591721237</v>
      </c>
      <c r="M84" s="15">
        <f t="shared" si="10"/>
        <v>0.38309850680629437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S9" sqref="S9:U84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37" t="s">
        <v>34</v>
      </c>
      <c r="D6" s="37"/>
      <c r="E6" s="37"/>
      <c r="F6" s="37"/>
      <c r="G6" s="37"/>
      <c r="H6" s="37"/>
      <c r="I6" s="9"/>
      <c r="J6" s="9"/>
    </row>
    <row r="8" spans="1:15" ht="16.5" x14ac:dyDescent="0.3">
      <c r="B8" s="10">
        <f>INDEX(B10:B999,MATCH(MIN($H$10:$H$999),$H$10:$H$999,))</f>
        <v>15000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21">
        <f t="shared" si="0"/>
        <v>2.836805555555556E-2</v>
      </c>
      <c r="H8" s="10">
        <f>INDEX(H10:H999,MATCH(MIN($H$10:$H$999),$H$10:$H$999,))</f>
        <v>7.1512602730006199E-3</v>
      </c>
      <c r="I8" s="10">
        <f>INDEX(I10:I999,MATCH(MIN($H$10:$H$999),$H$10:$H$999,))</f>
        <v>7.3277060631457402E-3</v>
      </c>
      <c r="J8" s="12">
        <f>INDEX(J10:J999,MATCH(MIN($H$10:$H$999),$H$10:$H$999,))</f>
        <v>4.8419631758049177E-2</v>
      </c>
      <c r="K8" s="12">
        <f>INDEX(K10:K999,MATCH(MIN($H$10:$H$999),$H$10:$H$999,))</f>
        <v>0.22004461310845394</v>
      </c>
      <c r="L8" s="12">
        <f t="shared" ref="L8:M8" si="1">INDEX(L10:L999,MATCH(MIN($H$10:$H$999),$H$10:$H$999,))</f>
        <v>7.1419671445880337E-2</v>
      </c>
      <c r="M8" s="12">
        <f t="shared" si="1"/>
        <v>0.26724459105074577</v>
      </c>
    </row>
    <row r="9" spans="1:1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2.7314814814814819E-3</v>
      </c>
      <c r="H10" s="14">
        <v>9.7864530505592708E-3</v>
      </c>
      <c r="I10" s="14">
        <v>9.8717320688358895E-3</v>
      </c>
      <c r="J10" s="15">
        <f>H10/$C$2</f>
        <v>6.6261950318679985E-2</v>
      </c>
      <c r="K10" s="15">
        <f>SQRT(J10)</f>
        <v>0.25741396682907475</v>
      </c>
      <c r="L10" s="15">
        <f>H10/$C$3</f>
        <v>9.7737354649267139E-2</v>
      </c>
      <c r="M10" s="15">
        <f>SQRT(L10)</f>
        <v>0.31262974050666892</v>
      </c>
      <c r="O10" s="20"/>
    </row>
    <row r="11" spans="1:15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9.1203703703703707E-3</v>
      </c>
      <c r="H11" s="14">
        <v>8.1952387741581201E-3</v>
      </c>
      <c r="I11" s="14">
        <v>8.3083625842493795E-3</v>
      </c>
      <c r="J11" s="15">
        <f t="shared" ref="J11:J27" si="2">H11/$C$2</f>
        <v>5.5488183685911852E-2</v>
      </c>
      <c r="K11" s="15">
        <f t="shared" ref="K11:K74" si="3">SQRT(J11)</f>
        <v>0.23555929972283382</v>
      </c>
      <c r="L11" s="15">
        <f t="shared" ref="L11:L27" si="4">H11/$C$3</f>
        <v>8.184588986093827E-2</v>
      </c>
      <c r="M11" s="15">
        <f t="shared" ref="M11:M27" si="5">SQRT(L11)</f>
        <v>0.28608720674112337</v>
      </c>
      <c r="O11" s="20"/>
    </row>
    <row r="12" spans="1:15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2.5636574074074072E-2</v>
      </c>
      <c r="H12" s="14">
        <v>7.9050942479396199E-3</v>
      </c>
      <c r="I12" s="14">
        <v>8.1250308615127206E-3</v>
      </c>
      <c r="J12" s="15">
        <f t="shared" si="2"/>
        <v>5.352367804917061E-2</v>
      </c>
      <c r="K12" s="15">
        <f t="shared" si="3"/>
        <v>0.23135184902907219</v>
      </c>
      <c r="L12" s="15">
        <f t="shared" si="4"/>
        <v>7.8948215053522675E-2</v>
      </c>
      <c r="M12" s="15">
        <f t="shared" si="5"/>
        <v>0.28097725006399127</v>
      </c>
      <c r="O12" s="20"/>
    </row>
    <row r="13" spans="1:15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3.7731481481481483E-3</v>
      </c>
      <c r="H13" s="14">
        <v>7.9655868007404099E-3</v>
      </c>
      <c r="I13" s="14">
        <v>8.0659545620173408E-3</v>
      </c>
      <c r="J13" s="15">
        <f t="shared" si="2"/>
        <v>5.3933259999610461E-2</v>
      </c>
      <c r="K13" s="15">
        <f t="shared" si="3"/>
        <v>0.23223535475807824</v>
      </c>
      <c r="L13" s="15">
        <f t="shared" si="4"/>
        <v>7.9552354475250386E-2</v>
      </c>
      <c r="M13" s="15">
        <f t="shared" si="5"/>
        <v>0.28205026941176708</v>
      </c>
      <c r="O13" s="20"/>
    </row>
    <row r="14" spans="1:15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9.2129629629629627E-3</v>
      </c>
      <c r="H14" s="14">
        <v>8.2017129636285293E-3</v>
      </c>
      <c r="I14" s="14">
        <v>8.4468827665571105E-3</v>
      </c>
      <c r="J14" s="15">
        <f t="shared" si="2"/>
        <v>5.5532019018164069E-2</v>
      </c>
      <c r="K14" s="15">
        <f t="shared" si="3"/>
        <v>0.23565232657065804</v>
      </c>
      <c r="L14" s="15">
        <f t="shared" si="4"/>
        <v>8.1910547622955507E-2</v>
      </c>
      <c r="M14" s="15">
        <f t="shared" si="5"/>
        <v>0.28620018802047548</v>
      </c>
      <c r="O14" s="20"/>
    </row>
    <row r="15" spans="1:15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5.4513888888888884E-3</v>
      </c>
      <c r="H15" s="14">
        <v>8.7401365644518107E-3</v>
      </c>
      <c r="I15" s="14">
        <v>9.0311097639782009E-3</v>
      </c>
      <c r="J15" s="15">
        <f t="shared" si="2"/>
        <v>5.9177568401974599E-2</v>
      </c>
      <c r="K15" s="15">
        <f t="shared" si="3"/>
        <v>0.24326440019446866</v>
      </c>
      <c r="L15" s="15">
        <f t="shared" si="4"/>
        <v>8.7287786767038786E-2</v>
      </c>
      <c r="M15" s="15">
        <f t="shared" si="5"/>
        <v>0.29544506556556127</v>
      </c>
      <c r="O15" s="20"/>
    </row>
    <row r="16" spans="1:15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4.1319444444444442E-3</v>
      </c>
      <c r="H16" s="14">
        <v>1.49996548889707E-2</v>
      </c>
      <c r="I16" s="14">
        <v>1.5121341804679901E-2</v>
      </c>
      <c r="J16" s="15">
        <f t="shared" si="2"/>
        <v>0.10155940890080933</v>
      </c>
      <c r="K16" s="15">
        <f t="shared" si="3"/>
        <v>0.31868386984723485</v>
      </c>
      <c r="L16" s="15">
        <f t="shared" si="4"/>
        <v>0.14980162699663321</v>
      </c>
      <c r="M16" s="15">
        <f t="shared" si="5"/>
        <v>0.3870421514468847</v>
      </c>
      <c r="O16" s="20"/>
    </row>
    <row r="17" spans="1:15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1.5625E-2</v>
      </c>
      <c r="H17" s="14">
        <v>1.26861310951118E-2</v>
      </c>
      <c r="I17" s="14">
        <v>1.2837054343566001E-2</v>
      </c>
      <c r="J17" s="15">
        <f t="shared" si="2"/>
        <v>8.5895041238921679E-2</v>
      </c>
      <c r="K17" s="15">
        <f t="shared" si="3"/>
        <v>0.29307855813573547</v>
      </c>
      <c r="L17" s="15">
        <f t="shared" si="4"/>
        <v>0.12669645351225386</v>
      </c>
      <c r="M17" s="15">
        <f t="shared" si="5"/>
        <v>0.35594445284658371</v>
      </c>
      <c r="O17" s="20"/>
    </row>
    <row r="18" spans="1:15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4.5821759259259263E-2</v>
      </c>
      <c r="H18" s="14">
        <v>1.19833440224079E-2</v>
      </c>
      <c r="I18" s="14">
        <v>1.22680601707808E-2</v>
      </c>
      <c r="J18" s="15">
        <f t="shared" si="2"/>
        <v>8.1136622447605333E-2</v>
      </c>
      <c r="K18" s="15">
        <f t="shared" si="3"/>
        <v>0.28484490946408947</v>
      </c>
      <c r="L18" s="15">
        <f t="shared" si="4"/>
        <v>0.11967771556777908</v>
      </c>
      <c r="M18" s="15">
        <f t="shared" si="5"/>
        <v>0.34594467125218026</v>
      </c>
      <c r="O18" s="20"/>
    </row>
    <row r="19" spans="1:15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6.3657407407407404E-3</v>
      </c>
      <c r="H19" s="14">
        <v>1.22198886698506E-2</v>
      </c>
      <c r="I19" s="14">
        <v>1.23449144219871E-2</v>
      </c>
      <c r="J19" s="15">
        <f t="shared" si="2"/>
        <v>8.2738214934282836E-2</v>
      </c>
      <c r="K19" s="15">
        <f t="shared" si="3"/>
        <v>0.28764251239043725</v>
      </c>
      <c r="L19" s="15">
        <f t="shared" si="4"/>
        <v>0.12204008812278479</v>
      </c>
      <c r="M19" s="15">
        <f t="shared" si="5"/>
        <v>0.34934236519893314</v>
      </c>
      <c r="O19" s="20"/>
    </row>
    <row r="20" spans="1:15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1.5891203703703703E-2</v>
      </c>
      <c r="H20" s="14">
        <v>1.22070902210486E-2</v>
      </c>
      <c r="I20" s="14">
        <v>1.2510840334236399E-2</v>
      </c>
      <c r="J20" s="15">
        <f t="shared" si="2"/>
        <v>8.2651559414219228E-2</v>
      </c>
      <c r="K20" s="15">
        <f t="shared" si="3"/>
        <v>0.28749184234377717</v>
      </c>
      <c r="L20" s="15">
        <f t="shared" si="4"/>
        <v>0.12191226995178256</v>
      </c>
      <c r="M20" s="15">
        <f t="shared" si="5"/>
        <v>0.3491593761476019</v>
      </c>
      <c r="O20" s="20"/>
    </row>
    <row r="21" spans="1:15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9.780092592592592E-3</v>
      </c>
      <c r="H21" s="14">
        <v>1.26936660493908E-2</v>
      </c>
      <c r="I21" s="14">
        <v>1.30388088979757E-2</v>
      </c>
      <c r="J21" s="15">
        <f t="shared" si="2"/>
        <v>8.5946058779547391E-2</v>
      </c>
      <c r="K21" s="15">
        <f t="shared" si="3"/>
        <v>0.29316558252896502</v>
      </c>
      <c r="L21" s="15">
        <f t="shared" si="4"/>
        <v>0.1267717051376209</v>
      </c>
      <c r="M21" s="15">
        <f t="shared" si="5"/>
        <v>0.35605014413368924</v>
      </c>
      <c r="O21" s="20"/>
    </row>
    <row r="22" spans="1:15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5.9837962962962961E-3</v>
      </c>
      <c r="H22" s="14">
        <v>2.04736246205083E-2</v>
      </c>
      <c r="I22" s="14">
        <v>2.0614006145224802E-2</v>
      </c>
      <c r="J22" s="15">
        <f t="shared" si="2"/>
        <v>0.13862247031061953</v>
      </c>
      <c r="K22" s="15">
        <f t="shared" si="3"/>
        <v>0.37232038664384137</v>
      </c>
      <c r="L22" s="15">
        <f t="shared" si="4"/>
        <v>0.20447018957253699</v>
      </c>
      <c r="M22" s="15">
        <f t="shared" si="5"/>
        <v>0.4521838006524968</v>
      </c>
      <c r="O22" s="20"/>
    </row>
    <row r="23" spans="1:15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2.613425925925926E-2</v>
      </c>
      <c r="H23" s="14">
        <v>1.80704067058217E-2</v>
      </c>
      <c r="I23" s="14">
        <v>1.82563643019698E-2</v>
      </c>
      <c r="J23" s="15">
        <f t="shared" si="2"/>
        <v>0.12235080321680712</v>
      </c>
      <c r="K23" s="15">
        <f t="shared" si="3"/>
        <v>0.34978679680171909</v>
      </c>
      <c r="L23" s="15">
        <f t="shared" si="4"/>
        <v>0.18046924046321966</v>
      </c>
      <c r="M23" s="15">
        <f t="shared" si="5"/>
        <v>0.42481671396405729</v>
      </c>
      <c r="O23" s="20"/>
    </row>
    <row r="24" spans="1:15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7.4513888888888893E-2</v>
      </c>
      <c r="H24" s="14">
        <v>1.72202572536195E-2</v>
      </c>
      <c r="I24" s="14">
        <v>1.75725393623801E-2</v>
      </c>
      <c r="J24" s="15">
        <f t="shared" si="2"/>
        <v>0.11659462572591772</v>
      </c>
      <c r="K24" s="15">
        <f t="shared" si="3"/>
        <v>0.3414595521081783</v>
      </c>
      <c r="L24" s="15">
        <f t="shared" si="4"/>
        <v>0.17197879371141941</v>
      </c>
      <c r="M24" s="15">
        <f t="shared" si="5"/>
        <v>0.41470325982733658</v>
      </c>
      <c r="O24" s="20"/>
    </row>
    <row r="25" spans="1:15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9.7453703703703713E-3</v>
      </c>
      <c r="H25" s="14">
        <v>1.7501590795619498E-2</v>
      </c>
      <c r="I25" s="14">
        <v>1.7655953437851299E-2</v>
      </c>
      <c r="J25" s="15">
        <f t="shared" si="2"/>
        <v>0.11849947410016265</v>
      </c>
      <c r="K25" s="15">
        <f t="shared" si="3"/>
        <v>0.34423752570015176</v>
      </c>
      <c r="L25" s="15">
        <f t="shared" si="4"/>
        <v>0.17478847317619925</v>
      </c>
      <c r="M25" s="15">
        <f t="shared" si="5"/>
        <v>0.4180771139110574</v>
      </c>
      <c r="O25" s="20"/>
    </row>
    <row r="26" spans="1:15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2.7118055555555552E-2</v>
      </c>
      <c r="H26" s="14">
        <v>1.7413374143341698E-2</v>
      </c>
      <c r="I26" s="14">
        <v>1.77820845986238E-2</v>
      </c>
      <c r="J26" s="15">
        <f t="shared" si="2"/>
        <v>0.11790217828723502</v>
      </c>
      <c r="K26" s="15">
        <f t="shared" si="3"/>
        <v>0.34336886621712664</v>
      </c>
      <c r="L26" s="15">
        <f t="shared" si="4"/>
        <v>0.17390745303692073</v>
      </c>
      <c r="M26" s="15">
        <f t="shared" si="5"/>
        <v>0.41702212535658195</v>
      </c>
      <c r="O26" s="20"/>
    </row>
    <row r="27" spans="1:15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1.5405092592592593E-2</v>
      </c>
      <c r="H27" s="14">
        <v>1.7887028080489201E-2</v>
      </c>
      <c r="I27" s="14">
        <v>1.8296032013063401E-2</v>
      </c>
      <c r="J27" s="15">
        <f t="shared" si="2"/>
        <v>0.12110918633084092</v>
      </c>
      <c r="K27" s="15">
        <f t="shared" si="3"/>
        <v>0.34800745154499341</v>
      </c>
      <c r="L27" s="15">
        <f t="shared" si="4"/>
        <v>0.1786378372319751</v>
      </c>
      <c r="M27" s="15">
        <f t="shared" si="5"/>
        <v>0.42265569584707491</v>
      </c>
      <c r="O27" s="20"/>
    </row>
    <row r="28" spans="1:15" x14ac:dyDescent="0.25">
      <c r="A28" s="5"/>
      <c r="G28" s="19"/>
    </row>
    <row r="29" spans="1:15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2.8472222222222219E-3</v>
      </c>
      <c r="H29" s="14">
        <v>9.2970560368905598E-3</v>
      </c>
      <c r="I29" s="14">
        <v>9.3751186279715792E-3</v>
      </c>
      <c r="J29" s="15">
        <f t="shared" ref="J29:J46" si="6">H29/$C$2</f>
        <v>6.2948349319595504E-2</v>
      </c>
      <c r="K29" s="15">
        <f t="shared" si="3"/>
        <v>0.25089509624461676</v>
      </c>
      <c r="L29" s="15">
        <f>H29/$C$3</f>
        <v>9.2849744271726167E-2</v>
      </c>
      <c r="M29" s="15">
        <f>SQRT(L29)</f>
        <v>0.30471256008199954</v>
      </c>
      <c r="O29" s="20"/>
    </row>
    <row r="30" spans="1:15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9.5138888888888894E-3</v>
      </c>
      <c r="H30" s="14">
        <v>7.85930949665096E-3</v>
      </c>
      <c r="I30" s="14">
        <v>7.9636837434351807E-3</v>
      </c>
      <c r="J30" s="15">
        <f t="shared" si="6"/>
        <v>5.321367943173802E-2</v>
      </c>
      <c r="K30" s="15">
        <f t="shared" si="3"/>
        <v>0.23068090391650978</v>
      </c>
      <c r="L30" s="15">
        <f t="shared" ref="L30:L46" si="7">H30/$C$3</f>
        <v>7.8490962517684629E-2</v>
      </c>
      <c r="M30" s="15">
        <f t="shared" ref="M30:M46" si="8">SQRT(L30)</f>
        <v>0.28016238597942555</v>
      </c>
      <c r="O30" s="20"/>
    </row>
    <row r="31" spans="1:15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2.6458333333333334E-2</v>
      </c>
      <c r="H31" s="14">
        <v>7.6292584120732504E-3</v>
      </c>
      <c r="I31" s="14">
        <v>7.8395067335500692E-3</v>
      </c>
      <c r="J31" s="15">
        <f t="shared" si="6"/>
        <v>5.1656053450364156E-2</v>
      </c>
      <c r="K31" s="15">
        <f t="shared" si="3"/>
        <v>0.22727968112078156</v>
      </c>
      <c r="L31" s="15">
        <f t="shared" si="7"/>
        <v>7.6193441206882928E-2</v>
      </c>
      <c r="M31" s="15">
        <f t="shared" si="8"/>
        <v>0.27603159458091553</v>
      </c>
      <c r="O31" s="20"/>
    </row>
    <row r="32" spans="1:15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3.8773148148148143E-3</v>
      </c>
      <c r="H32" s="14">
        <v>7.6604836528976197E-3</v>
      </c>
      <c r="I32" s="14">
        <v>7.7538140922600298E-3</v>
      </c>
      <c r="J32" s="15">
        <f t="shared" si="6"/>
        <v>5.1867472781300911E-2</v>
      </c>
      <c r="K32" s="15">
        <f t="shared" si="3"/>
        <v>0.22774431448732352</v>
      </c>
      <c r="L32" s="15">
        <f t="shared" si="7"/>
        <v>7.6505287840253927E-2</v>
      </c>
      <c r="M32" s="15">
        <f t="shared" si="8"/>
        <v>0.2765958926669988</v>
      </c>
      <c r="O32" s="20"/>
    </row>
    <row r="33" spans="1:15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9.5833333333333343E-3</v>
      </c>
      <c r="H33" s="14">
        <v>7.9368529217899702E-3</v>
      </c>
      <c r="I33" s="14">
        <v>8.1732681373225292E-3</v>
      </c>
      <c r="J33" s="15">
        <f t="shared" si="6"/>
        <v>5.3738709139391681E-2</v>
      </c>
      <c r="K33" s="15">
        <f t="shared" si="3"/>
        <v>0.23181611061225163</v>
      </c>
      <c r="L33" s="15">
        <f t="shared" si="7"/>
        <v>7.9265389085142302E-2</v>
      </c>
      <c r="M33" s="15">
        <f t="shared" si="8"/>
        <v>0.28154109661849069</v>
      </c>
      <c r="O33" s="20"/>
    </row>
    <row r="34" spans="1:15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5.6018518518518518E-3</v>
      </c>
      <c r="H34" s="14">
        <v>8.47899742937064E-3</v>
      </c>
      <c r="I34" s="14">
        <v>8.7615325769717003E-3</v>
      </c>
      <c r="J34" s="15">
        <f t="shared" si="6"/>
        <v>5.7409451975561791E-2</v>
      </c>
      <c r="K34" s="15">
        <f t="shared" si="3"/>
        <v>0.23960269609410031</v>
      </c>
      <c r="L34" s="15">
        <f t="shared" si="7"/>
        <v>8.4679788943274367E-2</v>
      </c>
      <c r="M34" s="15">
        <f t="shared" si="8"/>
        <v>0.29099791913907969</v>
      </c>
      <c r="O34" s="20"/>
    </row>
    <row r="35" spans="1:15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4.2939814814814811E-3</v>
      </c>
      <c r="H35" s="14">
        <v>1.43603783610572E-2</v>
      </c>
      <c r="I35" s="14">
        <v>1.4474705535147099E-2</v>
      </c>
      <c r="J35" s="15">
        <f t="shared" si="6"/>
        <v>9.7231006228905459E-2</v>
      </c>
      <c r="K35" s="15">
        <f t="shared" si="3"/>
        <v>0.31181886766022587</v>
      </c>
      <c r="L35" s="15">
        <f t="shared" si="7"/>
        <v>0.1434171691746991</v>
      </c>
      <c r="M35" s="15">
        <f t="shared" si="8"/>
        <v>0.37870459354845315</v>
      </c>
      <c r="O35" s="20"/>
    </row>
    <row r="36" spans="1:15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1.6145833333333335E-2</v>
      </c>
      <c r="H36" s="14">
        <v>1.2329323462004301E-2</v>
      </c>
      <c r="I36" s="14">
        <v>1.2480001190285001E-2</v>
      </c>
      <c r="J36" s="15">
        <f t="shared" si="6"/>
        <v>8.3479174168783962E-2</v>
      </c>
      <c r="K36" s="15">
        <f t="shared" si="3"/>
        <v>0.28892762790841581</v>
      </c>
      <c r="L36" s="15">
        <f t="shared" si="7"/>
        <v>0.12313301392914563</v>
      </c>
      <c r="M36" s="15">
        <f t="shared" si="8"/>
        <v>0.35090314038085446</v>
      </c>
      <c r="O36" s="20"/>
    </row>
    <row r="37" spans="1:15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4.7164351851851853E-2</v>
      </c>
      <c r="H37" s="14">
        <v>1.17371560311557E-2</v>
      </c>
      <c r="I37" s="14">
        <v>1.20280355938186E-2</v>
      </c>
      <c r="J37" s="15">
        <f t="shared" si="6"/>
        <v>7.9469736972231114E-2</v>
      </c>
      <c r="K37" s="15">
        <f t="shared" si="3"/>
        <v>0.28190377253990612</v>
      </c>
      <c r="L37" s="15">
        <f t="shared" si="7"/>
        <v>0.11721903489081698</v>
      </c>
      <c r="M37" s="15">
        <f t="shared" si="8"/>
        <v>0.34237265499863884</v>
      </c>
      <c r="O37" s="20"/>
    </row>
    <row r="38" spans="1:15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6.5393518518518517E-3</v>
      </c>
      <c r="H38" s="14">
        <v>1.1917548908928601E-2</v>
      </c>
      <c r="I38" s="14">
        <v>1.20453545659557E-2</v>
      </c>
      <c r="J38" s="15">
        <f t="shared" si="6"/>
        <v>8.0691138009264501E-2</v>
      </c>
      <c r="K38" s="15">
        <f t="shared" si="3"/>
        <v>0.28406185595617112</v>
      </c>
      <c r="L38" s="15">
        <f t="shared" si="7"/>
        <v>0.11902061944652936</v>
      </c>
      <c r="M38" s="15">
        <f t="shared" si="8"/>
        <v>0.34499365131336746</v>
      </c>
      <c r="O38" s="20"/>
    </row>
    <row r="39" spans="1:15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1.6273148148148148E-2</v>
      </c>
      <c r="H39" s="14">
        <v>1.19796027572702E-2</v>
      </c>
      <c r="I39" s="14">
        <v>1.22911071282311E-2</v>
      </c>
      <c r="J39" s="15">
        <f t="shared" si="6"/>
        <v>8.1111291153069656E-2</v>
      </c>
      <c r="K39" s="15">
        <f t="shared" si="3"/>
        <v>0.28480044092850287</v>
      </c>
      <c r="L39" s="15">
        <f t="shared" si="7"/>
        <v>0.1196403515344862</v>
      </c>
      <c r="M39" s="15">
        <f t="shared" si="8"/>
        <v>0.34589066413317116</v>
      </c>
      <c r="O39" s="20"/>
    </row>
    <row r="40" spans="1:15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9.8379629629629633E-3</v>
      </c>
      <c r="H40" s="14">
        <v>1.2473361302690099E-2</v>
      </c>
      <c r="I40" s="14">
        <v>1.28268694387996E-2</v>
      </c>
      <c r="J40" s="15">
        <f t="shared" si="6"/>
        <v>8.4454423137355558E-2</v>
      </c>
      <c r="K40" s="15">
        <f t="shared" si="3"/>
        <v>0.290610431914196</v>
      </c>
      <c r="L40" s="15">
        <f t="shared" si="7"/>
        <v>0.12457152055103332</v>
      </c>
      <c r="M40" s="15">
        <f t="shared" si="8"/>
        <v>0.35294690896937081</v>
      </c>
      <c r="O40" s="20"/>
    </row>
    <row r="41" spans="1:15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6.2037037037037043E-3</v>
      </c>
      <c r="H41" s="14">
        <v>1.97022733200896E-2</v>
      </c>
      <c r="I41" s="14">
        <v>1.98401283012033E-2</v>
      </c>
      <c r="J41" s="15">
        <f t="shared" si="6"/>
        <v>0.13339981800926584</v>
      </c>
      <c r="K41" s="15">
        <f t="shared" si="3"/>
        <v>0.36523939821610957</v>
      </c>
      <c r="L41" s="15">
        <f t="shared" si="7"/>
        <v>0.19676670034935131</v>
      </c>
      <c r="M41" s="15">
        <f t="shared" si="8"/>
        <v>0.44358392706380978</v>
      </c>
      <c r="O41" s="20"/>
    </row>
    <row r="42" spans="1:15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2.6782407407407408E-2</v>
      </c>
      <c r="H42" s="14">
        <v>1.7629273035694101E-2</v>
      </c>
      <c r="I42" s="14">
        <v>1.7826615179645101E-2</v>
      </c>
      <c r="J42" s="15">
        <f t="shared" si="6"/>
        <v>0.1193639828455367</v>
      </c>
      <c r="K42" s="15">
        <f t="shared" si="3"/>
        <v>0.34549093019287308</v>
      </c>
      <c r="L42" s="15">
        <f t="shared" si="7"/>
        <v>0.17606363633450725</v>
      </c>
      <c r="M42" s="15">
        <f t="shared" si="8"/>
        <v>0.41959937599394409</v>
      </c>
      <c r="O42" s="20"/>
    </row>
    <row r="43" spans="1:15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7.7777777777777779E-2</v>
      </c>
      <c r="H43" s="14">
        <v>1.69028049730903E-2</v>
      </c>
      <c r="I43" s="14">
        <v>1.72745926145376E-2</v>
      </c>
      <c r="J43" s="15">
        <f t="shared" si="6"/>
        <v>0.11444522520947878</v>
      </c>
      <c r="K43" s="15">
        <f t="shared" si="3"/>
        <v>0.33829753946707736</v>
      </c>
      <c r="L43" s="15">
        <f t="shared" si="7"/>
        <v>0.16880839622767244</v>
      </c>
      <c r="M43" s="15">
        <f t="shared" si="8"/>
        <v>0.41086298960562562</v>
      </c>
      <c r="O43" s="20"/>
    </row>
    <row r="44" spans="1:15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1.0185185185185184E-2</v>
      </c>
      <c r="H44" s="14">
        <v>1.7122834297139601E-2</v>
      </c>
      <c r="I44" s="14">
        <v>1.7292046235308701E-2</v>
      </c>
      <c r="J44" s="15">
        <f t="shared" si="6"/>
        <v>0.11593499602465419</v>
      </c>
      <c r="K44" s="15">
        <f t="shared" si="3"/>
        <v>0.34049228482397981</v>
      </c>
      <c r="L44" s="15">
        <f t="shared" si="7"/>
        <v>0.17100583016688864</v>
      </c>
      <c r="M44" s="15">
        <f t="shared" si="8"/>
        <v>0.41352851191530754</v>
      </c>
      <c r="O44" s="20"/>
    </row>
    <row r="45" spans="1:15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2.75E-2</v>
      </c>
      <c r="H45" s="14">
        <v>1.7121092453929902E-2</v>
      </c>
      <c r="I45" s="14">
        <v>1.7511449690101401E-2</v>
      </c>
      <c r="J45" s="15">
        <f t="shared" si="6"/>
        <v>0.11592320238219478</v>
      </c>
      <c r="K45" s="15">
        <f t="shared" si="3"/>
        <v>0.34047496586708809</v>
      </c>
      <c r="L45" s="15">
        <f t="shared" si="7"/>
        <v>0.17098843437020417</v>
      </c>
      <c r="M45" s="15">
        <f t="shared" si="8"/>
        <v>0.41350747801001636</v>
      </c>
      <c r="O45" s="20"/>
    </row>
    <row r="46" spans="1:15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1.579861111111111E-2</v>
      </c>
      <c r="H46" s="14">
        <v>1.7604160631734402E-2</v>
      </c>
      <c r="I46" s="14">
        <v>1.8035612209420598E-2</v>
      </c>
      <c r="J46" s="15">
        <f t="shared" si="6"/>
        <v>0.11919395220675842</v>
      </c>
      <c r="K46" s="15">
        <f t="shared" si="3"/>
        <v>0.34524477144014565</v>
      </c>
      <c r="L46" s="15">
        <f t="shared" si="7"/>
        <v>0.17581283863290642</v>
      </c>
      <c r="M46" s="15">
        <f t="shared" si="8"/>
        <v>0.419300415731855</v>
      </c>
      <c r="O46" s="20"/>
    </row>
    <row r="47" spans="1:15" x14ac:dyDescent="0.25">
      <c r="A47" s="5"/>
      <c r="G47" s="19"/>
    </row>
    <row r="48" spans="1:15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3.0208333333333333E-3</v>
      </c>
      <c r="H48" s="14">
        <v>8.9649819599686709E-3</v>
      </c>
      <c r="I48" s="14">
        <v>9.0361234790971804E-3</v>
      </c>
      <c r="J48" s="15">
        <f t="shared" ref="J48:J65" si="9">H48/$C$2</f>
        <v>6.0699947792153222E-2</v>
      </c>
      <c r="K48" s="15">
        <f t="shared" si="3"/>
        <v>0.24637359394251898</v>
      </c>
      <c r="L48" s="15">
        <f>H48/$C$3</f>
        <v>8.9533318835639503E-2</v>
      </c>
      <c r="M48" s="15">
        <f>SQRT(L48)</f>
        <v>0.29922118714362372</v>
      </c>
      <c r="O48" s="20"/>
    </row>
    <row r="49" spans="1:15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9.9652777777777778E-3</v>
      </c>
      <c r="H49" s="14">
        <v>7.5757706032736202E-3</v>
      </c>
      <c r="I49" s="14">
        <v>7.6675093519149697E-3</v>
      </c>
      <c r="J49" s="15">
        <f t="shared" si="9"/>
        <v>5.129389910179416E-2</v>
      </c>
      <c r="K49" s="15">
        <f t="shared" si="3"/>
        <v>0.22648156459587204</v>
      </c>
      <c r="L49" s="15">
        <f t="shared" ref="L49:L65" si="10">H49/$C$3</f>
        <v>7.5659258197875098E-2</v>
      </c>
      <c r="M49" s="15">
        <f t="shared" ref="M49:M65" si="11">SQRT(L49)</f>
        <v>0.27506228058000809</v>
      </c>
      <c r="O49" s="20"/>
    </row>
    <row r="50" spans="1:15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2.7337962962962963E-2</v>
      </c>
      <c r="H50" s="14">
        <v>7.3800695931827299E-3</v>
      </c>
      <c r="I50" s="14">
        <v>7.5743820069613197E-3</v>
      </c>
      <c r="J50" s="15">
        <f t="shared" si="9"/>
        <v>4.9968850022115902E-2</v>
      </c>
      <c r="K50" s="15">
        <f t="shared" si="3"/>
        <v>0.22353713343003193</v>
      </c>
      <c r="L50" s="15">
        <f t="shared" si="10"/>
        <v>7.3704791249568427E-2</v>
      </c>
      <c r="M50" s="15">
        <f t="shared" si="11"/>
        <v>0.27148626346386007</v>
      </c>
      <c r="O50" s="20"/>
    </row>
    <row r="51" spans="1:15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4.108796296296297E-3</v>
      </c>
      <c r="H51" s="14">
        <v>7.3938276986623202E-3</v>
      </c>
      <c r="I51" s="14">
        <v>7.4754604049383604E-3</v>
      </c>
      <c r="J51" s="15">
        <f t="shared" si="9"/>
        <v>5.006200316933461E-2</v>
      </c>
      <c r="K51" s="15">
        <f t="shared" si="3"/>
        <v>0.22374539809644042</v>
      </c>
      <c r="L51" s="15">
        <f t="shared" si="10"/>
        <v>7.3842193516519869E-2</v>
      </c>
      <c r="M51" s="15">
        <f t="shared" si="11"/>
        <v>0.27173920128777862</v>
      </c>
      <c r="O51" s="20"/>
    </row>
    <row r="52" spans="1:15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9.780092592592592E-3</v>
      </c>
      <c r="H52" s="14">
        <v>7.6956498987058603E-3</v>
      </c>
      <c r="I52" s="14">
        <v>7.9168085537529003E-3</v>
      </c>
      <c r="J52" s="15">
        <f t="shared" si="9"/>
        <v>5.2105575801935845E-2</v>
      </c>
      <c r="K52" s="15">
        <f t="shared" si="3"/>
        <v>0.22826645789939407</v>
      </c>
      <c r="L52" s="15">
        <f t="shared" si="10"/>
        <v>7.6856493309741855E-2</v>
      </c>
      <c r="M52" s="15">
        <f t="shared" si="11"/>
        <v>0.27723003681012248</v>
      </c>
      <c r="O52" s="20"/>
    </row>
    <row r="53" spans="1:15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5.7754629629629623E-3</v>
      </c>
      <c r="H53" s="14">
        <v>8.2365601027034104E-3</v>
      </c>
      <c r="I53" s="14">
        <v>8.5037336882988496E-3</v>
      </c>
      <c r="J53" s="15">
        <f t="shared" si="9"/>
        <v>5.5767961436341398E-2</v>
      </c>
      <c r="K53" s="15">
        <f t="shared" si="3"/>
        <v>0.23615241145569824</v>
      </c>
      <c r="L53" s="15">
        <f t="shared" si="10"/>
        <v>8.2258566171931169E-2</v>
      </c>
      <c r="M53" s="15">
        <f t="shared" si="11"/>
        <v>0.28680754204157738</v>
      </c>
      <c r="O53" s="20"/>
    </row>
    <row r="54" spans="1:15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4.5254629629629629E-3</v>
      </c>
      <c r="H54" s="14">
        <v>1.3809168198944901E-2</v>
      </c>
      <c r="I54" s="14">
        <v>1.3911513876379801E-2</v>
      </c>
      <c r="J54" s="15">
        <f t="shared" si="9"/>
        <v>9.3498881812802581E-2</v>
      </c>
      <c r="K54" s="15">
        <f t="shared" si="3"/>
        <v>0.30577586859136313</v>
      </c>
      <c r="L54" s="15">
        <f t="shared" si="10"/>
        <v>0.13791223058026411</v>
      </c>
      <c r="M54" s="15">
        <f t="shared" si="11"/>
        <v>0.37136535996275166</v>
      </c>
      <c r="O54" s="20"/>
    </row>
    <row r="55" spans="1:15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1.6724537037037034E-2</v>
      </c>
      <c r="H55" s="14">
        <v>1.1912777063760101E-2</v>
      </c>
      <c r="I55" s="14">
        <v>1.20469856212132E-2</v>
      </c>
      <c r="J55" s="15">
        <f t="shared" si="9"/>
        <v>8.0658828880936798E-2</v>
      </c>
      <c r="K55" s="15">
        <f t="shared" si="3"/>
        <v>0.28400498038051514</v>
      </c>
      <c r="L55" s="15">
        <f t="shared" si="10"/>
        <v>0.11897296300541065</v>
      </c>
      <c r="M55" s="15">
        <f t="shared" si="11"/>
        <v>0.34492457582116504</v>
      </c>
      <c r="O55" s="20"/>
    </row>
    <row r="56" spans="1:15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4.9780092592592591E-2</v>
      </c>
      <c r="H56" s="14">
        <v>1.1389185191838701E-2</v>
      </c>
      <c r="I56" s="14">
        <v>1.1661937700937401E-2</v>
      </c>
      <c r="J56" s="15">
        <f t="shared" si="9"/>
        <v>7.7113701915602031E-2</v>
      </c>
      <c r="K56" s="15">
        <f t="shared" si="3"/>
        <v>0.27769353956403459</v>
      </c>
      <c r="L56" s="15">
        <f t="shared" si="10"/>
        <v>0.11374384841066673</v>
      </c>
      <c r="M56" s="15">
        <f t="shared" si="11"/>
        <v>0.33725931923471991</v>
      </c>
      <c r="O56" s="20"/>
    </row>
    <row r="57" spans="1:15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6.8055555555555569E-3</v>
      </c>
      <c r="H57" s="14">
        <v>1.15363393802616E-2</v>
      </c>
      <c r="I57" s="14">
        <v>1.1649638657490399E-2</v>
      </c>
      <c r="J57" s="15">
        <f t="shared" si="9"/>
        <v>7.8110050998573058E-2</v>
      </c>
      <c r="K57" s="15">
        <f t="shared" si="3"/>
        <v>0.27948175432141015</v>
      </c>
      <c r="L57" s="15">
        <f t="shared" si="10"/>
        <v>0.11521347801270033</v>
      </c>
      <c r="M57" s="15">
        <f t="shared" si="11"/>
        <v>0.33943110937670451</v>
      </c>
      <c r="O57" s="20"/>
    </row>
    <row r="58" spans="1:15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1.6840277777777777E-2</v>
      </c>
      <c r="H58" s="14">
        <v>1.16419526800835E-2</v>
      </c>
      <c r="I58" s="14">
        <v>1.19362079789808E-2</v>
      </c>
      <c r="J58" s="15">
        <f t="shared" si="9"/>
        <v>7.8825135737613489E-2</v>
      </c>
      <c r="K58" s="15">
        <f t="shared" si="3"/>
        <v>0.28075814456149528</v>
      </c>
      <c r="L58" s="15">
        <f t="shared" si="10"/>
        <v>0.11626823855638706</v>
      </c>
      <c r="M58" s="15">
        <f t="shared" si="11"/>
        <v>0.34098128769242902</v>
      </c>
      <c r="O58" s="20"/>
    </row>
    <row r="59" spans="1:15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1.0173611111111111E-2</v>
      </c>
      <c r="H59" s="14">
        <v>1.2138985744610101E-2</v>
      </c>
      <c r="I59" s="14">
        <v>1.2475523370177301E-2</v>
      </c>
      <c r="J59" s="15">
        <f t="shared" si="9"/>
        <v>8.2190438780325253E-2</v>
      </c>
      <c r="K59" s="15">
        <f t="shared" si="3"/>
        <v>0.28668874896013141</v>
      </c>
      <c r="L59" s="15">
        <f t="shared" si="10"/>
        <v>0.12123211021132461</v>
      </c>
      <c r="M59" s="15">
        <f t="shared" si="11"/>
        <v>0.34818401774252161</v>
      </c>
      <c r="O59" s="20"/>
    </row>
    <row r="60" spans="1:15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6.4583333333333333E-3</v>
      </c>
      <c r="H60" s="14">
        <v>1.89896917839786E-2</v>
      </c>
      <c r="I60" s="14">
        <v>1.9116792762286401E-2</v>
      </c>
      <c r="J60" s="15">
        <f t="shared" si="9"/>
        <v>0.12857508303124462</v>
      </c>
      <c r="K60" s="15">
        <f t="shared" si="3"/>
        <v>0.35857367866485212</v>
      </c>
      <c r="L60" s="15">
        <f t="shared" si="10"/>
        <v>0.1896501450507572</v>
      </c>
      <c r="M60" s="15">
        <f t="shared" si="11"/>
        <v>0.4354883982963923</v>
      </c>
      <c r="O60" s="20"/>
    </row>
    <row r="61" spans="1:15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2.7719907407407405E-2</v>
      </c>
      <c r="H61" s="14">
        <v>1.7153462208301402E-2</v>
      </c>
      <c r="I61" s="14">
        <v>1.73436600402825E-2</v>
      </c>
      <c r="J61" s="15">
        <f t="shared" si="9"/>
        <v>0.11614237096604342</v>
      </c>
      <c r="K61" s="15">
        <f t="shared" si="3"/>
        <v>0.34079667100199706</v>
      </c>
      <c r="L61" s="15">
        <f t="shared" si="10"/>
        <v>0.17131171126598779</v>
      </c>
      <c r="M61" s="15">
        <f t="shared" si="11"/>
        <v>0.41389818949348861</v>
      </c>
      <c r="O61" s="20"/>
    </row>
    <row r="62" spans="1:15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7.8240740740740736E-2</v>
      </c>
      <c r="H62" s="14">
        <v>1.6538579063767499E-2</v>
      </c>
      <c r="I62" s="14">
        <v>1.6907299076788101E-2</v>
      </c>
      <c r="J62" s="15">
        <f t="shared" si="9"/>
        <v>0.11197913060056996</v>
      </c>
      <c r="K62" s="15">
        <f t="shared" si="3"/>
        <v>0.33463282953196621</v>
      </c>
      <c r="L62" s="15">
        <f t="shared" si="10"/>
        <v>0.16517087028359201</v>
      </c>
      <c r="M62" s="15">
        <f t="shared" si="11"/>
        <v>0.40641219258726974</v>
      </c>
      <c r="O62" s="20"/>
    </row>
    <row r="63" spans="1:15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1.0462962962962964E-2</v>
      </c>
      <c r="H63" s="14">
        <v>1.6700884451541099E-2</v>
      </c>
      <c r="I63" s="14">
        <v>1.6865943792998401E-2</v>
      </c>
      <c r="J63" s="15">
        <f t="shared" si="9"/>
        <v>0.11307806516711282</v>
      </c>
      <c r="K63" s="15">
        <f t="shared" si="3"/>
        <v>0.33627082116519241</v>
      </c>
      <c r="L63" s="15">
        <f t="shared" si="10"/>
        <v>0.16679181498790532</v>
      </c>
      <c r="M63" s="15">
        <f t="shared" si="11"/>
        <v>0.40840153646614175</v>
      </c>
      <c r="O63" s="20"/>
    </row>
    <row r="64" spans="1:15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2.8622685185185185E-2</v>
      </c>
      <c r="H64" s="14">
        <v>1.6778075722323201E-2</v>
      </c>
      <c r="I64" s="14">
        <v>1.7167169583033499E-2</v>
      </c>
      <c r="J64" s="15">
        <f t="shared" si="9"/>
        <v>0.1136007105140199</v>
      </c>
      <c r="K64" s="15">
        <f t="shared" si="3"/>
        <v>0.3370470449566646</v>
      </c>
      <c r="L64" s="15">
        <f t="shared" si="10"/>
        <v>0.16756272458807214</v>
      </c>
      <c r="M64" s="15">
        <f t="shared" si="11"/>
        <v>0.40934426170165394</v>
      </c>
      <c r="O64" s="20"/>
    </row>
    <row r="65" spans="1:15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1.6203703703703703E-2</v>
      </c>
      <c r="H65" s="14">
        <v>1.7270515447225899E-2</v>
      </c>
      <c r="I65" s="14">
        <v>1.7701500881756201E-2</v>
      </c>
      <c r="J65" s="15">
        <f t="shared" si="9"/>
        <v>0.11693491305071753</v>
      </c>
      <c r="K65" s="15">
        <f t="shared" si="3"/>
        <v>0.34195747257622189</v>
      </c>
      <c r="L65" s="15">
        <f t="shared" si="10"/>
        <v>0.17248072253764102</v>
      </c>
      <c r="M65" s="15">
        <f t="shared" si="11"/>
        <v>0.41530798515997863</v>
      </c>
      <c r="O65" s="20"/>
    </row>
    <row r="66" spans="1:15" x14ac:dyDescent="0.25">
      <c r="A66" s="5"/>
      <c r="G66" s="19"/>
    </row>
    <row r="67" spans="1:15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3.0902777777777782E-3</v>
      </c>
      <c r="H67" s="14">
        <v>8.7369969390885798E-3</v>
      </c>
      <c r="I67" s="14">
        <v>8.8023153836399894E-3</v>
      </c>
      <c r="J67" s="15">
        <f t="shared" ref="J67:J84" si="12">H67/$C$2</f>
        <v>5.9156310679818989E-2</v>
      </c>
      <c r="K67" s="15">
        <f t="shared" si="3"/>
        <v>0.24322070364140261</v>
      </c>
      <c r="L67" s="15">
        <f>H67/$C$3</f>
        <v>8.7256431313126465E-2</v>
      </c>
      <c r="M67" s="15">
        <f>SQRT(L67)</f>
        <v>0.29539199602075622</v>
      </c>
      <c r="O67" s="20"/>
    </row>
    <row r="68" spans="1:15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1.0300925925925927E-2</v>
      </c>
      <c r="H68" s="14">
        <v>7.3467116029595596E-3</v>
      </c>
      <c r="I68" s="14">
        <v>7.4259864635690797E-3</v>
      </c>
      <c r="J68" s="15">
        <f t="shared" si="12"/>
        <v>4.9742990307725055E-2</v>
      </c>
      <c r="K68" s="15">
        <f t="shared" si="3"/>
        <v>0.22303136619705546</v>
      </c>
      <c r="L68" s="15">
        <f t="shared" ref="L68:L84" si="13">H68/$C$3</f>
        <v>7.3371644837483763E-2</v>
      </c>
      <c r="M68" s="15">
        <f t="shared" ref="M68:M84" si="14">SQRT(L68)</f>
        <v>0.27087200822064239</v>
      </c>
      <c r="O68" s="20"/>
    </row>
    <row r="69" spans="1:15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2.836805555555556E-2</v>
      </c>
      <c r="H69" s="14">
        <v>7.1512602730006199E-3</v>
      </c>
      <c r="I69" s="14">
        <v>7.3277060631457402E-3</v>
      </c>
      <c r="J69" s="15">
        <f t="shared" si="12"/>
        <v>4.8419631758049177E-2</v>
      </c>
      <c r="K69" s="15">
        <f t="shared" si="3"/>
        <v>0.22004461310845394</v>
      </c>
      <c r="L69" s="15">
        <f t="shared" si="13"/>
        <v>7.1419671445880337E-2</v>
      </c>
      <c r="M69" s="15">
        <f t="shared" si="14"/>
        <v>0.26724459105074577</v>
      </c>
      <c r="O69" s="20"/>
    </row>
    <row r="70" spans="1:15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4.2361111111111106E-3</v>
      </c>
      <c r="H70" s="14">
        <v>7.1646224957005499E-3</v>
      </c>
      <c r="I70" s="14">
        <v>7.2337831930996098E-3</v>
      </c>
      <c r="J70" s="15">
        <f t="shared" si="12"/>
        <v>4.8510104468858256E-2</v>
      </c>
      <c r="K70" s="15">
        <f t="shared" si="3"/>
        <v>0.22025009527548053</v>
      </c>
      <c r="L70" s="15">
        <f t="shared" si="13"/>
        <v>7.1553120029568276E-2</v>
      </c>
      <c r="M70" s="15">
        <f t="shared" si="14"/>
        <v>0.26749414952400041</v>
      </c>
      <c r="O70" s="20"/>
    </row>
    <row r="71" spans="1:15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1.0243055555555556E-2</v>
      </c>
      <c r="H71" s="14">
        <v>7.4650216387061596E-3</v>
      </c>
      <c r="I71" s="14">
        <v>7.6681589339199097E-3</v>
      </c>
      <c r="J71" s="15">
        <f t="shared" si="12"/>
        <v>5.0544041891004705E-2</v>
      </c>
      <c r="K71" s="15">
        <f t="shared" si="3"/>
        <v>0.22482002110800697</v>
      </c>
      <c r="L71" s="15">
        <f t="shared" si="13"/>
        <v>7.4553207745167882E-2</v>
      </c>
      <c r="M71" s="15">
        <f t="shared" si="14"/>
        <v>0.27304433292996189</v>
      </c>
      <c r="O71" s="20"/>
    </row>
    <row r="72" spans="1:15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6.0416666666666665E-3</v>
      </c>
      <c r="H72" s="14">
        <v>7.9991382012022001E-3</v>
      </c>
      <c r="I72" s="14">
        <v>8.2477124956560604E-3</v>
      </c>
      <c r="J72" s="15">
        <f t="shared" si="12"/>
        <v>5.4160429252764361E-2</v>
      </c>
      <c r="K72" s="15">
        <f t="shared" si="3"/>
        <v>0.23272393356241716</v>
      </c>
      <c r="L72" s="15">
        <f t="shared" si="13"/>
        <v>7.9887432476337436E-2</v>
      </c>
      <c r="M72" s="15">
        <f t="shared" si="14"/>
        <v>0.28264364927650054</v>
      </c>
      <c r="O72" s="20"/>
    </row>
    <row r="73" spans="1:15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4.6412037037037038E-3</v>
      </c>
      <c r="H73" s="14">
        <v>1.3401648331306699E-2</v>
      </c>
      <c r="I73" s="14">
        <v>1.34935498094866E-2</v>
      </c>
      <c r="J73" s="15">
        <f t="shared" si="12"/>
        <v>9.0739653205276147E-2</v>
      </c>
      <c r="K73" s="15">
        <f t="shared" si="3"/>
        <v>0.30123023288719902</v>
      </c>
      <c r="L73" s="15">
        <f t="shared" si="13"/>
        <v>0.13384232766199475</v>
      </c>
      <c r="M73" s="15">
        <f t="shared" si="14"/>
        <v>0.36584467696277168</v>
      </c>
      <c r="O73" s="20"/>
    </row>
    <row r="74" spans="1:15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1.7731481481481483E-2</v>
      </c>
      <c r="H74" s="14">
        <v>1.1553012552111301E-2</v>
      </c>
      <c r="I74" s="14">
        <v>1.1669090561416399E-2</v>
      </c>
      <c r="J74" s="15">
        <f t="shared" si="12"/>
        <v>7.8222941427725692E-2</v>
      </c>
      <c r="K74" s="15">
        <f t="shared" si="3"/>
        <v>0.27968364526322537</v>
      </c>
      <c r="L74" s="15">
        <f t="shared" si="13"/>
        <v>0.11537999306179765</v>
      </c>
      <c r="M74" s="15">
        <f t="shared" si="14"/>
        <v>0.33967630630027412</v>
      </c>
      <c r="O74" s="20"/>
    </row>
    <row r="75" spans="1:15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5.0243055555555555E-2</v>
      </c>
      <c r="H75" s="14">
        <v>1.10584937934057E-2</v>
      </c>
      <c r="I75" s="14">
        <v>1.1307813579437401E-2</v>
      </c>
      <c r="J75" s="15">
        <f t="shared" si="12"/>
        <v>7.4874662204219553E-2</v>
      </c>
      <c r="K75" s="15">
        <f t="shared" ref="K75:K84" si="15">SQRT(J75)</f>
        <v>0.2736323486070672</v>
      </c>
      <c r="L75" s="15">
        <f t="shared" si="13"/>
        <v>0.11044123179143497</v>
      </c>
      <c r="M75" s="15">
        <f t="shared" si="14"/>
        <v>0.33232699527940096</v>
      </c>
      <c r="O75" s="20"/>
    </row>
    <row r="76" spans="1:15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7.037037037037037E-3</v>
      </c>
      <c r="H76" s="14">
        <v>1.1190531028615201E-2</v>
      </c>
      <c r="I76" s="14">
        <v>1.1286474954423399E-2</v>
      </c>
      <c r="J76" s="15">
        <f t="shared" si="12"/>
        <v>7.576865767678434E-2</v>
      </c>
      <c r="K76" s="15">
        <f t="shared" si="15"/>
        <v>0.27526107185140497</v>
      </c>
      <c r="L76" s="15">
        <f t="shared" si="13"/>
        <v>0.11175988830753017</v>
      </c>
      <c r="M76" s="15">
        <f t="shared" si="14"/>
        <v>0.33430508268276476</v>
      </c>
      <c r="O76" s="20"/>
    </row>
    <row r="77" spans="1:15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1.7488425925925925E-2</v>
      </c>
      <c r="H77" s="14">
        <v>1.13148470477202E-2</v>
      </c>
      <c r="I77" s="14">
        <v>1.1585974662677899E-2</v>
      </c>
      <c r="J77" s="15">
        <f t="shared" si="12"/>
        <v>7.6610374470314643E-2</v>
      </c>
      <c r="K77" s="15">
        <f t="shared" si="15"/>
        <v>0.27678579166986633</v>
      </c>
      <c r="L77" s="15">
        <f t="shared" si="13"/>
        <v>0.11300143300049287</v>
      </c>
      <c r="M77" s="15">
        <f t="shared" si="14"/>
        <v>0.33615685773235815</v>
      </c>
      <c r="O77" s="20"/>
    </row>
    <row r="78" spans="1:15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1.042824074074074E-2</v>
      </c>
      <c r="H78" s="14">
        <v>1.181129783342E-2</v>
      </c>
      <c r="I78" s="14">
        <v>1.21246582409113E-2</v>
      </c>
      <c r="J78" s="15">
        <f t="shared" si="12"/>
        <v>7.9971735029422397E-2</v>
      </c>
      <c r="K78" s="15">
        <f t="shared" si="15"/>
        <v>0.28279274217953754</v>
      </c>
      <c r="L78" s="15">
        <f t="shared" si="13"/>
        <v>0.11795948943392927</v>
      </c>
      <c r="M78" s="15">
        <f t="shared" si="14"/>
        <v>0.34345231027601092</v>
      </c>
      <c r="O78" s="20"/>
    </row>
    <row r="79" spans="1:15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6.7708333333333336E-3</v>
      </c>
      <c r="H79" s="14">
        <v>1.8362996073986001E-2</v>
      </c>
      <c r="I79" s="14">
        <v>1.8477827517498598E-2</v>
      </c>
      <c r="J79" s="15">
        <f t="shared" si="12"/>
        <v>0.12433186234792602</v>
      </c>
      <c r="K79" s="15">
        <f t="shared" si="15"/>
        <v>0.35260723524613902</v>
      </c>
      <c r="L79" s="15">
        <f t="shared" si="13"/>
        <v>0.18339133191914761</v>
      </c>
      <c r="M79" s="15">
        <f t="shared" si="14"/>
        <v>0.42824214168989444</v>
      </c>
      <c r="O79" s="20"/>
    </row>
    <row r="80" spans="1:15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2.8865740740740744E-2</v>
      </c>
      <c r="H80" s="14">
        <v>1.6649956928573201E-2</v>
      </c>
      <c r="I80" s="14">
        <v>1.68230790000789E-2</v>
      </c>
      <c r="J80" s="15">
        <f t="shared" si="12"/>
        <v>0.11273324595842521</v>
      </c>
      <c r="K80" s="15">
        <f t="shared" si="15"/>
        <v>0.33575771913453489</v>
      </c>
      <c r="L80" s="15">
        <f t="shared" si="13"/>
        <v>0.16628320156606527</v>
      </c>
      <c r="M80" s="15">
        <f t="shared" si="14"/>
        <v>0.40777837309752618</v>
      </c>
      <c r="O80" s="20"/>
    </row>
    <row r="81" spans="1:15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8.0509259259259267E-2</v>
      </c>
      <c r="H81" s="14">
        <v>1.6101916187827098E-2</v>
      </c>
      <c r="I81" s="14">
        <v>1.64507272953901E-2</v>
      </c>
      <c r="J81" s="15">
        <f t="shared" si="12"/>
        <v>0.10902258100674943</v>
      </c>
      <c r="K81" s="15">
        <f t="shared" si="15"/>
        <v>0.33018567656206627</v>
      </c>
      <c r="L81" s="15">
        <f t="shared" si="13"/>
        <v>0.16080991599837047</v>
      </c>
      <c r="M81" s="15">
        <f t="shared" si="14"/>
        <v>0.40101111705084991</v>
      </c>
      <c r="O81" s="20"/>
    </row>
    <row r="82" spans="1:15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1.0717592592592593E-2</v>
      </c>
      <c r="H82" s="14">
        <v>1.62300327395393E-2</v>
      </c>
      <c r="I82" s="14">
        <v>1.63798300671994E-2</v>
      </c>
      <c r="J82" s="15">
        <f t="shared" si="12"/>
        <v>0.10989003038199262</v>
      </c>
      <c r="K82" s="15">
        <f t="shared" si="15"/>
        <v>0.33149665214296298</v>
      </c>
      <c r="L82" s="15">
        <f t="shared" si="13"/>
        <v>0.16208941662913484</v>
      </c>
      <c r="M82" s="15">
        <f t="shared" si="14"/>
        <v>0.40260329932718492</v>
      </c>
      <c r="O82" s="20"/>
    </row>
    <row r="83" spans="1:15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2.9085648148148149E-2</v>
      </c>
      <c r="H83" s="14">
        <v>1.6352381758983001E-2</v>
      </c>
      <c r="I83" s="14">
        <v>1.6722499833536901E-2</v>
      </c>
      <c r="J83" s="15">
        <f t="shared" si="12"/>
        <v>0.11071842904758009</v>
      </c>
      <c r="K83" s="15">
        <f t="shared" si="15"/>
        <v>0.33274378889406797</v>
      </c>
      <c r="L83" s="15">
        <f t="shared" si="13"/>
        <v>0.16331131688682582</v>
      </c>
      <c r="M83" s="15">
        <f t="shared" si="14"/>
        <v>0.40411794922624489</v>
      </c>
      <c r="O83" s="20"/>
    </row>
    <row r="84" spans="1:15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1.6527777777777777E-2</v>
      </c>
      <c r="H84" s="14">
        <v>1.6848925837989699E-2</v>
      </c>
      <c r="I84" s="14">
        <v>1.72612846414869E-2</v>
      </c>
      <c r="J84" s="15">
        <f t="shared" si="12"/>
        <v>0.11408042127542778</v>
      </c>
      <c r="K84" s="15">
        <f t="shared" si="15"/>
        <v>0.33775793295706286</v>
      </c>
      <c r="L84" s="15">
        <f t="shared" si="13"/>
        <v>0.16827030504097612</v>
      </c>
      <c r="M84" s="15">
        <f t="shared" si="14"/>
        <v>0.41020763649763531</v>
      </c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6"/>
  <sheetViews>
    <sheetView topLeftCell="A4" workbookViewId="0">
      <selection activeCell="S76" sqref="S76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37" t="s">
        <v>34</v>
      </c>
      <c r="D6" s="37"/>
      <c r="E6" s="37"/>
      <c r="F6" s="37"/>
      <c r="G6" s="37"/>
      <c r="H6" s="37"/>
      <c r="I6" s="9"/>
      <c r="J6" s="9"/>
    </row>
    <row r="8" spans="1:16" ht="16.5" x14ac:dyDescent="0.3">
      <c r="B8" s="10">
        <f t="shared" ref="B8:K8" si="0">INDEX(B10:B999,MATCH(MIN($H$10:$H$999),$H$10:$H$999,))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1">
        <f t="shared" si="0"/>
        <v>2.8587962962962963E-3</v>
      </c>
      <c r="H8" s="10">
        <f t="shared" si="0"/>
        <v>1.49566446120064E-3</v>
      </c>
      <c r="I8" s="10">
        <f t="shared" si="0"/>
        <v>1.5106867440432101E-3</v>
      </c>
      <c r="J8" s="12">
        <f t="shared" si="0"/>
        <v>2.6577332054445277E-2</v>
      </c>
      <c r="K8" s="12">
        <f t="shared" si="0"/>
        <v>0.16302555644574648</v>
      </c>
      <c r="L8" s="12">
        <f t="shared" ref="L8:M8" si="1">INDEX(L10:L999,MATCH(MIN($H$10:$H$999),$H$10:$H$999,))</f>
        <v>1.4937208314949007E-2</v>
      </c>
      <c r="M8" s="12">
        <f t="shared" si="1"/>
        <v>0.12221787232213219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2</v>
      </c>
      <c r="G10" s="18">
        <v>2.5578703703703705E-3</v>
      </c>
      <c r="H10" s="14">
        <v>1.7608657064882001E-3</v>
      </c>
      <c r="I10" s="14">
        <v>1.77877623549616E-3</v>
      </c>
      <c r="J10" s="15">
        <f t="shared" ref="J10:J27" si="2">H10/$C$2</f>
        <v>3.1289847287709456E-2</v>
      </c>
      <c r="K10" s="15">
        <f>SQRT(J10)</f>
        <v>0.17688936454097362</v>
      </c>
      <c r="L10" s="15">
        <f t="shared" ref="L10:L27" si="3">H10/$C$3</f>
        <v>1.7585774453282063E-2</v>
      </c>
      <c r="M10" s="15">
        <f>SQRT(L10)</f>
        <v>0.13261136622960365</v>
      </c>
      <c r="N10" s="20"/>
      <c r="O10" s="26"/>
      <c r="P10" s="26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2</v>
      </c>
      <c r="G11" s="18">
        <v>8.4953703703703701E-3</v>
      </c>
      <c r="H11" s="14">
        <v>1.88766199100394E-3</v>
      </c>
      <c r="I11" s="14">
        <v>1.93086372220863E-3</v>
      </c>
      <c r="J11" s="15">
        <f t="shared" si="2"/>
        <v>3.3542964242925168E-2</v>
      </c>
      <c r="K11" s="15">
        <f t="shared" ref="K11:K74" si="4">SQRT(J11)</f>
        <v>0.18314738393688612</v>
      </c>
      <c r="L11" s="15">
        <f t="shared" si="3"/>
        <v>1.8852089569075324E-2</v>
      </c>
      <c r="M11" s="15">
        <f t="shared" ref="M11:M27" si="5">SQRT(L11)</f>
        <v>0.13730291172832179</v>
      </c>
      <c r="N11" s="20"/>
      <c r="O11" s="26"/>
      <c r="P11" s="26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2</v>
      </c>
      <c r="G12" s="18">
        <v>2.390046296296296E-2</v>
      </c>
      <c r="H12" s="14">
        <v>2.0347182367034299E-3</v>
      </c>
      <c r="I12" s="14">
        <v>2.1152255031727401E-3</v>
      </c>
      <c r="J12" s="15">
        <f t="shared" si="2"/>
        <v>3.6156092236551494E-2</v>
      </c>
      <c r="K12" s="15">
        <f t="shared" si="4"/>
        <v>0.19014755385371512</v>
      </c>
      <c r="L12" s="15">
        <f t="shared" si="3"/>
        <v>2.0320741016649522E-2</v>
      </c>
      <c r="M12" s="15">
        <f t="shared" si="5"/>
        <v>0.14255083660452339</v>
      </c>
      <c r="N12" s="20"/>
      <c r="O12" s="26"/>
      <c r="P12" s="26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2</v>
      </c>
      <c r="G13" s="18">
        <v>3.5069444444444445E-3</v>
      </c>
      <c r="H13" s="14">
        <v>1.9571138234753698E-3</v>
      </c>
      <c r="I13" s="14">
        <v>2.0041732657724801E-3</v>
      </c>
      <c r="J13" s="15">
        <f t="shared" si="2"/>
        <v>3.4777094264241012E-2</v>
      </c>
      <c r="K13" s="15">
        <f t="shared" si="4"/>
        <v>0.18648617713986473</v>
      </c>
      <c r="L13" s="15">
        <f t="shared" si="3"/>
        <v>1.9545705360847165E-2</v>
      </c>
      <c r="M13" s="15">
        <f t="shared" si="5"/>
        <v>0.13980595609932778</v>
      </c>
      <c r="N13" s="20"/>
      <c r="O13" s="26"/>
      <c r="P13" s="26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2</v>
      </c>
      <c r="G14" s="18">
        <v>8.5879629629629622E-3</v>
      </c>
      <c r="H14" s="14">
        <v>2.1574327429753201E-3</v>
      </c>
      <c r="I14" s="14">
        <v>2.2483792643184499E-3</v>
      </c>
      <c r="J14" s="15">
        <f t="shared" si="2"/>
        <v>3.8336677699194126E-2</v>
      </c>
      <c r="K14" s="15">
        <f t="shared" si="4"/>
        <v>0.19579754262807827</v>
      </c>
      <c r="L14" s="15">
        <f t="shared" si="3"/>
        <v>2.1546291393087492E-2</v>
      </c>
      <c r="M14" s="15">
        <f t="shared" si="5"/>
        <v>0.14678655045026262</v>
      </c>
      <c r="N14" s="20"/>
      <c r="O14" s="26"/>
      <c r="P14" s="26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2</v>
      </c>
      <c r="G15" s="18">
        <v>5.0462962962962961E-3</v>
      </c>
      <c r="H15" s="14">
        <v>2.34855422405772E-3</v>
      </c>
      <c r="I15" s="14">
        <v>2.4557593436179302E-3</v>
      </c>
      <c r="J15" s="15">
        <f t="shared" si="2"/>
        <v>4.1732826499431559E-2</v>
      </c>
      <c r="K15" s="15">
        <f t="shared" si="4"/>
        <v>0.20428613878438145</v>
      </c>
      <c r="L15" s="15">
        <f t="shared" si="3"/>
        <v>2.3455022562709385E-2</v>
      </c>
      <c r="M15" s="15">
        <f t="shared" si="5"/>
        <v>0.15315032668169332</v>
      </c>
      <c r="N15" s="20"/>
      <c r="O15" s="26"/>
      <c r="P15" s="26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2</v>
      </c>
      <c r="G16" s="18">
        <v>3.7847222222222223E-3</v>
      </c>
      <c r="H16" s="14">
        <v>2.3728117904322299E-3</v>
      </c>
      <c r="I16" s="14">
        <v>2.3982414779493699E-3</v>
      </c>
      <c r="J16" s="15">
        <f t="shared" si="2"/>
        <v>4.2163873310459322E-2</v>
      </c>
      <c r="K16" s="15">
        <f t="shared" si="4"/>
        <v>0.20533843602808347</v>
      </c>
      <c r="L16" s="15">
        <f t="shared" si="3"/>
        <v>2.3697282997151271E-2</v>
      </c>
      <c r="M16" s="15">
        <f t="shared" si="5"/>
        <v>0.15393921851546236</v>
      </c>
      <c r="N16" s="20"/>
      <c r="O16" s="26"/>
      <c r="P16" s="26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2</v>
      </c>
      <c r="G17" s="18">
        <v>1.4317129629629631E-2</v>
      </c>
      <c r="H17" s="14">
        <v>2.5110082115344999E-3</v>
      </c>
      <c r="I17" s="14">
        <v>2.5665338978211201E-3</v>
      </c>
      <c r="J17" s="15">
        <f t="shared" si="2"/>
        <v>4.4619565925782E-2</v>
      </c>
      <c r="K17" s="15">
        <f t="shared" si="4"/>
        <v>0.21123343941190278</v>
      </c>
      <c r="L17" s="15">
        <f t="shared" si="3"/>
        <v>2.5077451332987728E-2</v>
      </c>
      <c r="M17" s="15">
        <f t="shared" si="5"/>
        <v>0.15835861622591846</v>
      </c>
      <c r="N17" s="20"/>
      <c r="O17" s="26"/>
      <c r="P17" s="26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2</v>
      </c>
      <c r="G18" s="18">
        <v>4.313657407407407E-2</v>
      </c>
      <c r="H18" s="14">
        <v>2.6810783418714998E-3</v>
      </c>
      <c r="I18" s="14">
        <v>2.7836788000370699E-3</v>
      </c>
      <c r="J18" s="15">
        <f t="shared" si="2"/>
        <v>4.7641641026022599E-2</v>
      </c>
      <c r="K18" s="15">
        <f t="shared" si="4"/>
        <v>0.21826965209580235</v>
      </c>
      <c r="L18" s="15">
        <f t="shared" si="3"/>
        <v>2.6775942559392227E-2</v>
      </c>
      <c r="M18" s="15">
        <f t="shared" si="5"/>
        <v>0.16363356183678282</v>
      </c>
      <c r="N18" s="20"/>
      <c r="O18" s="26"/>
      <c r="P18" s="26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2</v>
      </c>
      <c r="G19" s="18">
        <v>5.8680555555555543E-3</v>
      </c>
      <c r="H19" s="14">
        <v>2.5802226356364802E-3</v>
      </c>
      <c r="I19" s="14">
        <v>2.6395928461366799E-3</v>
      </c>
      <c r="J19" s="15">
        <f t="shared" si="2"/>
        <v>4.584947729964646E-2</v>
      </c>
      <c r="K19" s="15">
        <f t="shared" si="4"/>
        <v>0.21412491050703666</v>
      </c>
      <c r="L19" s="15">
        <f t="shared" si="3"/>
        <v>2.5768696126208645E-2</v>
      </c>
      <c r="M19" s="15">
        <f t="shared" si="5"/>
        <v>0.16052630976325546</v>
      </c>
      <c r="N19" s="20"/>
      <c r="O19" s="26"/>
      <c r="P19" s="26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2</v>
      </c>
      <c r="G20" s="18">
        <v>1.5243055555555557E-2</v>
      </c>
      <c r="H20" s="14">
        <v>2.8292084383771598E-3</v>
      </c>
      <c r="I20" s="14">
        <v>2.94441024155796E-3</v>
      </c>
      <c r="J20" s="15">
        <f t="shared" si="2"/>
        <v>5.0273850899437401E-2</v>
      </c>
      <c r="K20" s="15">
        <f t="shared" si="4"/>
        <v>0.22421831080319332</v>
      </c>
      <c r="L20" s="15">
        <f t="shared" si="3"/>
        <v>2.8255318560238264E-2</v>
      </c>
      <c r="M20" s="15">
        <f t="shared" si="5"/>
        <v>0.16809318415759236</v>
      </c>
      <c r="N20" s="20"/>
      <c r="O20" s="26"/>
      <c r="P20" s="26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3</v>
      </c>
      <c r="G21" s="18">
        <v>9.1666666666666667E-3</v>
      </c>
      <c r="H21" s="14">
        <v>3.05685433900884E-3</v>
      </c>
      <c r="I21" s="14">
        <v>3.1914218524864398E-3</v>
      </c>
      <c r="J21" s="15">
        <f t="shared" si="2"/>
        <v>5.4319023362159838E-2</v>
      </c>
      <c r="K21" s="15">
        <f t="shared" si="4"/>
        <v>0.23306441891065191</v>
      </c>
      <c r="L21" s="15">
        <f t="shared" si="3"/>
        <v>3.0528819287165967E-2</v>
      </c>
      <c r="M21" s="15">
        <f t="shared" si="5"/>
        <v>0.17472498186340146</v>
      </c>
      <c r="N21" s="20"/>
      <c r="O21" s="26"/>
      <c r="P21" s="26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2</v>
      </c>
      <c r="G22" s="18">
        <v>5.5671296296296302E-3</v>
      </c>
      <c r="H22" s="14">
        <v>3.2628842307011901E-3</v>
      </c>
      <c r="I22" s="14">
        <v>3.2971627367335901E-3</v>
      </c>
      <c r="J22" s="15">
        <f t="shared" si="2"/>
        <v>5.7980088384894525E-2</v>
      </c>
      <c r="K22" s="15">
        <f t="shared" si="4"/>
        <v>0.24079054878648065</v>
      </c>
      <c r="L22" s="15">
        <f t="shared" si="3"/>
        <v>3.2586440826722074E-2</v>
      </c>
      <c r="M22" s="15">
        <f t="shared" si="5"/>
        <v>0.180517148289912</v>
      </c>
      <c r="N22" s="20"/>
      <c r="O22" s="26"/>
      <c r="P22" s="26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2</v>
      </c>
      <c r="G23" s="18">
        <v>2.372685185185185E-2</v>
      </c>
      <c r="H23" s="14">
        <v>3.4257386976112398E-3</v>
      </c>
      <c r="I23" s="14">
        <v>3.4940681098855602E-3</v>
      </c>
      <c r="J23" s="15">
        <f t="shared" si="2"/>
        <v>6.0873944163311287E-2</v>
      </c>
      <c r="K23" s="15">
        <f t="shared" si="4"/>
        <v>0.24672645614791958</v>
      </c>
      <c r="L23" s="15">
        <f t="shared" si="3"/>
        <v>3.4212869187066092E-2</v>
      </c>
      <c r="M23" s="15">
        <f t="shared" si="5"/>
        <v>0.1849672111133919</v>
      </c>
      <c r="N23" s="20"/>
      <c r="O23" s="26"/>
      <c r="P23" s="26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2</v>
      </c>
      <c r="G24" s="18">
        <v>7.1192129629629633E-2</v>
      </c>
      <c r="H24" s="14">
        <v>3.6325559565986501E-3</v>
      </c>
      <c r="I24" s="14">
        <v>3.7582596987310798E-3</v>
      </c>
      <c r="J24" s="15">
        <f t="shared" si="2"/>
        <v>6.4549000373636825E-2</v>
      </c>
      <c r="K24" s="15">
        <f t="shared" si="4"/>
        <v>0.25406495306050542</v>
      </c>
      <c r="L24" s="15">
        <f t="shared" si="3"/>
        <v>3.627835416766248E-2</v>
      </c>
      <c r="M24" s="15">
        <f t="shared" si="5"/>
        <v>0.19046877478385396</v>
      </c>
      <c r="N24" s="20"/>
      <c r="O24" s="26"/>
      <c r="P24" s="26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2</v>
      </c>
      <c r="G25" s="18">
        <v>9.1782407407407403E-3</v>
      </c>
      <c r="H25" s="14">
        <v>3.50084017612203E-3</v>
      </c>
      <c r="I25" s="14">
        <v>3.5733411098148298E-3</v>
      </c>
      <c r="J25" s="15">
        <f t="shared" si="2"/>
        <v>6.2208466032313094E-2</v>
      </c>
      <c r="K25" s="15">
        <f t="shared" si="4"/>
        <v>0.24941625053775685</v>
      </c>
      <c r="L25" s="15">
        <f t="shared" si="3"/>
        <v>3.4962908021562308E-2</v>
      </c>
      <c r="M25" s="15">
        <f t="shared" si="5"/>
        <v>0.18698371057812044</v>
      </c>
      <c r="N25" s="20"/>
      <c r="O25" s="26"/>
      <c r="P25" s="26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2</v>
      </c>
      <c r="G26" s="18">
        <v>2.5740740740740745E-2</v>
      </c>
      <c r="H26" s="14">
        <v>3.8050487649066802E-3</v>
      </c>
      <c r="I26" s="14">
        <v>3.9454263744125098E-3</v>
      </c>
      <c r="J26" s="15">
        <f t="shared" si="2"/>
        <v>6.7614125448365273E-2</v>
      </c>
      <c r="K26" s="15">
        <f t="shared" si="4"/>
        <v>0.2600271629048882</v>
      </c>
      <c r="L26" s="15">
        <f t="shared" si="3"/>
        <v>3.8001040690854512E-2</v>
      </c>
      <c r="M26" s="15">
        <f t="shared" si="5"/>
        <v>0.19493855619362352</v>
      </c>
      <c r="N26" s="20"/>
      <c r="O26" s="26"/>
      <c r="P26" s="26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2</v>
      </c>
      <c r="G27" s="18">
        <v>1.4618055555555556E-2</v>
      </c>
      <c r="H27" s="14">
        <v>4.0591866384497403E-3</v>
      </c>
      <c r="I27" s="14">
        <v>4.2211836156701796E-3</v>
      </c>
      <c r="J27" s="15">
        <f t="shared" si="2"/>
        <v>7.2130049191945114E-2</v>
      </c>
      <c r="K27" s="15">
        <f t="shared" si="4"/>
        <v>0.26857038033250263</v>
      </c>
      <c r="L27" s="15">
        <f t="shared" si="3"/>
        <v>4.0539116881274616E-2</v>
      </c>
      <c r="M27" s="15">
        <f t="shared" si="5"/>
        <v>0.20134328119228267</v>
      </c>
      <c r="N27" s="20"/>
      <c r="O27" s="26"/>
      <c r="P27" s="26"/>
    </row>
    <row r="28" spans="1:16" x14ac:dyDescent="0.25">
      <c r="A28" s="5"/>
      <c r="G28" s="19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3</v>
      </c>
      <c r="G29" s="18">
        <v>2.6388888888888885E-3</v>
      </c>
      <c r="H29" s="14">
        <v>1.64434245375483E-3</v>
      </c>
      <c r="I29" s="14">
        <v>1.6613787495698899E-3</v>
      </c>
      <c r="J29" s="15">
        <f t="shared" ref="J29:J46" si="6">H29/$C$2</f>
        <v>2.9219277811536423E-2</v>
      </c>
      <c r="K29" s="15">
        <f t="shared" si="4"/>
        <v>0.17093647302883144</v>
      </c>
      <c r="L29" s="15">
        <f t="shared" ref="L29:L46" si="7">H29/$C$3</f>
        <v>1.6422056156320863E-2</v>
      </c>
      <c r="M29" s="15">
        <f>SQRT(L29)</f>
        <v>0.12814857063705729</v>
      </c>
      <c r="N29" s="20"/>
      <c r="O29" s="26"/>
      <c r="P29" s="26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3</v>
      </c>
      <c r="G30" s="18">
        <v>8.7962962962962968E-3</v>
      </c>
      <c r="H30" s="14">
        <v>1.7830793837075899E-3</v>
      </c>
      <c r="I30" s="14">
        <v>1.82467888192173E-3</v>
      </c>
      <c r="J30" s="15">
        <f t="shared" si="6"/>
        <v>3.1684575043115275E-2</v>
      </c>
      <c r="K30" s="15">
        <f t="shared" si="4"/>
        <v>0.17800161528232061</v>
      </c>
      <c r="L30" s="15">
        <f t="shared" si="7"/>
        <v>1.7807622556700063E-2</v>
      </c>
      <c r="M30" s="15">
        <f t="shared" ref="M30:M46" si="8">SQRT(L30)</f>
        <v>0.13344520432259852</v>
      </c>
      <c r="N30" s="20"/>
      <c r="O30" s="26"/>
      <c r="P30" s="26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3</v>
      </c>
      <c r="G31" s="18">
        <v>2.5034722222222222E-2</v>
      </c>
      <c r="H31" s="14">
        <v>1.9381428135337199E-3</v>
      </c>
      <c r="I31" s="14">
        <v>2.0165433974254701E-3</v>
      </c>
      <c r="J31" s="15">
        <f t="shared" si="6"/>
        <v>3.4439987350419803E-2</v>
      </c>
      <c r="K31" s="15">
        <f t="shared" si="4"/>
        <v>0.18558013727341566</v>
      </c>
      <c r="L31" s="15">
        <f t="shared" si="7"/>
        <v>1.9356241791447435E-2</v>
      </c>
      <c r="M31" s="15">
        <f t="shared" si="8"/>
        <v>0.13912671127949311</v>
      </c>
      <c r="N31" s="20"/>
      <c r="O31" s="26"/>
      <c r="P31" s="26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3</v>
      </c>
      <c r="G32" s="18">
        <v>3.6342592592592594E-3</v>
      </c>
      <c r="H32" s="14">
        <v>1.8554262584197601E-3</v>
      </c>
      <c r="I32" s="14">
        <v>1.9010442732251599E-3</v>
      </c>
      <c r="J32" s="15">
        <f t="shared" si="6"/>
        <v>3.2970148754469748E-2</v>
      </c>
      <c r="K32" s="15">
        <f t="shared" si="4"/>
        <v>0.18157683980747585</v>
      </c>
      <c r="L32" s="15">
        <f t="shared" si="7"/>
        <v>1.8530151149539466E-2</v>
      </c>
      <c r="M32" s="15">
        <f t="shared" si="8"/>
        <v>0.13612549779354147</v>
      </c>
      <c r="N32" s="20"/>
      <c r="O32" s="26"/>
      <c r="P32" s="26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3</v>
      </c>
      <c r="G33" s="18">
        <v>8.9699074074074073E-3</v>
      </c>
      <c r="H33" s="14">
        <v>2.0622735471707999E-3</v>
      </c>
      <c r="I33" s="14">
        <v>2.1512338636115302E-3</v>
      </c>
      <c r="J33" s="15">
        <f t="shared" si="6"/>
        <v>3.6645738581137857E-2</v>
      </c>
      <c r="K33" s="15">
        <f t="shared" si="4"/>
        <v>0.19143076707033763</v>
      </c>
      <c r="L33" s="15">
        <f t="shared" si="7"/>
        <v>2.0595936037532608E-2</v>
      </c>
      <c r="M33" s="15">
        <f t="shared" si="8"/>
        <v>0.14351284276165882</v>
      </c>
      <c r="N33" s="20"/>
      <c r="O33" s="26"/>
      <c r="P33" s="26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3</v>
      </c>
      <c r="G34" s="18">
        <v>5.208333333333333E-3</v>
      </c>
      <c r="H34" s="14">
        <v>2.2524036557105202E-3</v>
      </c>
      <c r="I34" s="14">
        <v>2.3575382348568902E-3</v>
      </c>
      <c r="J34" s="15">
        <f t="shared" si="6"/>
        <v>4.0024271105840267E-2</v>
      </c>
      <c r="K34" s="15">
        <f t="shared" si="4"/>
        <v>0.20006066856291435</v>
      </c>
      <c r="L34" s="15">
        <f t="shared" si="7"/>
        <v>2.2494766364704957E-2</v>
      </c>
      <c r="M34" s="15">
        <f t="shared" si="8"/>
        <v>0.14998255353441931</v>
      </c>
      <c r="N34" s="20"/>
      <c r="O34" s="26"/>
      <c r="P34" s="26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3</v>
      </c>
      <c r="G35" s="18">
        <v>3.9583333333333337E-3</v>
      </c>
      <c r="H35" s="14">
        <v>2.2699940166848701E-3</v>
      </c>
      <c r="I35" s="14">
        <v>2.2946376485597601E-3</v>
      </c>
      <c r="J35" s="15">
        <f t="shared" si="6"/>
        <v>4.0336844464839226E-2</v>
      </c>
      <c r="K35" s="15">
        <f t="shared" si="4"/>
        <v>0.20084034570981804</v>
      </c>
      <c r="L35" s="15">
        <f t="shared" si="7"/>
        <v>2.2670441386091835E-2</v>
      </c>
      <c r="M35" s="15">
        <f t="shared" si="8"/>
        <v>0.15056706607386569</v>
      </c>
      <c r="N35" s="20"/>
      <c r="O35" s="26"/>
      <c r="P35" s="26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3</v>
      </c>
      <c r="G36" s="18">
        <v>1.4907407407407406E-2</v>
      </c>
      <c r="H36" s="14">
        <v>2.43485615987584E-3</v>
      </c>
      <c r="I36" s="14">
        <v>2.49023138159765E-3</v>
      </c>
      <c r="J36" s="15">
        <f t="shared" si="6"/>
        <v>4.3266375811246024E-2</v>
      </c>
      <c r="K36" s="15">
        <f t="shared" si="4"/>
        <v>0.20800571100632315</v>
      </c>
      <c r="L36" s="15">
        <f t="shared" si="7"/>
        <v>2.4316920419307372E-2</v>
      </c>
      <c r="M36" s="15">
        <f t="shared" si="8"/>
        <v>0.15593883550709031</v>
      </c>
      <c r="N36" s="20"/>
      <c r="O36" s="26"/>
      <c r="P36" s="26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3</v>
      </c>
      <c r="G37" s="18">
        <v>4.5231481481481484E-2</v>
      </c>
      <c r="H37" s="14">
        <v>2.6215381253946002E-3</v>
      </c>
      <c r="I37" s="14">
        <v>2.7249666828763298E-3</v>
      </c>
      <c r="J37" s="15">
        <f t="shared" si="6"/>
        <v>4.6583636276327722E-2</v>
      </c>
      <c r="K37" s="15">
        <f t="shared" si="4"/>
        <v>0.21583242637826161</v>
      </c>
      <c r="L37" s="15">
        <f t="shared" si="7"/>
        <v>2.6181314125205406E-2</v>
      </c>
      <c r="M37" s="15">
        <f t="shared" si="8"/>
        <v>0.1618064094070609</v>
      </c>
      <c r="N37" s="20"/>
      <c r="O37" s="26"/>
      <c r="P37" s="26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3</v>
      </c>
      <c r="G38" s="18">
        <v>6.0648148148148145E-3</v>
      </c>
      <c r="H38" s="14">
        <v>2.5099988172207302E-3</v>
      </c>
      <c r="I38" s="14">
        <v>2.5695478476447501E-3</v>
      </c>
      <c r="J38" s="15">
        <f t="shared" si="6"/>
        <v>4.4601629410910615E-2</v>
      </c>
      <c r="K38" s="15">
        <f t="shared" si="4"/>
        <v>0.21119097852633434</v>
      </c>
      <c r="L38" s="15">
        <f t="shared" si="7"/>
        <v>2.5067370507021857E-2</v>
      </c>
      <c r="M38" s="15">
        <f t="shared" si="8"/>
        <v>0.15832678392180477</v>
      </c>
      <c r="N38" s="20"/>
      <c r="O38" s="26"/>
      <c r="P38" s="26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3</v>
      </c>
      <c r="G39" s="18">
        <v>1.5439814814814816E-2</v>
      </c>
      <c r="H39" s="14">
        <v>2.7724192083726801E-3</v>
      </c>
      <c r="I39" s="14">
        <v>2.8886831357605399E-3</v>
      </c>
      <c r="J39" s="15">
        <f t="shared" si="6"/>
        <v>4.926473002901588E-2</v>
      </c>
      <c r="K39" s="15">
        <f t="shared" si="4"/>
        <v>0.22195659492120498</v>
      </c>
      <c r="L39" s="15">
        <f t="shared" si="7"/>
        <v>2.768816424145374E-2</v>
      </c>
      <c r="M39" s="15">
        <f t="shared" si="8"/>
        <v>0.16639760888141913</v>
      </c>
      <c r="N39" s="20"/>
      <c r="O39" s="26"/>
      <c r="P39" s="26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3</v>
      </c>
      <c r="G40" s="18">
        <v>9.3634259259259261E-3</v>
      </c>
      <c r="H40" s="14">
        <v>2.9993727617378301E-3</v>
      </c>
      <c r="I40" s="14">
        <v>3.1349435018251399E-3</v>
      </c>
      <c r="J40" s="15">
        <f t="shared" si="6"/>
        <v>5.3297599770321245E-2</v>
      </c>
      <c r="K40" s="15">
        <f t="shared" si="4"/>
        <v>0.23086272927937337</v>
      </c>
      <c r="L40" s="15">
        <f t="shared" si="7"/>
        <v>2.9954750492832468E-2</v>
      </c>
      <c r="M40" s="15">
        <f t="shared" si="8"/>
        <v>0.17307440738836136</v>
      </c>
      <c r="N40" s="20"/>
      <c r="O40" s="26"/>
      <c r="P40" s="26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3</v>
      </c>
      <c r="G41" s="18">
        <v>5.7870370370370376E-3</v>
      </c>
      <c r="H41" s="14">
        <v>3.13040089341694E-3</v>
      </c>
      <c r="I41" s="14">
        <v>3.1639639287919098E-3</v>
      </c>
      <c r="J41" s="15">
        <f t="shared" si="6"/>
        <v>5.5625914880057706E-2</v>
      </c>
      <c r="K41" s="15">
        <f t="shared" si="4"/>
        <v>0.23585146783528338</v>
      </c>
      <c r="L41" s="15">
        <f t="shared" si="7"/>
        <v>3.1263329087016824E-2</v>
      </c>
      <c r="M41" s="15">
        <f t="shared" si="8"/>
        <v>0.17681439162867038</v>
      </c>
      <c r="N41" s="20"/>
      <c r="O41" s="26"/>
      <c r="P41" s="26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3</v>
      </c>
      <c r="G42" s="18">
        <v>2.4548611111111115E-2</v>
      </c>
      <c r="H42" s="14">
        <v>3.3323400156111201E-3</v>
      </c>
      <c r="I42" s="14">
        <v>3.4018587707630699E-3</v>
      </c>
      <c r="J42" s="15">
        <f t="shared" si="6"/>
        <v>5.9214288639389781E-2</v>
      </c>
      <c r="K42" s="15">
        <f t="shared" si="4"/>
        <v>0.24333986241343564</v>
      </c>
      <c r="L42" s="15">
        <f t="shared" si="7"/>
        <v>3.3280096091516616E-2</v>
      </c>
      <c r="M42" s="15">
        <f t="shared" si="8"/>
        <v>0.18242833138390707</v>
      </c>
      <c r="N42" s="20"/>
      <c r="O42" s="26"/>
      <c r="P42" s="26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3</v>
      </c>
      <c r="G43" s="18">
        <v>7.3506944444444444E-2</v>
      </c>
      <c r="H43" s="14">
        <v>3.55893747629834E-3</v>
      </c>
      <c r="I43" s="14">
        <v>3.6876888130572198E-3</v>
      </c>
      <c r="J43" s="15">
        <f t="shared" si="6"/>
        <v>6.3240830762710629E-2</v>
      </c>
      <c r="K43" s="15">
        <f t="shared" si="4"/>
        <v>0.25147729671425734</v>
      </c>
      <c r="L43" s="15">
        <f t="shared" si="7"/>
        <v>3.5543126043573098E-2</v>
      </c>
      <c r="M43" s="15">
        <f t="shared" si="8"/>
        <v>0.18852884671469536</v>
      </c>
      <c r="N43" s="20"/>
      <c r="O43" s="26"/>
      <c r="P43" s="26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3</v>
      </c>
      <c r="G44" s="18">
        <v>9.4097222222222238E-3</v>
      </c>
      <c r="H44" s="14">
        <v>3.4159740622996902E-3</v>
      </c>
      <c r="I44" s="14">
        <v>3.4901382814823598E-3</v>
      </c>
      <c r="J44" s="15">
        <f t="shared" si="6"/>
        <v>6.0700430676966032E-2</v>
      </c>
      <c r="K44" s="15">
        <f t="shared" si="4"/>
        <v>0.24637457392548856</v>
      </c>
      <c r="L44" s="15">
        <f t="shared" si="7"/>
        <v>3.4115349726283398E-2</v>
      </c>
      <c r="M44" s="15">
        <f t="shared" si="8"/>
        <v>0.18470341016419647</v>
      </c>
      <c r="N44" s="20"/>
      <c r="O44" s="26"/>
      <c r="P44" s="26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3</v>
      </c>
      <c r="G45" s="18">
        <v>2.6064814814814815E-2</v>
      </c>
      <c r="H45" s="14">
        <v>3.73521064483882E-3</v>
      </c>
      <c r="I45" s="14">
        <v>3.87895744211591E-3</v>
      </c>
      <c r="J45" s="15">
        <f t="shared" si="6"/>
        <v>6.637313125798934E-2</v>
      </c>
      <c r="K45" s="15">
        <f t="shared" si="4"/>
        <v>0.25762983378869253</v>
      </c>
      <c r="L45" s="15">
        <f t="shared" si="7"/>
        <v>3.7303567042961165E-2</v>
      </c>
      <c r="M45" s="15">
        <f t="shared" si="8"/>
        <v>0.19314131366168441</v>
      </c>
      <c r="N45" s="20"/>
      <c r="O45" s="26"/>
      <c r="P45" s="26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3</v>
      </c>
      <c r="G46" s="18">
        <v>1.494212962962963E-2</v>
      </c>
      <c r="H46" s="14">
        <v>3.98833222582687E-3</v>
      </c>
      <c r="I46" s="14">
        <v>4.1536119353754999E-3</v>
      </c>
      <c r="J46" s="15">
        <f t="shared" si="6"/>
        <v>7.0870995907835507E-2</v>
      </c>
      <c r="K46" s="15">
        <f t="shared" si="4"/>
        <v>0.26621606996542396</v>
      </c>
      <c r="L46" s="15">
        <f t="shared" si="7"/>
        <v>3.9831493514646266E-2</v>
      </c>
      <c r="M46" s="15">
        <f t="shared" si="8"/>
        <v>0.19957828918659029</v>
      </c>
      <c r="N46" s="20"/>
      <c r="O46" s="26"/>
      <c r="P46" s="26"/>
    </row>
    <row r="47" spans="1:16" x14ac:dyDescent="0.25">
      <c r="A47" s="5"/>
      <c r="G47" s="19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4</v>
      </c>
      <c r="G48" s="18">
        <v>2.7546296296296294E-3</v>
      </c>
      <c r="H48" s="14">
        <v>1.56038513851444E-3</v>
      </c>
      <c r="I48" s="14">
        <v>1.57637619000328E-3</v>
      </c>
      <c r="J48" s="15">
        <f t="shared" ref="J48:J65" si="9">H48/$C$2</f>
        <v>2.7727391426971022E-2</v>
      </c>
      <c r="K48" s="15">
        <f t="shared" si="4"/>
        <v>0.16651543900482929</v>
      </c>
      <c r="L48" s="15">
        <f t="shared" ref="L48:L65" si="10">H48/$C$3</f>
        <v>1.5583574036940401E-2</v>
      </c>
      <c r="M48" s="15">
        <f>SQRT(L48)</f>
        <v>0.12483418617085787</v>
      </c>
      <c r="N48" s="20"/>
      <c r="O48" s="26"/>
      <c r="P48" s="26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4</v>
      </c>
      <c r="G49" s="18">
        <v>9.1666666666666667E-3</v>
      </c>
      <c r="H49" s="14">
        <v>1.7026199880996299E-3</v>
      </c>
      <c r="I49" s="14">
        <v>1.7420332180667799E-3</v>
      </c>
      <c r="J49" s="15">
        <f t="shared" si="9"/>
        <v>3.0254845227742026E-2</v>
      </c>
      <c r="K49" s="15">
        <f t="shared" si="4"/>
        <v>0.17393919980194811</v>
      </c>
      <c r="L49" s="15">
        <f t="shared" si="10"/>
        <v>1.7004074177856977E-2</v>
      </c>
      <c r="M49" s="15">
        <f t="shared" ref="M49:M65" si="11">SQRT(L49)</f>
        <v>0.13039967092695048</v>
      </c>
      <c r="N49" s="20"/>
      <c r="O49" s="26"/>
      <c r="P49" s="26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4</v>
      </c>
      <c r="G50" s="18">
        <v>2.5578703703703704E-2</v>
      </c>
      <c r="H50" s="14">
        <v>1.8604239808576099E-3</v>
      </c>
      <c r="I50" s="14">
        <v>1.93564398953417E-3</v>
      </c>
      <c r="J50" s="15">
        <f t="shared" si="9"/>
        <v>3.3058956192362647E-2</v>
      </c>
      <c r="K50" s="15">
        <f t="shared" si="4"/>
        <v>0.18182122041269727</v>
      </c>
      <c r="L50" s="15">
        <f t="shared" si="10"/>
        <v>1.8580063428055817E-2</v>
      </c>
      <c r="M50" s="15">
        <f t="shared" si="11"/>
        <v>0.1363087063545679</v>
      </c>
      <c r="N50" s="20"/>
      <c r="O50" s="26"/>
      <c r="P50" s="26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4</v>
      </c>
      <c r="G51" s="18">
        <v>3.7384259259259263E-3</v>
      </c>
      <c r="H51" s="14">
        <v>1.7747480062888E-3</v>
      </c>
      <c r="I51" s="14">
        <v>1.8181675964330599E-3</v>
      </c>
      <c r="J51" s="15">
        <f t="shared" si="9"/>
        <v>3.1536529950198955E-2</v>
      </c>
      <c r="K51" s="15">
        <f t="shared" si="4"/>
        <v>0.17758527515027522</v>
      </c>
      <c r="L51" s="15">
        <f t="shared" si="10"/>
        <v>1.7724417049526996E-2</v>
      </c>
      <c r="M51" s="15">
        <f t="shared" si="11"/>
        <v>0.13313308022248638</v>
      </c>
      <c r="N51" s="20"/>
      <c r="O51" s="26"/>
      <c r="P51" s="26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4</v>
      </c>
      <c r="G52" s="18">
        <v>9.1666666666666667E-3</v>
      </c>
      <c r="H52" s="14">
        <v>1.9851317515930701E-3</v>
      </c>
      <c r="I52" s="14">
        <v>2.070960581044E-3</v>
      </c>
      <c r="J52" s="15">
        <f t="shared" si="9"/>
        <v>3.5274961131027391E-2</v>
      </c>
      <c r="K52" s="15">
        <f t="shared" si="4"/>
        <v>0.18781629623391946</v>
      </c>
      <c r="L52" s="15">
        <f t="shared" si="10"/>
        <v>1.9825520546474695E-2</v>
      </c>
      <c r="M52" s="15">
        <f t="shared" si="11"/>
        <v>0.14080312690588478</v>
      </c>
      <c r="N52" s="20"/>
      <c r="O52" s="26"/>
      <c r="P52" s="26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4</v>
      </c>
      <c r="G53" s="18">
        <v>5.4513888888888884E-3</v>
      </c>
      <c r="H53" s="14">
        <v>2.1734378912293502E-3</v>
      </c>
      <c r="I53" s="14">
        <v>2.2752858193646201E-3</v>
      </c>
      <c r="J53" s="15">
        <f t="shared" si="9"/>
        <v>3.8621082491019233E-2</v>
      </c>
      <c r="K53" s="15">
        <f t="shared" si="4"/>
        <v>0.19652247324674915</v>
      </c>
      <c r="L53" s="15">
        <f t="shared" si="10"/>
        <v>2.1706134887256083E-2</v>
      </c>
      <c r="M53" s="15">
        <f t="shared" si="11"/>
        <v>0.14733002031920067</v>
      </c>
      <c r="N53" s="20"/>
      <c r="O53" s="26"/>
      <c r="P53" s="26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4</v>
      </c>
      <c r="G54" s="18">
        <v>4.108796296296297E-3</v>
      </c>
      <c r="H54" s="14">
        <v>2.1571851955680798E-3</v>
      </c>
      <c r="I54" s="14">
        <v>2.18006968075837E-3</v>
      </c>
      <c r="J54" s="15">
        <f t="shared" si="9"/>
        <v>3.8332278885280902E-2</v>
      </c>
      <c r="K54" s="15">
        <f t="shared" si="4"/>
        <v>0.19578630923862092</v>
      </c>
      <c r="L54" s="15">
        <f t="shared" si="10"/>
        <v>2.1543819135916385E-2</v>
      </c>
      <c r="M54" s="15">
        <f t="shared" si="11"/>
        <v>0.14677812894268813</v>
      </c>
      <c r="N54" s="20"/>
      <c r="O54" s="26"/>
      <c r="P54" s="26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4</v>
      </c>
      <c r="G55" s="18">
        <v>1.5289351851851851E-2</v>
      </c>
      <c r="H55" s="14">
        <v>2.3286878601478599E-3</v>
      </c>
      <c r="I55" s="14">
        <v>2.3809996846481502E-3</v>
      </c>
      <c r="J55" s="15">
        <f t="shared" si="9"/>
        <v>4.1379809519992899E-2</v>
      </c>
      <c r="K55" s="15">
        <f t="shared" si="4"/>
        <v>0.20342027804521579</v>
      </c>
      <c r="L55" s="15">
        <f t="shared" si="10"/>
        <v>2.3256617088834614E-2</v>
      </c>
      <c r="M55" s="15">
        <f t="shared" si="11"/>
        <v>0.15250120356520014</v>
      </c>
      <c r="N55" s="20"/>
      <c r="O55" s="26"/>
      <c r="P55" s="26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4</v>
      </c>
      <c r="G56" s="18">
        <v>4.5729166666666661E-2</v>
      </c>
      <c r="H56" s="14">
        <v>2.52101430927601E-3</v>
      </c>
      <c r="I56" s="14">
        <v>2.6204101599296898E-3</v>
      </c>
      <c r="J56" s="15">
        <f t="shared" si="9"/>
        <v>4.479737009853868E-2</v>
      </c>
      <c r="K56" s="15">
        <f t="shared" si="4"/>
        <v>0.21165389223574105</v>
      </c>
      <c r="L56" s="15">
        <f t="shared" si="10"/>
        <v>2.517738228024357E-2</v>
      </c>
      <c r="M56" s="15">
        <f t="shared" si="11"/>
        <v>0.15867382355084145</v>
      </c>
      <c r="N56" s="20"/>
      <c r="O56" s="26"/>
      <c r="P56" s="26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4</v>
      </c>
      <c r="G57" s="18">
        <v>6.2847222222222228E-3</v>
      </c>
      <c r="H57" s="14">
        <v>2.4057605945480998E-3</v>
      </c>
      <c r="I57" s="14">
        <v>2.4623534341323499E-3</v>
      </c>
      <c r="J57" s="15">
        <f t="shared" si="9"/>
        <v>4.2749359781857725E-2</v>
      </c>
      <c r="K57" s="15">
        <f t="shared" si="4"/>
        <v>0.20675918306536648</v>
      </c>
      <c r="L57" s="15">
        <f t="shared" si="10"/>
        <v>2.4026342865573976E-2</v>
      </c>
      <c r="M57" s="15">
        <f t="shared" si="11"/>
        <v>0.15500433176390258</v>
      </c>
      <c r="N57" s="20"/>
      <c r="O57" s="26"/>
      <c r="P57" s="26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4</v>
      </c>
      <c r="G58" s="18">
        <v>1.5879629629629629E-2</v>
      </c>
      <c r="H58" s="14">
        <v>2.6725074292836401E-3</v>
      </c>
      <c r="I58" s="14">
        <v>2.7847907154935399E-3</v>
      </c>
      <c r="J58" s="15">
        <f t="shared" si="9"/>
        <v>4.7489339493314985E-2</v>
      </c>
      <c r="K58" s="15">
        <f t="shared" si="4"/>
        <v>0.21792048892500904</v>
      </c>
      <c r="L58" s="15">
        <f t="shared" si="10"/>
        <v>2.669034481330999E-2</v>
      </c>
      <c r="M58" s="15">
        <f t="shared" si="11"/>
        <v>0.16337179932078238</v>
      </c>
      <c r="N58" s="20"/>
      <c r="O58" s="26"/>
      <c r="P58" s="26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4</v>
      </c>
      <c r="G59" s="18">
        <v>9.5833333333333343E-3</v>
      </c>
      <c r="H59" s="14">
        <v>2.8969918585795098E-3</v>
      </c>
      <c r="I59" s="14">
        <v>3.0283719104760398E-3</v>
      </c>
      <c r="J59" s="15">
        <f t="shared" si="9"/>
        <v>5.147833393238832E-2</v>
      </c>
      <c r="K59" s="15">
        <f t="shared" si="4"/>
        <v>0.22688837328604636</v>
      </c>
      <c r="L59" s="15">
        <f t="shared" si="10"/>
        <v>2.8932271910489995E-2</v>
      </c>
      <c r="M59" s="15">
        <f t="shared" si="11"/>
        <v>0.17009489090060875</v>
      </c>
      <c r="N59" s="20"/>
      <c r="O59" s="26"/>
      <c r="P59" s="26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4</v>
      </c>
      <c r="G60" s="18">
        <v>6.122685185185185E-3</v>
      </c>
      <c r="H60" s="14">
        <v>3.0129234717353902E-3</v>
      </c>
      <c r="I60" s="14">
        <v>3.0446633315397201E-3</v>
      </c>
      <c r="J60" s="15">
        <f t="shared" si="9"/>
        <v>5.3538390220667004E-2</v>
      </c>
      <c r="K60" s="15">
        <f t="shared" si="4"/>
        <v>0.23138364294104069</v>
      </c>
      <c r="L60" s="15">
        <f t="shared" si="10"/>
        <v>3.0090081500086952E-2</v>
      </c>
      <c r="M60" s="15">
        <f t="shared" si="11"/>
        <v>0.17346492873225686</v>
      </c>
      <c r="N60" s="20"/>
      <c r="O60" s="26"/>
      <c r="P60" s="26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4</v>
      </c>
      <c r="G61" s="18">
        <v>2.585648148148148E-2</v>
      </c>
      <c r="H61" s="14">
        <v>3.2325213945600699E-3</v>
      </c>
      <c r="I61" s="14">
        <v>3.30001087635475E-3</v>
      </c>
      <c r="J61" s="15">
        <f t="shared" si="9"/>
        <v>5.7440553483069368E-2</v>
      </c>
      <c r="K61" s="15">
        <f t="shared" si="4"/>
        <v>0.23966758955492787</v>
      </c>
      <c r="L61" s="15">
        <f t="shared" si="10"/>
        <v>3.22832070331555E-2</v>
      </c>
      <c r="M61" s="15">
        <f t="shared" si="11"/>
        <v>0.17967528219862491</v>
      </c>
      <c r="N61" s="20"/>
      <c r="O61" s="26"/>
      <c r="P61" s="26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4</v>
      </c>
      <c r="G62" s="18">
        <v>7.4143518518518511E-2</v>
      </c>
      <c r="H62" s="14">
        <v>3.4746380145298699E-3</v>
      </c>
      <c r="I62" s="14">
        <v>3.6020851082501099E-3</v>
      </c>
      <c r="J62" s="15">
        <f t="shared" si="9"/>
        <v>6.174286457741187E-2</v>
      </c>
      <c r="K62" s="15">
        <f t="shared" si="4"/>
        <v>0.24848111513234133</v>
      </c>
      <c r="L62" s="15">
        <f t="shared" si="10"/>
        <v>3.4701226905137397E-2</v>
      </c>
      <c r="M62" s="15">
        <f t="shared" si="11"/>
        <v>0.18628265325879756</v>
      </c>
      <c r="N62" s="20"/>
      <c r="O62" s="26"/>
      <c r="P62" s="26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4</v>
      </c>
      <c r="G63" s="18">
        <v>9.6990740740740735E-3</v>
      </c>
      <c r="H63" s="14">
        <v>3.3223689254787401E-3</v>
      </c>
      <c r="I63" s="14">
        <v>3.3948490000960899E-3</v>
      </c>
      <c r="J63" s="15">
        <f t="shared" si="9"/>
        <v>5.90371065372087E-2</v>
      </c>
      <c r="K63" s="15">
        <f t="shared" si="4"/>
        <v>0.24297552662193922</v>
      </c>
      <c r="L63" s="15">
        <f t="shared" si="10"/>
        <v>3.3180514765424982E-2</v>
      </c>
      <c r="M63" s="15">
        <f t="shared" si="11"/>
        <v>0.18215519417635331</v>
      </c>
      <c r="N63" s="20"/>
      <c r="O63" s="26"/>
      <c r="P63" s="26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4</v>
      </c>
      <c r="G64" s="18">
        <v>2.6574074074074073E-2</v>
      </c>
      <c r="H64" s="14">
        <v>3.6529714967343499E-3</v>
      </c>
      <c r="I64" s="14">
        <v>3.7955893207115799E-3</v>
      </c>
      <c r="J64" s="15">
        <f t="shared" si="9"/>
        <v>6.4911775984967307E-2</v>
      </c>
      <c r="K64" s="15">
        <f t="shared" si="4"/>
        <v>0.25477789540100865</v>
      </c>
      <c r="L64" s="15">
        <f t="shared" si="10"/>
        <v>3.6482244267200148E-2</v>
      </c>
      <c r="M64" s="15">
        <f t="shared" si="11"/>
        <v>0.19100325721620601</v>
      </c>
      <c r="N64" s="20"/>
      <c r="O64" s="26"/>
      <c r="P64" s="26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4</v>
      </c>
      <c r="G65" s="18">
        <v>1.5289351851851851E-2</v>
      </c>
      <c r="H65" s="14">
        <v>3.9052675319107698E-3</v>
      </c>
      <c r="I65" s="14">
        <v>4.0693480394359697E-3</v>
      </c>
      <c r="J65" s="15">
        <f t="shared" si="9"/>
        <v>6.9394971030947758E-2</v>
      </c>
      <c r="K65" s="15">
        <f t="shared" si="4"/>
        <v>0.26342925242073584</v>
      </c>
      <c r="L65" s="15">
        <f t="shared" si="10"/>
        <v>3.9001926008812603E-2</v>
      </c>
      <c r="M65" s="15">
        <f t="shared" si="11"/>
        <v>0.19748905288347657</v>
      </c>
      <c r="N65" s="20"/>
      <c r="O65" s="26"/>
      <c r="P65" s="26"/>
    </row>
    <row r="66" spans="1:16" x14ac:dyDescent="0.25">
      <c r="A66" s="5"/>
      <c r="G66" s="19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8">
        <v>2.8587962962962963E-3</v>
      </c>
      <c r="H67" s="14">
        <v>1.49566446120064E-3</v>
      </c>
      <c r="I67" s="14">
        <v>1.5106867440432101E-3</v>
      </c>
      <c r="J67" s="15">
        <f t="shared" ref="J67:J84" si="12">H67/$C$2</f>
        <v>2.6577332054445277E-2</v>
      </c>
      <c r="K67" s="15">
        <f t="shared" si="4"/>
        <v>0.16302555644574648</v>
      </c>
      <c r="L67" s="15">
        <f t="shared" ref="L67:L84" si="13">H67/$C$3</f>
        <v>1.4937208314949007E-2</v>
      </c>
      <c r="M67" s="15">
        <f>SQRT(L67)</f>
        <v>0.12221787232213219</v>
      </c>
      <c r="N67" s="20"/>
      <c r="O67" s="26"/>
      <c r="P67" s="26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8">
        <v>9.4675925925925917E-3</v>
      </c>
      <c r="H68" s="14">
        <v>1.6364976057878301E-3</v>
      </c>
      <c r="I68" s="14">
        <v>1.6737138497900301E-3</v>
      </c>
      <c r="J68" s="15">
        <f t="shared" si="12"/>
        <v>2.9079878143533196E-2</v>
      </c>
      <c r="K68" s="15">
        <f t="shared" si="4"/>
        <v>0.17052823268753239</v>
      </c>
      <c r="L68" s="15">
        <f t="shared" si="13"/>
        <v>1.6343709621170783E-2</v>
      </c>
      <c r="M68" s="15">
        <f t="shared" ref="M68:M84" si="14">SQRT(L68)</f>
        <v>0.12784251883145445</v>
      </c>
      <c r="N68" s="20"/>
      <c r="O68" s="26"/>
      <c r="P68" s="26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8">
        <v>2.6898148148148147E-2</v>
      </c>
      <c r="H69" s="14">
        <v>1.79347045297589E-3</v>
      </c>
      <c r="I69" s="14">
        <v>1.8653267392431099E-3</v>
      </c>
      <c r="J69" s="15">
        <f t="shared" si="12"/>
        <v>3.1869219998924857E-2</v>
      </c>
      <c r="K69" s="15">
        <f t="shared" si="4"/>
        <v>0.17851952273890062</v>
      </c>
      <c r="L69" s="15">
        <f t="shared" si="13"/>
        <v>1.7911398216483451E-2</v>
      </c>
      <c r="M69" s="15">
        <f t="shared" si="14"/>
        <v>0.13383347195856293</v>
      </c>
      <c r="N69" s="20"/>
      <c r="O69" s="26"/>
      <c r="P69" s="26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8">
        <v>3.8657407407407408E-3</v>
      </c>
      <c r="H70" s="14">
        <v>1.70778823203608E-3</v>
      </c>
      <c r="I70" s="14">
        <v>1.7489643231708601E-3</v>
      </c>
      <c r="J70" s="15">
        <f t="shared" si="12"/>
        <v>3.0346682761360457E-2</v>
      </c>
      <c r="K70" s="15">
        <f t="shared" si="4"/>
        <v>0.17420299297474903</v>
      </c>
      <c r="L70" s="15">
        <f t="shared" si="13"/>
        <v>1.7055689455416793E-2</v>
      </c>
      <c r="M70" s="15">
        <f t="shared" si="14"/>
        <v>0.13059743280561373</v>
      </c>
      <c r="N70" s="20"/>
      <c r="O70" s="26"/>
      <c r="P70" s="26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8">
        <v>9.5486111111111101E-3</v>
      </c>
      <c r="H71" s="14">
        <v>1.91709036071069E-3</v>
      </c>
      <c r="I71" s="14">
        <v>1.9994629238511601E-3</v>
      </c>
      <c r="J71" s="15">
        <f t="shared" si="12"/>
        <v>3.4065894066964329E-2</v>
      </c>
      <c r="K71" s="15">
        <f t="shared" si="4"/>
        <v>0.18456948303271678</v>
      </c>
      <c r="L71" s="15">
        <f t="shared" si="13"/>
        <v>1.9145990841775345E-2</v>
      </c>
      <c r="M71" s="15">
        <f t="shared" si="14"/>
        <v>0.13836903859525565</v>
      </c>
      <c r="N71" s="20"/>
      <c r="O71" s="26"/>
      <c r="P71" s="26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8">
        <v>5.5555555555555558E-3</v>
      </c>
      <c r="H72" s="14">
        <v>2.1022496244586701E-3</v>
      </c>
      <c r="I72" s="14">
        <v>2.2003735832999399E-3</v>
      </c>
      <c r="J72" s="15">
        <f t="shared" si="12"/>
        <v>3.7356096758306159E-2</v>
      </c>
      <c r="K72" s="15">
        <f t="shared" si="4"/>
        <v>0.19327725359779449</v>
      </c>
      <c r="L72" s="15">
        <f t="shared" si="13"/>
        <v>2.0995177317614955E-2</v>
      </c>
      <c r="M72" s="15">
        <f t="shared" si="14"/>
        <v>0.1448971266713559</v>
      </c>
      <c r="N72" s="20"/>
      <c r="O72" s="26"/>
      <c r="P72" s="26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8">
        <v>4.340277777777778E-3</v>
      </c>
      <c r="H73" s="14">
        <v>2.0682451262031901E-3</v>
      </c>
      <c r="I73" s="14">
        <v>2.08949365399725E-3</v>
      </c>
      <c r="J73" s="15">
        <f t="shared" si="12"/>
        <v>3.6751851043491747E-2</v>
      </c>
      <c r="K73" s="15">
        <f t="shared" si="4"/>
        <v>0.19170772296256547</v>
      </c>
      <c r="L73" s="15">
        <f t="shared" si="13"/>
        <v>2.0655574226638464E-2</v>
      </c>
      <c r="M73" s="15">
        <f t="shared" si="14"/>
        <v>0.14372047253832163</v>
      </c>
      <c r="N73" s="20"/>
      <c r="O73" s="26"/>
      <c r="P73" s="26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8">
        <v>1.579861111111111E-2</v>
      </c>
      <c r="H74" s="14">
        <v>2.23923265182879E-3</v>
      </c>
      <c r="I74" s="14">
        <v>2.2882835378033898E-3</v>
      </c>
      <c r="J74" s="15">
        <f t="shared" si="12"/>
        <v>3.9790227874396414E-2</v>
      </c>
      <c r="K74" s="15">
        <f t="shared" si="4"/>
        <v>0.19947488030926705</v>
      </c>
      <c r="L74" s="15">
        <f t="shared" si="13"/>
        <v>2.2363227484292921E-2</v>
      </c>
      <c r="M74" s="15">
        <f t="shared" si="14"/>
        <v>0.14954339665893951</v>
      </c>
      <c r="N74" s="20"/>
      <c r="O74" s="26"/>
      <c r="P74" s="26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8">
        <v>4.7245370370370375E-2</v>
      </c>
      <c r="H75" s="14">
        <v>2.4321307844033802E-3</v>
      </c>
      <c r="I75" s="14">
        <v>2.5268702066994701E-3</v>
      </c>
      <c r="J75" s="15">
        <f t="shared" si="12"/>
        <v>4.3217947028732565E-2</v>
      </c>
      <c r="K75" s="15">
        <f t="shared" ref="K75:K84" si="15">SQRT(J75)</f>
        <v>0.20788926626628074</v>
      </c>
      <c r="L75" s="15">
        <f t="shared" si="13"/>
        <v>2.428970208108738E-2</v>
      </c>
      <c r="M75" s="15">
        <f t="shared" si="14"/>
        <v>0.15585153859069656</v>
      </c>
      <c r="N75" s="20"/>
      <c r="O75" s="26"/>
      <c r="P75" s="26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8">
        <v>6.5162037037037037E-3</v>
      </c>
      <c r="H76" s="14">
        <v>2.31596861500222E-3</v>
      </c>
      <c r="I76" s="14">
        <v>2.3692818100590901E-3</v>
      </c>
      <c r="J76" s="15">
        <f t="shared" si="12"/>
        <v>4.1153793852383734E-2</v>
      </c>
      <c r="K76" s="15">
        <f t="shared" si="15"/>
        <v>0.20286397869603104</v>
      </c>
      <c r="L76" s="15">
        <f t="shared" si="13"/>
        <v>2.3129589925137209E-2</v>
      </c>
      <c r="M76" s="15">
        <f t="shared" si="14"/>
        <v>0.15208415408956058</v>
      </c>
      <c r="N76" s="20"/>
      <c r="O76" s="26"/>
      <c r="P76" s="26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8">
        <v>1.6319444444444445E-2</v>
      </c>
      <c r="H77" s="14">
        <v>2.58306881086934E-3</v>
      </c>
      <c r="I77" s="14">
        <v>2.6906484472224599E-3</v>
      </c>
      <c r="J77" s="15">
        <f t="shared" si="12"/>
        <v>4.5900052643389089E-2</v>
      </c>
      <c r="K77" s="15">
        <f t="shared" si="15"/>
        <v>0.2142429757153991</v>
      </c>
      <c r="L77" s="15">
        <f t="shared" si="13"/>
        <v>2.5797120892228655E-2</v>
      </c>
      <c r="M77" s="15">
        <f t="shared" si="14"/>
        <v>0.16061482152101858</v>
      </c>
      <c r="N77" s="20"/>
      <c r="O77" s="26"/>
      <c r="P77" s="26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8">
        <v>9.9768518518518531E-3</v>
      </c>
      <c r="H78" s="14">
        <v>2.8038652450207398E-3</v>
      </c>
      <c r="I78" s="14">
        <v>2.9302279113624101E-3</v>
      </c>
      <c r="J78" s="15">
        <f t="shared" si="12"/>
        <v>4.9823512950902545E-2</v>
      </c>
      <c r="K78" s="15">
        <f t="shared" si="15"/>
        <v>0.22321181185345579</v>
      </c>
      <c r="L78" s="15">
        <f t="shared" si="13"/>
        <v>2.8002215963799624E-2</v>
      </c>
      <c r="M78" s="15">
        <f t="shared" si="14"/>
        <v>0.16733862663413854</v>
      </c>
      <c r="N78" s="20"/>
      <c r="O78" s="26"/>
      <c r="P78" s="26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8">
        <v>6.1921296296296299E-3</v>
      </c>
      <c r="H79" s="14">
        <v>2.8968853072353202E-3</v>
      </c>
      <c r="I79" s="14">
        <v>2.92639744405349E-3</v>
      </c>
      <c r="J79" s="15">
        <f t="shared" si="12"/>
        <v>5.1476440559557156E-2</v>
      </c>
      <c r="K79" s="15">
        <f t="shared" si="15"/>
        <v>0.22688420077113602</v>
      </c>
      <c r="L79" s="15">
        <f t="shared" si="13"/>
        <v>2.8931207781692603E-2</v>
      </c>
      <c r="M79" s="15">
        <f t="shared" si="14"/>
        <v>0.17009176282728275</v>
      </c>
      <c r="N79" s="20"/>
      <c r="O79" s="26"/>
      <c r="P79" s="26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8">
        <v>2.6342592592592588E-2</v>
      </c>
      <c r="H80" s="14">
        <v>3.11528735876752E-3</v>
      </c>
      <c r="I80" s="14">
        <v>3.1787610260868098E-3</v>
      </c>
      <c r="J80" s="15">
        <f t="shared" si="12"/>
        <v>5.5357353689152927E-2</v>
      </c>
      <c r="K80" s="15">
        <f t="shared" si="15"/>
        <v>0.23528143507117796</v>
      </c>
      <c r="L80" s="15">
        <f t="shared" si="13"/>
        <v>3.1112390142293642E-2</v>
      </c>
      <c r="M80" s="15">
        <f t="shared" si="14"/>
        <v>0.17638704641297684</v>
      </c>
      <c r="N80" s="20"/>
      <c r="O80" s="26"/>
      <c r="P80" s="26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8">
        <v>7.5937500000000005E-2</v>
      </c>
      <c r="H81" s="14">
        <v>3.3614365342753802E-3</v>
      </c>
      <c r="I81" s="14">
        <v>3.48375015197559E-3</v>
      </c>
      <c r="J81" s="15">
        <f t="shared" si="12"/>
        <v>5.9731321609169399E-2</v>
      </c>
      <c r="K81" s="15">
        <f t="shared" si="15"/>
        <v>0.24439992145900824</v>
      </c>
      <c r="L81" s="15">
        <f t="shared" si="13"/>
        <v>3.3570683166226516E-2</v>
      </c>
      <c r="M81" s="15">
        <f t="shared" si="14"/>
        <v>0.18322304212687474</v>
      </c>
      <c r="N81" s="20"/>
      <c r="O81" s="26"/>
      <c r="P81" s="26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8">
        <v>1.0081018518518519E-2</v>
      </c>
      <c r="H82" s="14">
        <v>3.2064277277421001E-3</v>
      </c>
      <c r="I82" s="14">
        <v>3.2749637987424698E-3</v>
      </c>
      <c r="J82" s="15">
        <f t="shared" si="12"/>
        <v>5.697687993493776E-2</v>
      </c>
      <c r="K82" s="15">
        <f t="shared" si="15"/>
        <v>0.238698303167278</v>
      </c>
      <c r="L82" s="15">
        <f t="shared" si="13"/>
        <v>3.2022609454572928E-2</v>
      </c>
      <c r="M82" s="15">
        <f t="shared" si="14"/>
        <v>0.17894862238802769</v>
      </c>
      <c r="N82" s="20"/>
      <c r="O82" s="26"/>
      <c r="P82" s="26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8">
        <v>2.7395833333333338E-2</v>
      </c>
      <c r="H83" s="14">
        <v>3.5398730696978402E-3</v>
      </c>
      <c r="I83" s="14">
        <v>3.67736618433502E-3</v>
      </c>
      <c r="J83" s="15">
        <f t="shared" si="12"/>
        <v>6.2902064229316032E-2</v>
      </c>
      <c r="K83" s="15">
        <f t="shared" si="15"/>
        <v>0.25080283935656716</v>
      </c>
      <c r="L83" s="15">
        <f t="shared" si="13"/>
        <v>3.5352729721283033E-2</v>
      </c>
      <c r="M83" s="15">
        <f t="shared" si="14"/>
        <v>0.1880232159103844</v>
      </c>
      <c r="N83" s="20"/>
      <c r="O83" s="26"/>
      <c r="P83" s="26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8">
        <v>1.5868055555555555E-2</v>
      </c>
      <c r="H84" s="14">
        <v>3.78905998358975E-3</v>
      </c>
      <c r="I84" s="14">
        <v>3.9477512905545598E-3</v>
      </c>
      <c r="J84" s="15">
        <f t="shared" si="12"/>
        <v>6.7330011490168484E-2</v>
      </c>
      <c r="K84" s="15">
        <f t="shared" si="15"/>
        <v>0.25948027187084666</v>
      </c>
      <c r="L84" s="15">
        <f t="shared" si="13"/>
        <v>3.7841360653367073E-2</v>
      </c>
      <c r="M84" s="15">
        <f t="shared" si="14"/>
        <v>0.19452855999407151</v>
      </c>
      <c r="N84" s="20"/>
      <c r="O84" s="26"/>
      <c r="P84" s="26"/>
    </row>
    <row r="85" spans="1:16" x14ac:dyDescent="0.25">
      <c r="O85" s="26"/>
      <c r="P85" s="26"/>
    </row>
    <row r="86" spans="1:16" x14ac:dyDescent="0.25">
      <c r="O86" s="26"/>
      <c r="P86" s="26"/>
    </row>
    <row r="87" spans="1:16" x14ac:dyDescent="0.25">
      <c r="O87" s="26"/>
      <c r="P87" s="26"/>
    </row>
    <row r="88" spans="1:16" x14ac:dyDescent="0.25">
      <c r="O88" s="26"/>
      <c r="P88" s="26"/>
    </row>
    <row r="89" spans="1:16" x14ac:dyDescent="0.25">
      <c r="O89" s="26"/>
      <c r="P89" s="26"/>
    </row>
    <row r="90" spans="1:16" x14ac:dyDescent="0.25">
      <c r="O90" s="26"/>
      <c r="P90" s="26"/>
    </row>
    <row r="91" spans="1:16" x14ac:dyDescent="0.25">
      <c r="O91" s="26"/>
      <c r="P91" s="26"/>
    </row>
    <row r="92" spans="1:16" x14ac:dyDescent="0.25">
      <c r="O92" s="26"/>
      <c r="P92" s="26"/>
    </row>
    <row r="93" spans="1:16" x14ac:dyDescent="0.25">
      <c r="O93" s="26"/>
      <c r="P93" s="26"/>
    </row>
    <row r="94" spans="1:16" x14ac:dyDescent="0.25">
      <c r="O94" s="26"/>
      <c r="P94" s="26"/>
    </row>
    <row r="95" spans="1:16" x14ac:dyDescent="0.25">
      <c r="O95" s="26"/>
      <c r="P95" s="26"/>
    </row>
    <row r="96" spans="1:16" x14ac:dyDescent="0.25">
      <c r="O96" s="26"/>
      <c r="P96" s="2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G9" sqref="G9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3" t="s">
        <v>8</v>
      </c>
      <c r="C2" s="23" t="s">
        <v>43</v>
      </c>
      <c r="D2" s="23"/>
      <c r="E2" s="23"/>
      <c r="I2" s="3" t="s">
        <v>6</v>
      </c>
      <c r="J2" s="36" t="s">
        <v>45</v>
      </c>
      <c r="K2" s="36"/>
      <c r="L2" s="36"/>
    </row>
    <row r="3" spans="2:13" x14ac:dyDescent="0.25">
      <c r="F3" t="s">
        <v>46</v>
      </c>
      <c r="M3" t="s">
        <v>46</v>
      </c>
    </row>
    <row r="4" spans="2:13" x14ac:dyDescent="0.25">
      <c r="B4">
        <v>2000</v>
      </c>
      <c r="C4" s="20">
        <v>1.2407407407407409E-2</v>
      </c>
      <c r="D4">
        <v>2.81778765706154E-2</v>
      </c>
      <c r="E4">
        <v>2.85192167082415E-2</v>
      </c>
      <c r="F4" s="19">
        <f>C4</f>
        <v>1.2407407407407409E-2</v>
      </c>
      <c r="I4">
        <v>2000</v>
      </c>
      <c r="J4" s="20">
        <v>1.6087962962962963E-3</v>
      </c>
      <c r="K4">
        <v>5.13443178441534E-3</v>
      </c>
      <c r="L4">
        <v>5.1757564825297003E-3</v>
      </c>
      <c r="M4" s="19">
        <f>J4</f>
        <v>1.6087962962962963E-3</v>
      </c>
    </row>
    <row r="5" spans="2:13" x14ac:dyDescent="0.25">
      <c r="B5">
        <v>3000</v>
      </c>
      <c r="C5" s="20">
        <v>1.4907407407407406E-2</v>
      </c>
      <c r="D5">
        <v>2.7761728222670999E-2</v>
      </c>
      <c r="E5">
        <v>2.80118145416592E-2</v>
      </c>
      <c r="F5" s="19">
        <f t="shared" ref="F5:F30" si="0">$C$4+($C$30-$C$5)/($B$30-$B$5)*B5</f>
        <v>1.8086574074074074E-2</v>
      </c>
      <c r="I5">
        <v>3000</v>
      </c>
      <c r="J5" s="20">
        <v>1.7013888888888892E-3</v>
      </c>
      <c r="K5">
        <v>3.90448029760354E-3</v>
      </c>
      <c r="L5">
        <v>3.93526579034713E-3</v>
      </c>
      <c r="M5" s="19">
        <f>$J$4+($J$30-$J$5)/($I$30-$I$5)*I5</f>
        <v>1.8462962962962964E-3</v>
      </c>
    </row>
    <row r="6" spans="2:13" x14ac:dyDescent="0.25">
      <c r="B6">
        <v>4000</v>
      </c>
      <c r="C6" s="20">
        <v>2.0150462962962964E-2</v>
      </c>
      <c r="D6">
        <v>2.34773175459656E-2</v>
      </c>
      <c r="E6">
        <v>2.3713920940567301E-2</v>
      </c>
      <c r="F6" s="19">
        <f t="shared" si="0"/>
        <v>1.9979629629629632E-2</v>
      </c>
      <c r="I6">
        <v>4000</v>
      </c>
      <c r="J6" s="20">
        <v>1.9907407407407408E-3</v>
      </c>
      <c r="K6">
        <v>3.1815197651798698E-3</v>
      </c>
      <c r="L6">
        <v>3.2032166379122101E-3</v>
      </c>
      <c r="M6" s="19">
        <f t="shared" ref="M6:M30" si="1">$J$4+($J$30-$J$5)/($I$30-$I$5)*I6</f>
        <v>1.925462962962963E-3</v>
      </c>
    </row>
    <row r="7" spans="2:13" x14ac:dyDescent="0.25">
      <c r="B7">
        <v>5000</v>
      </c>
      <c r="C7" s="20">
        <v>2.0798611111111111E-2</v>
      </c>
      <c r="D7">
        <v>2.15931435120915E-2</v>
      </c>
      <c r="E7">
        <v>2.2006345111244E-2</v>
      </c>
      <c r="F7" s="19">
        <f t="shared" si="0"/>
        <v>2.1872685185185186E-2</v>
      </c>
      <c r="I7">
        <v>5000</v>
      </c>
      <c r="J7" s="20">
        <v>2.0486111111111113E-3</v>
      </c>
      <c r="K7">
        <v>2.5991790382021299E-3</v>
      </c>
      <c r="L7">
        <v>2.61576449399528E-3</v>
      </c>
      <c r="M7" s="19">
        <f t="shared" si="1"/>
        <v>2.0046296296296296E-3</v>
      </c>
    </row>
    <row r="8" spans="2:13" x14ac:dyDescent="0.25">
      <c r="B8">
        <v>6000</v>
      </c>
      <c r="C8" s="20">
        <v>2.2893518518518521E-2</v>
      </c>
      <c r="D8">
        <v>2.19770288600258E-2</v>
      </c>
      <c r="E8">
        <v>2.2269660094465901E-2</v>
      </c>
      <c r="F8" s="19">
        <f t="shared" si="0"/>
        <v>2.376574074074074E-2</v>
      </c>
      <c r="I8">
        <v>6000</v>
      </c>
      <c r="J8" s="20">
        <v>2.0486111111111113E-3</v>
      </c>
      <c r="K8">
        <v>2.5889114930088201E-3</v>
      </c>
      <c r="L8">
        <v>2.6104278100057901E-3</v>
      </c>
      <c r="M8" s="19">
        <f t="shared" si="1"/>
        <v>2.0837962962962963E-3</v>
      </c>
    </row>
    <row r="9" spans="2:13" x14ac:dyDescent="0.25">
      <c r="B9">
        <v>7000</v>
      </c>
      <c r="C9" s="20">
        <v>2.4108796296296298E-2</v>
      </c>
      <c r="D9">
        <v>2.0301697373768302E-2</v>
      </c>
      <c r="E9">
        <v>2.0577378006248901E-2</v>
      </c>
      <c r="F9" s="19">
        <f t="shared" si="0"/>
        <v>2.5658796296296298E-2</v>
      </c>
      <c r="I9">
        <v>7000</v>
      </c>
      <c r="J9" s="20">
        <v>2.1296296296296298E-3</v>
      </c>
      <c r="K9">
        <v>2.98590768734337E-3</v>
      </c>
      <c r="L9">
        <v>3.0160192189885001E-3</v>
      </c>
      <c r="M9" s="19">
        <f t="shared" si="1"/>
        <v>2.1629629629629629E-3</v>
      </c>
    </row>
    <row r="10" spans="2:13" x14ac:dyDescent="0.25">
      <c r="B10">
        <v>8000</v>
      </c>
      <c r="C10" s="20">
        <v>2.974537037037037E-2</v>
      </c>
      <c r="D10">
        <v>1.86650532759545E-2</v>
      </c>
      <c r="E10">
        <v>1.9024551148073499E-2</v>
      </c>
      <c r="F10" s="19">
        <f t="shared" si="0"/>
        <v>2.7551851851851855E-2</v>
      </c>
      <c r="I10">
        <v>8000</v>
      </c>
      <c r="J10" s="20">
        <v>2.4305555555555556E-3</v>
      </c>
      <c r="K10">
        <v>2.36784972375961E-3</v>
      </c>
      <c r="L10">
        <v>2.40167254891308E-3</v>
      </c>
      <c r="M10" s="19">
        <f t="shared" si="1"/>
        <v>2.2421296296296295E-3</v>
      </c>
    </row>
    <row r="11" spans="2:13" x14ac:dyDescent="0.25">
      <c r="B11">
        <v>9000</v>
      </c>
      <c r="C11" s="20">
        <v>3.1261574074074074E-2</v>
      </c>
      <c r="D11">
        <v>1.88772269307898E-2</v>
      </c>
      <c r="E11">
        <v>1.92227721786472E-2</v>
      </c>
      <c r="F11" s="19">
        <f t="shared" si="0"/>
        <v>2.9444907407407409E-2</v>
      </c>
      <c r="I11">
        <v>9000</v>
      </c>
      <c r="J11" s="20">
        <v>2.4537037037037036E-3</v>
      </c>
      <c r="K11">
        <v>1.7661779371863501E-3</v>
      </c>
      <c r="L11">
        <v>1.7911236108436E-3</v>
      </c>
      <c r="M11" s="19">
        <f t="shared" si="1"/>
        <v>2.3212962962962961E-3</v>
      </c>
    </row>
    <row r="12" spans="2:13" x14ac:dyDescent="0.25">
      <c r="B12">
        <v>10000</v>
      </c>
      <c r="C12" s="20">
        <v>3.3541666666666664E-2</v>
      </c>
      <c r="D12">
        <v>1.92594344758713E-2</v>
      </c>
      <c r="E12">
        <v>1.9557610838984399E-2</v>
      </c>
      <c r="F12" s="19">
        <f t="shared" si="0"/>
        <v>3.1337962962962963E-2</v>
      </c>
      <c r="I12">
        <v>10000</v>
      </c>
      <c r="J12" s="20">
        <v>2.5694444444444445E-3</v>
      </c>
      <c r="K12">
        <v>1.8013750545398399E-3</v>
      </c>
      <c r="L12">
        <v>1.8201952108742199E-3</v>
      </c>
      <c r="M12" s="19">
        <f t="shared" si="1"/>
        <v>2.4004629629629627E-3</v>
      </c>
    </row>
    <row r="13" spans="2:13" x14ac:dyDescent="0.25">
      <c r="B13">
        <v>11000</v>
      </c>
      <c r="C13" s="20">
        <v>3.4918981481481481E-2</v>
      </c>
      <c r="D13">
        <v>1.8823804343806601E-2</v>
      </c>
      <c r="E13">
        <v>1.9131543962753E-2</v>
      </c>
      <c r="F13" s="19">
        <f t="shared" si="0"/>
        <v>3.3231018518518521E-2</v>
      </c>
      <c r="I13">
        <v>11000</v>
      </c>
      <c r="J13" s="20">
        <v>2.6388888888888885E-3</v>
      </c>
      <c r="K13">
        <v>1.9415132171892401E-3</v>
      </c>
      <c r="L13">
        <v>1.9257722522045299E-3</v>
      </c>
      <c r="M13" s="19">
        <f t="shared" si="1"/>
        <v>2.4796296296296294E-3</v>
      </c>
    </row>
    <row r="14" spans="2:13" x14ac:dyDescent="0.25">
      <c r="B14">
        <v>12000</v>
      </c>
      <c r="C14" s="20">
        <v>3.6203703703703703E-2</v>
      </c>
      <c r="D14">
        <v>1.8085304333658899E-2</v>
      </c>
      <c r="E14">
        <v>1.8376812767142502E-2</v>
      </c>
      <c r="F14" s="19">
        <f t="shared" si="0"/>
        <v>3.5124074074074071E-2</v>
      </c>
      <c r="I14">
        <v>12000</v>
      </c>
      <c r="J14" s="20">
        <v>2.2222222222222222E-3</v>
      </c>
      <c r="K14">
        <v>1.9039258226195301E-3</v>
      </c>
      <c r="L14">
        <v>1.9260188317066101E-3</v>
      </c>
      <c r="M14" s="19">
        <f t="shared" si="1"/>
        <v>2.558796296296296E-3</v>
      </c>
    </row>
    <row r="15" spans="2:13" x14ac:dyDescent="0.25">
      <c r="B15">
        <v>13000</v>
      </c>
      <c r="C15" s="20">
        <v>3.7870370370370367E-2</v>
      </c>
      <c r="D15">
        <v>1.7863216784265699E-2</v>
      </c>
      <c r="E15">
        <v>1.8136878642135399E-2</v>
      </c>
      <c r="F15" s="19">
        <f t="shared" si="0"/>
        <v>3.7017129629629629E-2</v>
      </c>
      <c r="I15">
        <v>13000</v>
      </c>
      <c r="J15" s="20">
        <v>2.6620370370370374E-3</v>
      </c>
      <c r="K15">
        <v>1.62942588476059E-3</v>
      </c>
      <c r="L15">
        <v>1.6541677890870301E-3</v>
      </c>
      <c r="M15" s="19">
        <f t="shared" si="1"/>
        <v>2.6379629629629626E-3</v>
      </c>
    </row>
    <row r="16" spans="2:13" x14ac:dyDescent="0.25">
      <c r="B16">
        <v>14000</v>
      </c>
      <c r="C16" s="20">
        <v>4.0393518518518516E-2</v>
      </c>
      <c r="D16">
        <v>1.7377118496340101E-2</v>
      </c>
      <c r="E16">
        <v>1.7640934996830299E-2</v>
      </c>
      <c r="F16" s="19">
        <f t="shared" si="0"/>
        <v>3.8910185185185187E-2</v>
      </c>
      <c r="I16">
        <v>14000</v>
      </c>
      <c r="J16" s="20">
        <v>2.7662037037037034E-3</v>
      </c>
      <c r="K16">
        <v>1.45542552027995E-3</v>
      </c>
      <c r="L16">
        <v>1.47371039749699E-3</v>
      </c>
      <c r="M16" s="19">
        <f t="shared" si="1"/>
        <v>2.7171296296296292E-3</v>
      </c>
    </row>
    <row r="17" spans="2:13" x14ac:dyDescent="0.25">
      <c r="B17">
        <v>15000</v>
      </c>
      <c r="C17" s="20">
        <v>4.1597222222222223E-2</v>
      </c>
      <c r="D17">
        <v>1.70702899828271E-2</v>
      </c>
      <c r="E17">
        <v>1.7336289398383001E-2</v>
      </c>
      <c r="F17" s="19">
        <f t="shared" si="0"/>
        <v>4.0803240740740737E-2</v>
      </c>
      <c r="I17">
        <v>15000</v>
      </c>
      <c r="J17" s="20">
        <v>2.8356481481481479E-3</v>
      </c>
      <c r="K17">
        <v>1.49566446120064E-3</v>
      </c>
      <c r="L17">
        <v>1.5106867440432101E-3</v>
      </c>
      <c r="M17" s="19">
        <f t="shared" si="1"/>
        <v>2.7962962962962959E-3</v>
      </c>
    </row>
    <row r="18" spans="2:13" x14ac:dyDescent="0.25">
      <c r="B18">
        <v>16000</v>
      </c>
      <c r="C18" s="20">
        <v>4.8009259259259258E-2</v>
      </c>
      <c r="D18">
        <v>1.7126330666283801E-2</v>
      </c>
      <c r="E18">
        <v>1.7376417063019799E-2</v>
      </c>
      <c r="F18" s="19">
        <f t="shared" si="0"/>
        <v>4.2696296296296302E-2</v>
      </c>
      <c r="I18">
        <v>16000</v>
      </c>
      <c r="J18" s="20">
        <v>3.1828703703703702E-3</v>
      </c>
      <c r="K18">
        <v>1.4442549000652999E-3</v>
      </c>
      <c r="L18">
        <v>1.4593960029648E-3</v>
      </c>
      <c r="M18" s="19">
        <f t="shared" si="1"/>
        <v>2.8754629629629625E-3</v>
      </c>
    </row>
    <row r="19" spans="2:13" x14ac:dyDescent="0.25">
      <c r="B19">
        <v>17000</v>
      </c>
      <c r="C19" s="20">
        <v>5.077546296296296E-2</v>
      </c>
      <c r="D19">
        <v>1.6947908170531101E-2</v>
      </c>
      <c r="E19">
        <v>1.7190305164483801E-2</v>
      </c>
      <c r="F19" s="19">
        <f t="shared" si="0"/>
        <v>4.4589351851851852E-2</v>
      </c>
      <c r="I19">
        <v>17000</v>
      </c>
      <c r="J19" s="20">
        <v>3.1944444444444442E-3</v>
      </c>
      <c r="K19">
        <v>1.3900130020060701E-3</v>
      </c>
      <c r="L19">
        <v>1.4050315345509601E-3</v>
      </c>
      <c r="M19" s="19">
        <f t="shared" si="1"/>
        <v>2.9546296296296295E-3</v>
      </c>
    </row>
    <row r="20" spans="2:13" x14ac:dyDescent="0.25">
      <c r="B20">
        <v>18000</v>
      </c>
      <c r="C20" s="20">
        <v>5.1180555555555556E-2</v>
      </c>
      <c r="D20">
        <v>1.64499086477428E-2</v>
      </c>
      <c r="E20">
        <v>1.66819910753747E-2</v>
      </c>
      <c r="F20" s="19">
        <f t="shared" si="0"/>
        <v>4.648240740740741E-2</v>
      </c>
      <c r="I20">
        <v>18000</v>
      </c>
      <c r="J20" s="20">
        <v>3.2638888888888891E-3</v>
      </c>
      <c r="K20">
        <v>1.4068367650488299E-3</v>
      </c>
      <c r="L20">
        <v>1.42354183603982E-3</v>
      </c>
      <c r="M20" s="19">
        <f t="shared" si="1"/>
        <v>3.0337962962962962E-3</v>
      </c>
    </row>
    <row r="21" spans="2:13" x14ac:dyDescent="0.25">
      <c r="B21">
        <v>19000</v>
      </c>
      <c r="C21" s="20">
        <v>4.9548611111111113E-2</v>
      </c>
      <c r="D21">
        <v>1.56020665907872E-2</v>
      </c>
      <c r="E21">
        <v>1.5846121997216901E-2</v>
      </c>
      <c r="F21" s="19">
        <f t="shared" si="0"/>
        <v>4.837546296296296E-2</v>
      </c>
      <c r="I21">
        <v>19000</v>
      </c>
      <c r="J21" s="20">
        <v>3.3217592592592591E-3</v>
      </c>
      <c r="K21">
        <v>1.3582860037733701E-3</v>
      </c>
      <c r="L21">
        <v>1.37284409026436E-3</v>
      </c>
      <c r="M21" s="19">
        <f t="shared" si="1"/>
        <v>3.1129629629629628E-3</v>
      </c>
    </row>
    <row r="22" spans="2:13" x14ac:dyDescent="0.25">
      <c r="B22">
        <v>20000</v>
      </c>
      <c r="C22" s="20">
        <v>5.2199074074074071E-2</v>
      </c>
      <c r="D22">
        <v>1.5112678457172599E-2</v>
      </c>
      <c r="E22">
        <v>1.53394041461523E-2</v>
      </c>
      <c r="F22" s="19">
        <f t="shared" si="0"/>
        <v>5.0268518518518518E-2</v>
      </c>
      <c r="I22">
        <v>20000</v>
      </c>
      <c r="J22" s="20">
        <v>3.3564814814814811E-3</v>
      </c>
      <c r="K22">
        <v>1.2977815307791999E-3</v>
      </c>
      <c r="L22">
        <v>1.31075732203265E-3</v>
      </c>
      <c r="M22" s="19">
        <f t="shared" si="1"/>
        <v>3.1921296296296294E-3</v>
      </c>
    </row>
    <row r="23" spans="2:13" x14ac:dyDescent="0.25">
      <c r="B23">
        <v>21000</v>
      </c>
      <c r="C23" s="20">
        <v>5.4201388888888889E-2</v>
      </c>
      <c r="D23">
        <v>1.5605093089921E-2</v>
      </c>
      <c r="E23">
        <v>1.5808193703098598E-2</v>
      </c>
      <c r="F23" s="19">
        <f t="shared" si="0"/>
        <v>5.2161574074074075E-2</v>
      </c>
      <c r="I23">
        <v>21000</v>
      </c>
      <c r="J23" s="20">
        <v>3.37962962962963E-3</v>
      </c>
      <c r="K23">
        <v>1.28397673857183E-3</v>
      </c>
      <c r="L23">
        <v>1.30194208221745E-3</v>
      </c>
      <c r="M23" s="19">
        <f t="shared" si="1"/>
        <v>3.271296296296296E-3</v>
      </c>
    </row>
    <row r="24" spans="2:13" x14ac:dyDescent="0.25">
      <c r="B24">
        <v>22000</v>
      </c>
      <c r="C24" s="20">
        <v>5.5196759259259265E-2</v>
      </c>
      <c r="D24">
        <v>1.56265856262628E-2</v>
      </c>
      <c r="E24">
        <v>1.5876273779322301E-2</v>
      </c>
      <c r="F24" s="19">
        <f t="shared" si="0"/>
        <v>5.4054629629629633E-2</v>
      </c>
      <c r="I24">
        <v>22000</v>
      </c>
      <c r="J24" s="20">
        <v>2.8587962962962963E-3</v>
      </c>
      <c r="K24">
        <v>1.2277322511943E-3</v>
      </c>
      <c r="L24">
        <v>1.2455426713287999E-3</v>
      </c>
      <c r="M24" s="19">
        <f t="shared" si="1"/>
        <v>3.3504629629629626E-3</v>
      </c>
    </row>
    <row r="25" spans="2:13" x14ac:dyDescent="0.25">
      <c r="B25">
        <v>23000</v>
      </c>
      <c r="C25" s="20">
        <v>5.5925925925925928E-2</v>
      </c>
      <c r="D25">
        <v>1.52163837550528E-2</v>
      </c>
      <c r="E25">
        <v>1.5446197302147E-2</v>
      </c>
      <c r="F25" s="19">
        <f t="shared" si="0"/>
        <v>5.5947685185185184E-2</v>
      </c>
      <c r="I25">
        <v>23000</v>
      </c>
      <c r="J25" s="20">
        <v>3.3449074074074071E-3</v>
      </c>
      <c r="K25">
        <v>1.19615183051176E-3</v>
      </c>
      <c r="L25">
        <v>1.2128229421487699E-3</v>
      </c>
      <c r="M25" s="19">
        <f t="shared" si="1"/>
        <v>3.4296296296296293E-3</v>
      </c>
    </row>
    <row r="26" spans="2:13" x14ac:dyDescent="0.25">
      <c r="B26">
        <v>24000</v>
      </c>
      <c r="C26" s="20">
        <v>5.7094907407407407E-2</v>
      </c>
      <c r="D26">
        <v>1.4762730273264199E-2</v>
      </c>
      <c r="E26">
        <v>1.5047557693902E-2</v>
      </c>
      <c r="F26" s="19">
        <f t="shared" si="0"/>
        <v>5.7840740740740741E-2</v>
      </c>
      <c r="I26">
        <v>24000</v>
      </c>
      <c r="J26" s="20">
        <v>3.4953703703703705E-3</v>
      </c>
      <c r="K26">
        <v>1.2181671878138201E-3</v>
      </c>
      <c r="L26">
        <v>1.23582060509785E-3</v>
      </c>
      <c r="M26" s="19">
        <f t="shared" si="1"/>
        <v>3.5087962962962963E-3</v>
      </c>
    </row>
    <row r="27" spans="2:13" x14ac:dyDescent="0.25">
      <c r="B27">
        <v>25000</v>
      </c>
      <c r="C27" s="20">
        <v>6.0208333333333336E-2</v>
      </c>
      <c r="D27">
        <v>1.4324602431700501E-2</v>
      </c>
      <c r="E27">
        <v>1.46003803089719E-2</v>
      </c>
      <c r="F27" s="19">
        <f t="shared" si="0"/>
        <v>5.9733796296296299E-2</v>
      </c>
      <c r="I27">
        <v>25000</v>
      </c>
      <c r="J27" s="20">
        <v>3.6111111111111114E-3</v>
      </c>
      <c r="K27">
        <v>1.2188199331055101E-3</v>
      </c>
      <c r="L27">
        <v>1.2355194926025399E-3</v>
      </c>
      <c r="M27" s="19">
        <f t="shared" si="1"/>
        <v>3.5879629629629629E-3</v>
      </c>
    </row>
    <row r="28" spans="2:13" x14ac:dyDescent="0.25">
      <c r="B28">
        <v>26000</v>
      </c>
      <c r="C28" s="20">
        <v>5.9421296296296298E-2</v>
      </c>
      <c r="D28">
        <v>1.43408789389128E-2</v>
      </c>
      <c r="E28">
        <v>1.4538220722112E-2</v>
      </c>
      <c r="F28" s="19">
        <f t="shared" si="0"/>
        <v>6.1626851851851849E-2</v>
      </c>
      <c r="I28">
        <v>26000</v>
      </c>
      <c r="J28" s="20">
        <v>3.5648148148148154E-3</v>
      </c>
      <c r="K28">
        <v>1.1456974996242001E-3</v>
      </c>
      <c r="L28">
        <v>1.16223563823242E-3</v>
      </c>
      <c r="M28" s="19">
        <f t="shared" si="1"/>
        <v>3.6671296296296296E-3</v>
      </c>
    </row>
    <row r="29" spans="2:13" x14ac:dyDescent="0.25">
      <c r="B29">
        <v>27000</v>
      </c>
      <c r="C29" s="20">
        <v>6.1990740740740735E-2</v>
      </c>
      <c r="D29">
        <v>1.39473850599976E-2</v>
      </c>
      <c r="E29">
        <v>1.42098877635494E-2</v>
      </c>
      <c r="F29" s="19">
        <f t="shared" si="0"/>
        <v>6.35199074074074E-2</v>
      </c>
      <c r="I29">
        <v>27000</v>
      </c>
      <c r="J29" s="20">
        <v>3.6111111111111114E-3</v>
      </c>
      <c r="K29">
        <v>1.15312260736321E-3</v>
      </c>
      <c r="L29">
        <v>1.1682679056072001E-3</v>
      </c>
      <c r="M29" s="19">
        <f t="shared" si="1"/>
        <v>3.7462962962962962E-3</v>
      </c>
    </row>
    <row r="30" spans="2:13" x14ac:dyDescent="0.25">
      <c r="B30">
        <v>28000</v>
      </c>
      <c r="C30" s="20">
        <v>6.2233796296296294E-2</v>
      </c>
      <c r="D30">
        <v>1.41483649757237E-2</v>
      </c>
      <c r="E30">
        <v>1.44308785305055E-2</v>
      </c>
      <c r="F30" s="19">
        <f t="shared" si="0"/>
        <v>6.5412962962962964E-2</v>
      </c>
      <c r="I30">
        <v>28000</v>
      </c>
      <c r="J30" s="20">
        <v>3.6805555555555554E-3</v>
      </c>
      <c r="K30">
        <v>1.13130729243415E-3</v>
      </c>
      <c r="L30">
        <v>1.14299764790791E-3</v>
      </c>
      <c r="M30" s="19">
        <f t="shared" si="1"/>
        <v>3.8254629629629628E-3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M18" sqref="M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37" t="s">
        <v>47</v>
      </c>
      <c r="D6" s="37"/>
      <c r="E6" s="37"/>
      <c r="F6" s="37"/>
      <c r="G6" s="37"/>
      <c r="H6" s="37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5</v>
      </c>
      <c r="D8" s="10">
        <f t="shared" ref="D8:G8" si="0">INDEX(D10:D999,MATCH(MIN($H$10:$H$999),$H$10:$H$999,))</f>
        <v>2</v>
      </c>
      <c r="E8" s="10">
        <f t="shared" si="0"/>
        <v>5</v>
      </c>
      <c r="F8" s="10">
        <f t="shared" si="0"/>
        <v>1</v>
      </c>
      <c r="G8" s="21">
        <f t="shared" si="0"/>
        <v>2.119212962962963E-2</v>
      </c>
      <c r="H8" s="10">
        <f>INDEX(H10:H999,MATCH(MIN($H$10:$H$999),$H$10:$H$999,))</f>
        <v>3.3781449493331402E-2</v>
      </c>
      <c r="I8" s="10">
        <f>INDEX(I10:I999,MATCH(MIN($H$10:$H$999),$H$10:$H$999,))</f>
        <v>3.3364262517226399E-2</v>
      </c>
      <c r="J8" s="12">
        <f>INDEX(J10:J999,MATCH(MIN($H$10:$H$999),$H$10:$H$999,))</f>
        <v>0.49645692375070238</v>
      </c>
      <c r="K8" s="12">
        <f>INDEX(K10:K999,MATCH(MIN($H$10:$H$999),$H$10:$H$999,))</f>
        <v>0.70459699385585117</v>
      </c>
      <c r="L8" s="12">
        <f t="shared" ref="L8:M8" si="1">INDEX(L10:L999,MATCH(MIN($H$10:$H$999),$H$10:$H$999,))</f>
        <v>0.29623192893769412</v>
      </c>
      <c r="M8" s="12">
        <f t="shared" si="1"/>
        <v>0.54427192554613191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1.9178240740740742E-2</v>
      </c>
      <c r="H10" s="31">
        <v>3.7707219063213601E-2</v>
      </c>
      <c r="I10" s="31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20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2.3518518518518518E-2</v>
      </c>
      <c r="H11" s="31">
        <v>6.9068224411199905E-2</v>
      </c>
      <c r="I11" s="31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20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3.0219907407407407E-2</v>
      </c>
      <c r="H12" s="31">
        <v>0.16648202659456901</v>
      </c>
      <c r="I12" s="31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20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1.9004629629629632E-2</v>
      </c>
      <c r="H13" s="31">
        <v>3.6928916417552103E-2</v>
      </c>
      <c r="I13" s="31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20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2.1458333333333333E-2</v>
      </c>
      <c r="H14" s="31">
        <v>6.1263416986525099E-2</v>
      </c>
      <c r="I14" s="31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20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1.9537037037037037E-2</v>
      </c>
      <c r="H15" s="31">
        <v>4.1387494654061802E-2</v>
      </c>
      <c r="I15" s="31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20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2.0266203703703703E-2</v>
      </c>
      <c r="H16" s="31">
        <v>3.8410812033340701E-2</v>
      </c>
      <c r="I16" s="31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20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2.6076388888888885E-2</v>
      </c>
      <c r="H17" s="31">
        <v>9.7713759305915499E-2</v>
      </c>
      <c r="I17" s="31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20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3.3599537037037039E-2</v>
      </c>
      <c r="H18" s="31">
        <v>0.209702873301744</v>
      </c>
      <c r="I18" s="31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20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1.982638888888889E-2</v>
      </c>
      <c r="H19" s="31">
        <v>4.3898323857149001E-2</v>
      </c>
      <c r="I19" s="31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20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2.297453703703704E-2</v>
      </c>
      <c r="H20" s="31">
        <v>8.5771877826379794E-2</v>
      </c>
      <c r="I20" s="31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20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2.0706018518518519E-2</v>
      </c>
      <c r="H21" s="31">
        <v>5.1715016627448401E-2</v>
      </c>
      <c r="I21" s="31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20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2.1030092592592597E-2</v>
      </c>
      <c r="H22" s="31">
        <v>4.46767871405385E-2</v>
      </c>
      <c r="I22" s="31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20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2.8414351851851847E-2</v>
      </c>
      <c r="H23" s="31">
        <v>0.14059566472589999</v>
      </c>
      <c r="I23" s="31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20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3.8310185185185183E-2</v>
      </c>
      <c r="H24" s="31">
        <v>0.25091150990425098</v>
      </c>
      <c r="I24" s="31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20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2.1134259259259259E-2</v>
      </c>
      <c r="H25" s="31">
        <v>5.7139973188795601E-2</v>
      </c>
      <c r="I25" s="31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20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2.4583333333333332E-2</v>
      </c>
      <c r="H26" s="31">
        <v>0.12863015023938801</v>
      </c>
      <c r="I26" s="31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20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2.1944444444444447E-2</v>
      </c>
      <c r="H27" s="31">
        <v>7.1787811425306006E-2</v>
      </c>
      <c r="I27" s="31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20"/>
    </row>
    <row r="28" spans="1:17" x14ac:dyDescent="0.25">
      <c r="A28" s="5"/>
      <c r="G28" s="26"/>
      <c r="H28" s="26"/>
      <c r="I28" s="26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1.8993055555555558E-2</v>
      </c>
      <c r="H29" s="31">
        <v>4.6682500641798602E-2</v>
      </c>
      <c r="I29" s="31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20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2.3495370370370371E-2</v>
      </c>
      <c r="H30" s="31">
        <v>3.4920012110615101E-2</v>
      </c>
      <c r="I30" s="31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20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3.0347222222222223E-2</v>
      </c>
      <c r="H31" s="31">
        <v>4.5528511960424303E-2</v>
      </c>
      <c r="I31" s="31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20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31">
        <v>4.13901113425581E-2</v>
      </c>
      <c r="I32" s="31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20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2.1435185185185186E-2</v>
      </c>
      <c r="H33" s="31">
        <v>3.4854238935907403E-2</v>
      </c>
      <c r="I33" s="31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20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1.9409722222222221E-2</v>
      </c>
      <c r="H34" s="31">
        <v>3.8183916895552401E-2</v>
      </c>
      <c r="I34" s="31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20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2.0127314814814817E-2</v>
      </c>
      <c r="H35" s="31">
        <v>3.9128559645113997E-2</v>
      </c>
      <c r="I35" s="31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20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2.5972222222222219E-2</v>
      </c>
      <c r="H36" s="31">
        <v>3.61970167778317E-2</v>
      </c>
      <c r="I36" s="31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20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3.3900462962962966E-2</v>
      </c>
      <c r="H37" s="31">
        <v>6.0030022042341903E-2</v>
      </c>
      <c r="I37" s="31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20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2.0162037037037037E-2</v>
      </c>
      <c r="H38" s="31">
        <v>3.65077867907612E-2</v>
      </c>
      <c r="I38" s="31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20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2.3182870370370371E-2</v>
      </c>
      <c r="H39" s="31">
        <v>3.4701925331737701E-2</v>
      </c>
      <c r="I39" s="31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20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2.0821759259259259E-2</v>
      </c>
      <c r="H40" s="31">
        <v>3.5787153188420497E-2</v>
      </c>
      <c r="I40" s="31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20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2.1157407407407406E-2</v>
      </c>
      <c r="H41" s="31">
        <v>3.5221556597772999E-2</v>
      </c>
      <c r="I41" s="31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20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2.8460648148148148E-2</v>
      </c>
      <c r="H42" s="31">
        <v>4.1544783520665901E-2</v>
      </c>
      <c r="I42" s="31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20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3.8055555555555558E-2</v>
      </c>
      <c r="H43" s="31">
        <v>8.6653070198691701E-2</v>
      </c>
      <c r="I43" s="31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20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2.119212962962963E-2</v>
      </c>
      <c r="H44" s="31">
        <v>3.3781449493331402E-2</v>
      </c>
      <c r="I44" s="31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20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2.4537037037037038E-2</v>
      </c>
      <c r="H45" s="31">
        <v>3.8469857328383102E-2</v>
      </c>
      <c r="I45" s="31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20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2.1863425925925925E-2</v>
      </c>
      <c r="H46" s="31">
        <v>3.5095549586012499E-2</v>
      </c>
      <c r="I46" s="31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20"/>
    </row>
    <row r="47" spans="1:17" x14ac:dyDescent="0.25">
      <c r="A47" s="5"/>
      <c r="G47" s="26"/>
      <c r="H47" s="26"/>
      <c r="I47" s="26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1.923611111111111E-2</v>
      </c>
      <c r="H48" s="31">
        <v>5.6415678250080099E-2</v>
      </c>
      <c r="I48" s="31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20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2.3518518518518518E-2</v>
      </c>
      <c r="H49" s="31">
        <v>5.0168982285349002E-2</v>
      </c>
      <c r="I49" s="31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20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3.019675925925926E-2</v>
      </c>
      <c r="H50" s="31">
        <v>4.1162440708155001E-2</v>
      </c>
      <c r="I50" s="31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20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1.8981481481481481E-2</v>
      </c>
      <c r="H51" s="31">
        <v>5.11437239348543E-2</v>
      </c>
      <c r="I51" s="31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20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2.1261574074074075E-2</v>
      </c>
      <c r="H52" s="31">
        <v>4.6556937581098003E-2</v>
      </c>
      <c r="I52" s="31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20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1.9537037037037037E-2</v>
      </c>
      <c r="H53" s="31">
        <v>4.6564566667586099E-2</v>
      </c>
      <c r="I53" s="31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20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2.0150462962962964E-2</v>
      </c>
      <c r="H54" s="31">
        <v>4.9328663183309203E-2</v>
      </c>
      <c r="I54" s="31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20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2.5879629629629627E-2</v>
      </c>
      <c r="H55" s="31">
        <v>4.3888002731981401E-2</v>
      </c>
      <c r="I55" s="31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20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3.3703703703703701E-2</v>
      </c>
      <c r="H56" s="31">
        <v>3.76939950506857E-2</v>
      </c>
      <c r="I56" s="31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20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2.013888888888889E-2</v>
      </c>
      <c r="H57" s="31">
        <v>4.6583002887960703E-2</v>
      </c>
      <c r="I57" s="31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20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2.2997685185185187E-2</v>
      </c>
      <c r="H58" s="31">
        <v>4.5663732043208498E-2</v>
      </c>
      <c r="I58" s="31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20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2.071759259259259E-2</v>
      </c>
      <c r="H59" s="31">
        <v>4.4523451808613099E-2</v>
      </c>
      <c r="I59" s="31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20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2.1076388888888891E-2</v>
      </c>
      <c r="H60" s="31">
        <v>4.5131026170611897E-2</v>
      </c>
      <c r="I60" s="31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20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2.8437500000000001E-2</v>
      </c>
      <c r="H61" s="31">
        <v>3.7893637349703899E-2</v>
      </c>
      <c r="I61" s="31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20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3.8171296296296293E-2</v>
      </c>
      <c r="H62" s="31">
        <v>3.3966128726302197E-2</v>
      </c>
      <c r="I62" s="31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20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2.0972222222222222E-2</v>
      </c>
      <c r="H63" s="31">
        <v>4.1369133876710699E-2</v>
      </c>
      <c r="I63" s="31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20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2.462962962962963E-2</v>
      </c>
      <c r="H64" s="31">
        <v>3.9738280127895799E-2</v>
      </c>
      <c r="I64" s="31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20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2.1724537037037039E-2</v>
      </c>
      <c r="H65" s="31">
        <v>4.0089444391092202E-2</v>
      </c>
      <c r="I65" s="31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20"/>
    </row>
    <row r="66" spans="1:17" x14ac:dyDescent="0.25">
      <c r="A66" s="5"/>
      <c r="G66" s="26"/>
      <c r="H66" s="26"/>
      <c r="I66" s="26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1.9305555555555555E-2</v>
      </c>
      <c r="H67" s="31">
        <v>5.8891499430481102E-2</v>
      </c>
      <c r="I67" s="31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20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2.3495370370370371E-2</v>
      </c>
      <c r="H68" s="31">
        <v>5.5290226920176697E-2</v>
      </c>
      <c r="I68" s="31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20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3.0312499999999996E-2</v>
      </c>
      <c r="H69" s="31">
        <v>4.7142262636241897E-2</v>
      </c>
      <c r="I69" s="31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20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1.8993055555555558E-2</v>
      </c>
      <c r="H70" s="31">
        <v>5.2412640329985202E-2</v>
      </c>
      <c r="I70" s="31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20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2.1539351851851851E-2</v>
      </c>
      <c r="H71" s="31">
        <v>4.8641711295849398E-2</v>
      </c>
      <c r="I71" s="31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20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1.9490740740740743E-2</v>
      </c>
      <c r="H72" s="31">
        <v>4.7673565551494802E-2</v>
      </c>
      <c r="I72" s="31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20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1.9988425925925927E-2</v>
      </c>
      <c r="H73" s="31">
        <v>5.15672554754689E-2</v>
      </c>
      <c r="I73" s="31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20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2.5821759259259256E-2</v>
      </c>
      <c r="H74" s="31">
        <v>5.0251031576078901E-2</v>
      </c>
      <c r="I74" s="31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20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3.3692129629629627E-2</v>
      </c>
      <c r="H75" s="31">
        <v>4.4812913987431501E-2</v>
      </c>
      <c r="I75" s="31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20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2.0104166666666666E-2</v>
      </c>
      <c r="H76" s="31">
        <v>4.8290564054859701E-2</v>
      </c>
      <c r="I76" s="31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20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2.3032407407407404E-2</v>
      </c>
      <c r="H77" s="31">
        <v>4.9815842139800302E-2</v>
      </c>
      <c r="I77" s="31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20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2.0810185185185185E-2</v>
      </c>
      <c r="H78" s="31">
        <v>4.5861961170057398E-2</v>
      </c>
      <c r="I78" s="31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20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2.1134259259259259E-2</v>
      </c>
      <c r="H79" s="31">
        <v>4.7346152438118898E-2</v>
      </c>
      <c r="I79" s="31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20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2.8622685185185185E-2</v>
      </c>
      <c r="H80" s="31">
        <v>4.2607836604974698E-2</v>
      </c>
      <c r="I80" s="31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20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3.7962962962962962E-2</v>
      </c>
      <c r="H81" s="31">
        <v>3.8132494991455698E-2</v>
      </c>
      <c r="I81" s="31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20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2.1168981481481483E-2</v>
      </c>
      <c r="H82" s="31">
        <v>4.29133429503432E-2</v>
      </c>
      <c r="I82" s="31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20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2.461805555555556E-2</v>
      </c>
      <c r="H83" s="31">
        <v>4.4017137114752199E-2</v>
      </c>
      <c r="I83" s="31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20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2.1828703703703701E-2</v>
      </c>
      <c r="H84" s="31">
        <v>4.1478587346281001E-2</v>
      </c>
      <c r="I84" s="31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20"/>
    </row>
    <row r="85" spans="1:17" x14ac:dyDescent="0.25">
      <c r="G85" s="26"/>
      <c r="H85" s="26"/>
      <c r="I85" s="26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1.9293981481481485E-2</v>
      </c>
      <c r="H86" s="31">
        <v>5.9923195679091101E-2</v>
      </c>
      <c r="I86" s="31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2.3668981481481485E-2</v>
      </c>
      <c r="H87" s="31">
        <v>5.7372947533605598E-2</v>
      </c>
      <c r="I87" s="31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3.0486111111111113E-2</v>
      </c>
      <c r="H88" s="31">
        <v>5.0117221003753397E-2</v>
      </c>
      <c r="I88" s="31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1.8981481481481481E-2</v>
      </c>
      <c r="H89" s="31">
        <v>5.2756137937511702E-2</v>
      </c>
      <c r="I89" s="31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2.1446759259259259E-2</v>
      </c>
      <c r="H90" s="31">
        <v>4.9243666621967601E-2</v>
      </c>
      <c r="I90" s="31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1.9652777777777779E-2</v>
      </c>
      <c r="H91" s="31">
        <v>4.7994211313762497E-2</v>
      </c>
      <c r="I91" s="31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2.0243055555555552E-2</v>
      </c>
      <c r="H92" s="31">
        <v>5.2760877591458498E-2</v>
      </c>
      <c r="I92" s="31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2.5752314814814815E-2</v>
      </c>
      <c r="H93" s="31">
        <v>5.3608834281272902E-2</v>
      </c>
      <c r="I93" s="31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3.363425925925926E-2</v>
      </c>
      <c r="H94" s="31">
        <v>4.8985765966877703E-2</v>
      </c>
      <c r="I94" s="31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2.013888888888889E-2</v>
      </c>
      <c r="H95" s="31">
        <v>4.8798156303025503E-2</v>
      </c>
      <c r="I95" s="31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2.2858796296296294E-2</v>
      </c>
      <c r="H96" s="31">
        <v>5.1247026216490903E-2</v>
      </c>
      <c r="I96" s="31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2.0555555555555556E-2</v>
      </c>
      <c r="H97" s="31">
        <v>4.6279356502392302E-2</v>
      </c>
      <c r="I97" s="31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2.0949074074074075E-2</v>
      </c>
      <c r="H98" s="31">
        <v>4.80850585126745E-2</v>
      </c>
      <c r="I98" s="31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2.855324074074074E-2</v>
      </c>
      <c r="H99" s="31">
        <v>4.5052268004303099E-2</v>
      </c>
      <c r="I99" s="31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3.8194444444444441E-2</v>
      </c>
      <c r="H100" s="31">
        <v>4.1020592752931399E-2</v>
      </c>
      <c r="I100" s="31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2.0856481481481479E-2</v>
      </c>
      <c r="H101" s="31">
        <v>4.3350672147401299E-2</v>
      </c>
      <c r="I101" s="31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2.4652777777777777E-2</v>
      </c>
      <c r="H102" s="31">
        <v>4.6030878822545099E-2</v>
      </c>
      <c r="I102" s="31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2.2013888888888888E-2</v>
      </c>
      <c r="H103" s="31">
        <v>4.1895190638966698E-2</v>
      </c>
      <c r="I103" s="31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6"/>
      <c r="H104" s="26"/>
      <c r="I104" s="26"/>
    </row>
    <row r="105" spans="1:13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1.9317129629629629E-2</v>
      </c>
      <c r="H105" s="31">
        <v>6.0503203559639403E-2</v>
      </c>
      <c r="I105" s="31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2.3564814814814813E-2</v>
      </c>
      <c r="H106" s="31">
        <v>5.8343053122152898E-2</v>
      </c>
      <c r="I106" s="31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3.0254629629629631E-2</v>
      </c>
      <c r="H107" s="31">
        <v>5.19482024991577E-2</v>
      </c>
      <c r="I107" s="31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1.9085648148148147E-2</v>
      </c>
      <c r="H108" s="31">
        <v>5.2868123825131598E-2</v>
      </c>
      <c r="I108" s="31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2.1354166666666664E-2</v>
      </c>
      <c r="H109" s="31">
        <v>4.9487340608789399E-2</v>
      </c>
      <c r="I109" s="31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1.9710648148148147E-2</v>
      </c>
      <c r="H110" s="31">
        <v>4.8121759982277898E-2</v>
      </c>
      <c r="I110" s="31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2.0104166666666666E-2</v>
      </c>
      <c r="H111" s="31">
        <v>5.3497694352043899E-2</v>
      </c>
      <c r="I111" s="31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2.5740740740740745E-2</v>
      </c>
      <c r="H112" s="31">
        <v>5.5639440959330398E-2</v>
      </c>
      <c r="I112" s="31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3.3831018518518517E-2</v>
      </c>
      <c r="H113" s="31">
        <v>5.17227049977287E-2</v>
      </c>
      <c r="I113" s="31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2.0057870370370368E-2</v>
      </c>
      <c r="H114" s="31">
        <v>4.9032540089647199E-2</v>
      </c>
      <c r="I114" s="31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2.3090277777777779E-2</v>
      </c>
      <c r="H115" s="31">
        <v>5.1872885638721597E-2</v>
      </c>
      <c r="I115" s="31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2.0601851851851854E-2</v>
      </c>
      <c r="H116" s="31">
        <v>4.6491540427536997E-2</v>
      </c>
      <c r="I116" s="31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2.0983796296296296E-2</v>
      </c>
      <c r="H117" s="31">
        <v>4.8435336256037402E-2</v>
      </c>
      <c r="I117" s="31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2.8402777777777777E-2</v>
      </c>
      <c r="H118" s="31">
        <v>4.6583534851009897E-2</v>
      </c>
      <c r="I118" s="31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3.802083333333333E-2</v>
      </c>
      <c r="H119" s="31">
        <v>4.3037045467761402E-2</v>
      </c>
      <c r="I119" s="31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2.1064814814814814E-2</v>
      </c>
      <c r="H120" s="31">
        <v>4.3533003649928702E-2</v>
      </c>
      <c r="I120" s="31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2.4849537037037035E-2</v>
      </c>
      <c r="H121" s="31">
        <v>4.7107368186914099E-2</v>
      </c>
      <c r="I121" s="31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2.1967592592592594E-2</v>
      </c>
      <c r="H122" s="31">
        <v>4.2073749748340598E-2</v>
      </c>
      <c r="I122" s="31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2"/>
  <sheetViews>
    <sheetView topLeftCell="C112" workbookViewId="0">
      <selection activeCell="J10" sqref="J10:M122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6"/>
    <col min="17" max="17" width="10.28515625" customWidth="1"/>
    <col min="18" max="18" width="5.140625" customWidth="1"/>
    <col min="19" max="19" width="12.7109375" customWidth="1"/>
  </cols>
  <sheetData>
    <row r="2" spans="1:26" x14ac:dyDescent="0.25">
      <c r="A2" s="5" t="s">
        <v>23</v>
      </c>
      <c r="B2" s="5" t="s">
        <v>4</v>
      </c>
      <c r="C2" s="6">
        <v>2.4450642726262E-2</v>
      </c>
      <c r="D2" s="17"/>
    </row>
    <row r="3" spans="1:26" x14ac:dyDescent="0.25">
      <c r="A3" s="5" t="s">
        <v>30</v>
      </c>
      <c r="B3" s="5" t="s">
        <v>4</v>
      </c>
      <c r="C3" s="6">
        <v>0.11403716545503299</v>
      </c>
    </row>
    <row r="6" spans="1:26" ht="18.75" x14ac:dyDescent="0.3">
      <c r="B6" s="7" t="s">
        <v>9</v>
      </c>
      <c r="C6" s="37" t="s">
        <v>47</v>
      </c>
      <c r="D6" s="37"/>
      <c r="E6" s="37"/>
      <c r="F6" s="37"/>
      <c r="G6" s="37"/>
      <c r="H6" s="37"/>
      <c r="I6" s="9"/>
      <c r="J6" s="9"/>
    </row>
    <row r="8" spans="1:26" ht="16.5" x14ac:dyDescent="0.3">
      <c r="B8" s="10">
        <f t="shared" ref="B8:M8" si="0">INDEX(B29:B999,MATCH(MIN($H$29:$H$999),$H$29:$H$999,))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1">
        <f t="shared" si="0"/>
        <v>1.9131944444444444E-2</v>
      </c>
      <c r="H8" s="10">
        <f t="shared" si="0"/>
        <v>8.4129620696656699E-4</v>
      </c>
      <c r="I8" s="10">
        <f t="shared" si="0"/>
        <v>1.0139820576437499E-2</v>
      </c>
      <c r="J8" s="12">
        <f t="shared" si="0"/>
        <v>3.4407938326420584E-2</v>
      </c>
      <c r="K8" s="12">
        <f t="shared" si="0"/>
        <v>0.18549376896925832</v>
      </c>
      <c r="L8" s="12">
        <f t="shared" si="0"/>
        <v>7.3773861671290481E-3</v>
      </c>
      <c r="M8" s="12">
        <f t="shared" si="0"/>
        <v>8.5891711865168044E-2</v>
      </c>
    </row>
    <row r="9" spans="1:2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R9" s="27" t="s">
        <v>49</v>
      </c>
      <c r="S9" s="3" t="s">
        <v>36</v>
      </c>
      <c r="T9" s="3" t="s">
        <v>18</v>
      </c>
      <c r="U9" s="3" t="s">
        <v>4</v>
      </c>
      <c r="V9" s="3" t="s">
        <v>19</v>
      </c>
      <c r="W9" s="3" t="s">
        <v>26</v>
      </c>
      <c r="X9" s="3" t="s">
        <v>27</v>
      </c>
      <c r="Y9" s="3" t="s">
        <v>31</v>
      </c>
      <c r="Z9" s="3" t="s">
        <v>32</v>
      </c>
    </row>
    <row r="10" spans="1:2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2">
        <v>1.9039351851851852E-2</v>
      </c>
      <c r="H10" s="14">
        <v>6.7244643584084499E-3</v>
      </c>
      <c r="I10" s="14">
        <v>1.2606347901571099E-2</v>
      </c>
      <c r="J10" s="15">
        <f t="shared" ref="J10:J27" si="1">H10/$C$2</f>
        <v>0.27502198750733953</v>
      </c>
      <c r="K10" s="15">
        <f>SQRT(J10)</f>
        <v>0.52442538793172433</v>
      </c>
      <c r="L10" s="15">
        <f t="shared" ref="L10:L27" si="2">H10/$C$3</f>
        <v>5.8967305365547978E-2</v>
      </c>
      <c r="M10" s="15">
        <f>SQRT(L10)</f>
        <v>0.24283184586365103</v>
      </c>
      <c r="N10" s="20"/>
      <c r="R10">
        <v>1</v>
      </c>
      <c r="S10" s="1">
        <v>5</v>
      </c>
      <c r="T10" s="14"/>
      <c r="U10" s="14"/>
      <c r="V10" s="14"/>
      <c r="W10" s="6"/>
      <c r="X10" s="6"/>
      <c r="Y10" s="6"/>
      <c r="Z10" s="6"/>
    </row>
    <row r="11" spans="1:2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2">
        <v>2.3495370370370371E-2</v>
      </c>
      <c r="H11" s="14">
        <v>7.5333641565453399E-2</v>
      </c>
      <c r="I11" s="14">
        <v>3.33628140288494E-2</v>
      </c>
      <c r="J11" s="15">
        <f t="shared" si="1"/>
        <v>3.081049541676828</v>
      </c>
      <c r="K11" s="15">
        <f t="shared" ref="K11:K27" si="3">SQRT(J11)</f>
        <v>1.7552918679458491</v>
      </c>
      <c r="L11" s="15">
        <f t="shared" si="2"/>
        <v>0.66060605123650562</v>
      </c>
      <c r="M11" s="15">
        <f t="shared" ref="M11:M27" si="4">SQRT(L11)</f>
        <v>0.81277675362703727</v>
      </c>
      <c r="N11" s="20"/>
      <c r="R11">
        <v>2</v>
      </c>
      <c r="S11" s="1">
        <v>10</v>
      </c>
      <c r="T11" s="14"/>
      <c r="U11" s="14"/>
      <c r="V11" s="14"/>
      <c r="W11" s="6"/>
      <c r="X11" s="6"/>
      <c r="Y11" s="6"/>
      <c r="Z11" s="6"/>
    </row>
    <row r="12" spans="1:2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2">
        <v>3.006944444444444E-2</v>
      </c>
      <c r="H12" s="14">
        <v>0.13082023389254299</v>
      </c>
      <c r="I12" s="14">
        <v>6.9140059457232103E-2</v>
      </c>
      <c r="J12" s="15">
        <f t="shared" si="1"/>
        <v>5.3503801661635384</v>
      </c>
      <c r="K12" s="15">
        <f t="shared" si="3"/>
        <v>2.3130888798668194</v>
      </c>
      <c r="L12" s="15">
        <f t="shared" si="2"/>
        <v>1.1471719186507479</v>
      </c>
      <c r="M12" s="15">
        <f t="shared" si="4"/>
        <v>1.0710611180743832</v>
      </c>
      <c r="N12" s="20"/>
      <c r="R12">
        <v>3</v>
      </c>
      <c r="S12" s="1">
        <v>20</v>
      </c>
      <c r="T12" s="14"/>
      <c r="U12" s="14"/>
      <c r="V12" s="14"/>
      <c r="W12" s="6"/>
      <c r="X12" s="6"/>
      <c r="Y12" s="6"/>
      <c r="Z12" s="6"/>
    </row>
    <row r="13" spans="1:2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2">
        <v>1.9016203703703705E-2</v>
      </c>
      <c r="H13" s="14">
        <v>2.1349375737677999E-2</v>
      </c>
      <c r="I13" s="14">
        <v>1.5314450658278E-2</v>
      </c>
      <c r="J13" s="15">
        <f t="shared" si="1"/>
        <v>0.87316214860671182</v>
      </c>
      <c r="K13" s="15">
        <f t="shared" si="3"/>
        <v>0.93443145741499511</v>
      </c>
      <c r="L13" s="15">
        <f t="shared" si="2"/>
        <v>0.18721419155316046</v>
      </c>
      <c r="M13" s="15">
        <f t="shared" si="4"/>
        <v>0.43268255286429158</v>
      </c>
      <c r="N13" s="20"/>
      <c r="R13">
        <v>4</v>
      </c>
      <c r="S13" s="1">
        <v>40</v>
      </c>
      <c r="T13" s="14"/>
      <c r="U13" s="14"/>
      <c r="V13" s="14"/>
      <c r="W13" s="6"/>
      <c r="X13" s="6"/>
      <c r="Y13" s="6"/>
      <c r="Z13" s="6"/>
    </row>
    <row r="14" spans="1:2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2">
        <v>2.1701388888888892E-2</v>
      </c>
      <c r="H14" s="14">
        <v>8.3020479272929507E-2</v>
      </c>
      <c r="I14" s="14">
        <v>3.44148129173713E-2</v>
      </c>
      <c r="J14" s="15">
        <f t="shared" si="1"/>
        <v>3.3954313676899255</v>
      </c>
      <c r="K14" s="15">
        <f t="shared" si="3"/>
        <v>1.8426696306418917</v>
      </c>
      <c r="L14" s="15">
        <f t="shared" si="2"/>
        <v>0.72801247682419856</v>
      </c>
      <c r="M14" s="15">
        <f t="shared" si="4"/>
        <v>0.85323647180848905</v>
      </c>
      <c r="N14" s="20"/>
      <c r="R14">
        <v>5</v>
      </c>
      <c r="S14" s="1">
        <v>60</v>
      </c>
      <c r="T14" s="14"/>
      <c r="U14" s="14"/>
      <c r="V14" s="14"/>
      <c r="W14" s="6"/>
      <c r="X14" s="6"/>
      <c r="Y14" s="6"/>
      <c r="Z14" s="6"/>
    </row>
    <row r="15" spans="1:2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2">
        <v>1.9305555555555555E-2</v>
      </c>
      <c r="H15" s="14">
        <v>4.4717442544033502E-2</v>
      </c>
      <c r="I15" s="14">
        <v>1.9211639357694401E-2</v>
      </c>
      <c r="J15" s="15">
        <f t="shared" si="1"/>
        <v>1.8288861787671247</v>
      </c>
      <c r="K15" s="15">
        <f t="shared" si="3"/>
        <v>1.3523631830122871</v>
      </c>
      <c r="L15" s="15">
        <f t="shared" si="2"/>
        <v>0.3921304284055222</v>
      </c>
      <c r="M15" s="15">
        <f t="shared" si="4"/>
        <v>0.62620318460186886</v>
      </c>
      <c r="N15" s="20"/>
      <c r="R15">
        <v>6</v>
      </c>
      <c r="S15" s="1">
        <v>80</v>
      </c>
      <c r="T15" s="14"/>
      <c r="U15" s="14"/>
      <c r="V15" s="14"/>
      <c r="W15" s="6"/>
      <c r="X15" s="6"/>
      <c r="Y15" s="6"/>
      <c r="Z15" s="6"/>
    </row>
    <row r="16" spans="1:2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2">
        <v>2.0034722222222221E-2</v>
      </c>
      <c r="H16" s="14">
        <v>2.0703838991334201E-2</v>
      </c>
      <c r="I16" s="14">
        <v>1.6528735705429499E-2</v>
      </c>
      <c r="J16" s="15">
        <f t="shared" si="1"/>
        <v>0.84676052172226035</v>
      </c>
      <c r="K16" s="15">
        <f t="shared" si="3"/>
        <v>0.92019591485849384</v>
      </c>
      <c r="L16" s="15">
        <f t="shared" si="2"/>
        <v>0.18155343399427193</v>
      </c>
      <c r="M16" s="15">
        <f t="shared" si="4"/>
        <v>0.42609087527694361</v>
      </c>
      <c r="N16" s="20"/>
      <c r="R16">
        <v>7</v>
      </c>
      <c r="S16" s="1">
        <v>100</v>
      </c>
      <c r="T16" s="14"/>
      <c r="U16" s="14"/>
      <c r="V16" s="14"/>
      <c r="W16" s="6"/>
      <c r="X16" s="6"/>
      <c r="Y16" s="6"/>
      <c r="Z16" s="6"/>
    </row>
    <row r="17" spans="1:2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2">
        <v>2.5949074074074072E-2</v>
      </c>
      <c r="H17" s="14">
        <v>0.11448060260026401</v>
      </c>
      <c r="I17" s="14">
        <v>5.0279199871639098E-2</v>
      </c>
      <c r="J17" s="15">
        <f t="shared" si="1"/>
        <v>4.6821101548100588</v>
      </c>
      <c r="K17" s="15">
        <f t="shared" si="3"/>
        <v>2.1638184200181998</v>
      </c>
      <c r="L17" s="15">
        <f t="shared" si="2"/>
        <v>1.0038885318085695</v>
      </c>
      <c r="M17" s="15">
        <f t="shared" si="4"/>
        <v>1.0019423794852524</v>
      </c>
      <c r="N17" s="20"/>
      <c r="R17">
        <v>8</v>
      </c>
      <c r="S17" s="1">
        <v>120</v>
      </c>
      <c r="T17" s="14"/>
      <c r="U17" s="14"/>
      <c r="V17" s="14"/>
      <c r="W17" s="6"/>
      <c r="X17" s="6"/>
      <c r="Y17" s="6"/>
      <c r="Z17" s="6"/>
    </row>
    <row r="18" spans="1:2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2">
        <v>3.2141203703703707E-2</v>
      </c>
      <c r="H18" s="14">
        <v>0.14333660551687899</v>
      </c>
      <c r="I18" s="14">
        <v>8.0045167036847206E-2</v>
      </c>
      <c r="J18" s="15">
        <f t="shared" si="1"/>
        <v>5.8622837494134128</v>
      </c>
      <c r="K18" s="15">
        <f t="shared" si="3"/>
        <v>2.4212153455265835</v>
      </c>
      <c r="L18" s="15">
        <f t="shared" si="2"/>
        <v>1.2569288700305281</v>
      </c>
      <c r="M18" s="15">
        <f t="shared" si="4"/>
        <v>1.1211283914122094</v>
      </c>
      <c r="N18" s="20"/>
      <c r="R18">
        <v>9</v>
      </c>
      <c r="S18" s="1">
        <v>140</v>
      </c>
      <c r="T18" s="14"/>
      <c r="U18" s="14"/>
      <c r="V18" s="14"/>
      <c r="W18" s="6"/>
      <c r="X18" s="6"/>
      <c r="Y18" s="6"/>
      <c r="Z18" s="6"/>
    </row>
    <row r="19" spans="1:2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2">
        <v>2.0219907407407409E-2</v>
      </c>
      <c r="H19" s="14">
        <v>5.1971131110680302E-2</v>
      </c>
      <c r="I19" s="14">
        <v>2.38278227489938E-2</v>
      </c>
      <c r="J19" s="15">
        <f t="shared" si="1"/>
        <v>2.1255527591861227</v>
      </c>
      <c r="K19" s="15">
        <f t="shared" si="3"/>
        <v>1.4579275562201719</v>
      </c>
      <c r="L19" s="15">
        <f t="shared" si="2"/>
        <v>0.45573853842564599</v>
      </c>
      <c r="M19" s="15">
        <f t="shared" si="4"/>
        <v>0.67508409729873353</v>
      </c>
      <c r="N19" s="20"/>
      <c r="R19">
        <v>10</v>
      </c>
      <c r="S19" s="1">
        <v>160</v>
      </c>
      <c r="T19" s="14"/>
      <c r="U19" s="14"/>
      <c r="V19" s="14"/>
      <c r="W19" s="6"/>
      <c r="X19" s="6"/>
      <c r="Y19" s="6"/>
      <c r="Z19" s="6"/>
    </row>
    <row r="20" spans="1:2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2">
        <v>2.3113425925925926E-2</v>
      </c>
      <c r="H20" s="14">
        <v>0.120916324056157</v>
      </c>
      <c r="I20" s="14">
        <v>5.3741700036964497E-2</v>
      </c>
      <c r="J20" s="15">
        <f t="shared" si="1"/>
        <v>4.9453229270853862</v>
      </c>
      <c r="K20" s="15">
        <f t="shared" si="3"/>
        <v>2.2238082037544036</v>
      </c>
      <c r="L20" s="15">
        <f t="shared" si="2"/>
        <v>1.0603238301625149</v>
      </c>
      <c r="M20" s="15">
        <f t="shared" si="4"/>
        <v>1.0297202679186783</v>
      </c>
      <c r="N20" s="20"/>
      <c r="R20">
        <v>11</v>
      </c>
      <c r="S20" s="1">
        <v>180</v>
      </c>
      <c r="T20" s="14"/>
      <c r="U20" s="14"/>
      <c r="V20" s="14"/>
      <c r="W20" s="6"/>
      <c r="X20" s="6"/>
      <c r="Y20" s="6"/>
      <c r="Z20" s="6"/>
    </row>
    <row r="21" spans="1:2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2">
        <v>2.0578703703703703E-2</v>
      </c>
      <c r="H21" s="14">
        <v>8.7523898267707498E-2</v>
      </c>
      <c r="I21" s="14">
        <v>3.35216808701959E-2</v>
      </c>
      <c r="J21" s="15">
        <f t="shared" si="1"/>
        <v>3.5796154419163648</v>
      </c>
      <c r="K21" s="15">
        <f t="shared" si="3"/>
        <v>1.891987167481948</v>
      </c>
      <c r="L21" s="15">
        <f t="shared" si="2"/>
        <v>0.76750327771185989</v>
      </c>
      <c r="M21" s="15">
        <f t="shared" si="4"/>
        <v>0.8760726440837312</v>
      </c>
      <c r="N21" s="20"/>
      <c r="R21">
        <v>12</v>
      </c>
      <c r="S21" s="1">
        <v>200</v>
      </c>
      <c r="T21" s="14"/>
      <c r="U21" s="14"/>
      <c r="V21" s="14"/>
      <c r="W21" s="6"/>
      <c r="X21" s="6"/>
      <c r="Y21" s="6"/>
      <c r="Z21" s="6"/>
    </row>
    <row r="22" spans="1:2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2">
        <v>2.0868055555555556E-2</v>
      </c>
      <c r="H22" s="14">
        <v>4.2759910599514402E-2</v>
      </c>
      <c r="I22" s="14">
        <v>2.36126480279873E-2</v>
      </c>
      <c r="J22" s="15">
        <f t="shared" si="1"/>
        <v>1.7488256271311324</v>
      </c>
      <c r="K22" s="15">
        <f t="shared" si="3"/>
        <v>1.3224317098176119</v>
      </c>
      <c r="L22" s="15">
        <f t="shared" si="2"/>
        <v>0.37496469180808811</v>
      </c>
      <c r="M22" s="15">
        <f t="shared" si="4"/>
        <v>0.61234360599918747</v>
      </c>
      <c r="N22" s="20"/>
      <c r="R22">
        <v>13</v>
      </c>
      <c r="S22" s="1">
        <v>220</v>
      </c>
      <c r="T22" s="14"/>
      <c r="U22" s="14"/>
      <c r="V22" s="14"/>
      <c r="W22" s="6"/>
      <c r="X22" s="6"/>
      <c r="Y22" s="6"/>
      <c r="Z22" s="6"/>
    </row>
    <row r="23" spans="1:2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2">
        <v>2.8506944444444442E-2</v>
      </c>
      <c r="H23" s="14">
        <v>0.13634594740423001</v>
      </c>
      <c r="I23" s="14">
        <v>6.5784937864366497E-2</v>
      </c>
      <c r="J23" s="15">
        <f t="shared" si="1"/>
        <v>5.5763747779841895</v>
      </c>
      <c r="K23" s="15">
        <f t="shared" si="3"/>
        <v>2.3614348981041569</v>
      </c>
      <c r="L23" s="15">
        <f t="shared" si="2"/>
        <v>1.1956272927354878</v>
      </c>
      <c r="M23" s="15">
        <f t="shared" si="4"/>
        <v>1.0934474348296255</v>
      </c>
      <c r="N23" s="20"/>
      <c r="R23">
        <v>14</v>
      </c>
      <c r="S23" s="1">
        <v>240</v>
      </c>
      <c r="T23" s="14"/>
      <c r="U23" s="14"/>
      <c r="V23" s="14"/>
      <c r="W23" s="6"/>
      <c r="X23" s="6"/>
      <c r="Y23" s="6"/>
      <c r="Z23" s="6"/>
    </row>
    <row r="24" spans="1:2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2">
        <v>3.8148148148148146E-2</v>
      </c>
      <c r="H24" s="14">
        <v>0.147454675838501</v>
      </c>
      <c r="I24" s="14">
        <v>8.6685623934261699E-2</v>
      </c>
      <c r="J24" s="15">
        <f t="shared" si="1"/>
        <v>6.0307075560072114</v>
      </c>
      <c r="K24" s="15">
        <f t="shared" si="3"/>
        <v>2.455749896876148</v>
      </c>
      <c r="L24" s="15">
        <f t="shared" si="2"/>
        <v>1.2930405210452653</v>
      </c>
      <c r="M24" s="15">
        <f t="shared" si="4"/>
        <v>1.1371193961256951</v>
      </c>
      <c r="N24" s="20"/>
      <c r="R24">
        <v>15</v>
      </c>
      <c r="S24" s="1">
        <v>260</v>
      </c>
      <c r="T24" s="14"/>
      <c r="U24" s="14"/>
      <c r="V24" s="14"/>
      <c r="W24" s="6"/>
      <c r="X24" s="6"/>
      <c r="Y24" s="6"/>
      <c r="Z24" s="6"/>
    </row>
    <row r="25" spans="1:2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2">
        <v>2.1145833333333332E-2</v>
      </c>
      <c r="H25" s="14">
        <v>8.5683885866816606E-2</v>
      </c>
      <c r="I25" s="14">
        <v>3.5844850248385601E-2</v>
      </c>
      <c r="J25" s="15">
        <f t="shared" si="1"/>
        <v>3.5043612892345388</v>
      </c>
      <c r="K25" s="15">
        <f t="shared" si="3"/>
        <v>1.8719939340805938</v>
      </c>
      <c r="L25" s="15">
        <f t="shared" si="2"/>
        <v>0.7513680783358595</v>
      </c>
      <c r="M25" s="15">
        <f t="shared" si="4"/>
        <v>0.86681490431109887</v>
      </c>
      <c r="N25" s="20"/>
      <c r="R25">
        <v>16</v>
      </c>
      <c r="S25" s="1">
        <v>280</v>
      </c>
      <c r="T25" s="14"/>
      <c r="U25" s="14"/>
      <c r="V25" s="14"/>
      <c r="W25" s="6"/>
      <c r="X25" s="6"/>
      <c r="Y25" s="6"/>
      <c r="Z25" s="6"/>
    </row>
    <row r="26" spans="1:2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2">
        <v>2.480324074074074E-2</v>
      </c>
      <c r="H26" s="14">
        <v>0.139172386464643</v>
      </c>
      <c r="I26" s="14">
        <v>6.9287271400312905E-2</v>
      </c>
      <c r="J26" s="15">
        <f t="shared" si="1"/>
        <v>5.6919725187902896</v>
      </c>
      <c r="K26" s="15">
        <f t="shared" si="3"/>
        <v>2.385785513995399</v>
      </c>
      <c r="L26" s="15">
        <f t="shared" si="2"/>
        <v>1.2204125375206849</v>
      </c>
      <c r="M26" s="15">
        <f t="shared" si="4"/>
        <v>1.1047228328955119</v>
      </c>
      <c r="N26" s="20"/>
      <c r="R26">
        <v>17</v>
      </c>
      <c r="S26" s="1">
        <v>300</v>
      </c>
      <c r="T26" s="14"/>
      <c r="U26" s="14"/>
      <c r="V26" s="14"/>
      <c r="W26" s="6"/>
      <c r="X26" s="6"/>
      <c r="Y26" s="6"/>
      <c r="Z26" s="6"/>
    </row>
    <row r="27" spans="1:2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2">
        <v>2.1678240740740738E-2</v>
      </c>
      <c r="H27" s="14">
        <v>0.119756093616623</v>
      </c>
      <c r="I27" s="14">
        <v>4.9796057777409503E-2</v>
      </c>
      <c r="J27" s="15">
        <f t="shared" si="1"/>
        <v>4.897870986761224</v>
      </c>
      <c r="K27" s="15">
        <f t="shared" si="3"/>
        <v>2.2131134147985332</v>
      </c>
      <c r="L27" s="15">
        <f t="shared" si="2"/>
        <v>1.0501496870671088</v>
      </c>
      <c r="M27" s="15">
        <f t="shared" si="4"/>
        <v>1.0247681138028781</v>
      </c>
      <c r="N27" s="20"/>
      <c r="R27">
        <v>18</v>
      </c>
      <c r="S27" s="1">
        <v>320</v>
      </c>
      <c r="T27" s="14"/>
      <c r="U27" s="14"/>
      <c r="V27" s="14"/>
      <c r="W27" s="6"/>
      <c r="X27" s="6"/>
      <c r="Y27" s="6"/>
      <c r="Z27" s="6"/>
    </row>
    <row r="28" spans="1:26" x14ac:dyDescent="0.25">
      <c r="A28" s="5"/>
      <c r="R28">
        <v>19</v>
      </c>
      <c r="S28" s="1">
        <v>340</v>
      </c>
      <c r="T28" s="14"/>
      <c r="U28" s="14"/>
      <c r="V28" s="14"/>
      <c r="W28" s="6"/>
      <c r="X28" s="6"/>
      <c r="Y28" s="6"/>
      <c r="Z28" s="6"/>
    </row>
    <row r="29" spans="1:2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2">
        <v>1.9050925925925926E-2</v>
      </c>
      <c r="H29" s="14">
        <v>1.18161767590969E-3</v>
      </c>
      <c r="I29" s="14">
        <v>1.1397480829096401E-2</v>
      </c>
      <c r="J29" s="15">
        <f t="shared" ref="J29:J46" si="5">H29/$C$2</f>
        <v>4.8326650924416618E-2</v>
      </c>
      <c r="K29" s="15">
        <f>SQRT(J29)</f>
        <v>0.2198332343491689</v>
      </c>
      <c r="L29" s="15">
        <f t="shared" ref="L29:L46" si="6">H29/$C$3</f>
        <v>1.0361689289581862E-2</v>
      </c>
      <c r="M29" s="15">
        <f>SQRT(L29)</f>
        <v>0.10179238325917053</v>
      </c>
      <c r="N29" s="20"/>
      <c r="R29">
        <v>20</v>
      </c>
      <c r="S29" s="1">
        <v>360</v>
      </c>
      <c r="T29" s="14"/>
      <c r="U29" s="14"/>
      <c r="V29" s="14"/>
      <c r="W29" s="6"/>
      <c r="X29" s="6"/>
      <c r="Y29" s="6"/>
      <c r="Z29" s="6"/>
    </row>
    <row r="30" spans="1:2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2">
        <v>2.3576388888888893E-2</v>
      </c>
      <c r="H30" s="14">
        <v>7.0877537430713601E-3</v>
      </c>
      <c r="I30" s="14">
        <v>1.25343373855517E-2</v>
      </c>
      <c r="J30" s="15">
        <f t="shared" si="5"/>
        <v>0.28988005846809622</v>
      </c>
      <c r="K30" s="15">
        <f t="shared" ref="K30:K46" si="7">SQRT(J30)</f>
        <v>0.53840510627973825</v>
      </c>
      <c r="L30" s="15">
        <f t="shared" si="6"/>
        <v>6.2153015771566116E-2</v>
      </c>
      <c r="M30" s="15">
        <f t="shared" ref="M30:M46" si="8">SQRT(L30)</f>
        <v>0.24930506567570207</v>
      </c>
      <c r="N30" s="20"/>
      <c r="R30">
        <v>21</v>
      </c>
      <c r="S30" s="1">
        <v>380</v>
      </c>
      <c r="T30" s="14"/>
      <c r="U30" s="14"/>
      <c r="V30" s="14"/>
      <c r="W30" s="6"/>
      <c r="X30" s="6"/>
      <c r="Y30" s="6"/>
      <c r="Z30" s="6"/>
    </row>
    <row r="31" spans="1:2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2">
        <v>3.0115740740740738E-2</v>
      </c>
      <c r="H31" s="14">
        <v>5.1195956303085703E-2</v>
      </c>
      <c r="I31" s="14">
        <v>2.25433924356425E-2</v>
      </c>
      <c r="J31" s="15">
        <f t="shared" si="5"/>
        <v>2.0938491014838245</v>
      </c>
      <c r="K31" s="15">
        <f t="shared" si="7"/>
        <v>1.4470138567006967</v>
      </c>
      <c r="L31" s="15">
        <f t="shared" si="6"/>
        <v>0.44894097550393108</v>
      </c>
      <c r="M31" s="15">
        <f t="shared" si="8"/>
        <v>0.67003057803650357</v>
      </c>
      <c r="N31" s="20"/>
      <c r="R31">
        <v>22</v>
      </c>
      <c r="S31" s="1">
        <v>400</v>
      </c>
      <c r="T31" s="14"/>
      <c r="U31" s="14"/>
      <c r="V31" s="14"/>
      <c r="W31" s="6"/>
      <c r="X31" s="6"/>
      <c r="Y31" s="6"/>
      <c r="Z31" s="6"/>
    </row>
    <row r="32" spans="1:2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2">
        <v>1.90625E-2</v>
      </c>
      <c r="H32" s="14">
        <v>1.51482086427069E-3</v>
      </c>
      <c r="I32" s="14">
        <v>1.0441270957744799E-2</v>
      </c>
      <c r="J32" s="15">
        <f t="shared" si="5"/>
        <v>6.1954234955290066E-2</v>
      </c>
      <c r="K32" s="15">
        <f t="shared" si="7"/>
        <v>0.24890607657365471</v>
      </c>
      <c r="L32" s="15">
        <f t="shared" si="6"/>
        <v>1.3283571704244197E-2</v>
      </c>
      <c r="M32" s="15">
        <f t="shared" si="8"/>
        <v>0.11525437824327628</v>
      </c>
      <c r="N32" s="20"/>
    </row>
    <row r="33" spans="1:14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2">
        <v>2.162037037037037E-2</v>
      </c>
      <c r="H33" s="14">
        <v>5.4297462447887197E-3</v>
      </c>
      <c r="I33" s="14">
        <v>1.1605025116595301E-2</v>
      </c>
      <c r="J33" s="15">
        <f t="shared" si="5"/>
        <v>0.22206967340603795</v>
      </c>
      <c r="K33" s="15">
        <f t="shared" si="7"/>
        <v>0.47124269055979845</v>
      </c>
      <c r="L33" s="15">
        <f t="shared" si="6"/>
        <v>4.7613830308065409E-2</v>
      </c>
      <c r="M33" s="15">
        <f t="shared" si="8"/>
        <v>0.21820593554728387</v>
      </c>
      <c r="N33" s="20"/>
    </row>
    <row r="34" spans="1:14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2">
        <v>1.9398148148148147E-2</v>
      </c>
      <c r="H34" s="14">
        <v>2.23617477669486E-3</v>
      </c>
      <c r="I34" s="14">
        <v>1.0195275172795301E-2</v>
      </c>
      <c r="J34" s="15">
        <f t="shared" si="5"/>
        <v>9.1456686915351484E-2</v>
      </c>
      <c r="K34" s="15">
        <f t="shared" si="7"/>
        <v>0.30241806644999153</v>
      </c>
      <c r="L34" s="15">
        <f t="shared" si="6"/>
        <v>1.9609175375168597E-2</v>
      </c>
      <c r="M34" s="15">
        <f t="shared" si="8"/>
        <v>0.14003276536285569</v>
      </c>
      <c r="N34" s="20"/>
    </row>
    <row r="35" spans="1:14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2">
        <v>1.9976851851851853E-2</v>
      </c>
      <c r="H35" s="14">
        <v>2.08766106099296E-3</v>
      </c>
      <c r="I35" s="14">
        <v>1.1986215719865001E-2</v>
      </c>
      <c r="J35" s="15">
        <f t="shared" si="5"/>
        <v>8.5382665984098674E-2</v>
      </c>
      <c r="K35" s="15">
        <f t="shared" si="7"/>
        <v>0.29220312452829567</v>
      </c>
      <c r="L35" s="15">
        <f t="shared" si="6"/>
        <v>1.8306848058374129E-2</v>
      </c>
      <c r="M35" s="15">
        <f t="shared" si="8"/>
        <v>0.13530280136927739</v>
      </c>
      <c r="N35" s="20"/>
    </row>
    <row r="36" spans="1:14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2">
        <v>2.5740740740740745E-2</v>
      </c>
      <c r="H36" s="14">
        <v>2.08146546856058E-2</v>
      </c>
      <c r="I36" s="14">
        <v>1.63581470428339E-2</v>
      </c>
      <c r="J36" s="15">
        <f t="shared" si="5"/>
        <v>0.85129274181611392</v>
      </c>
      <c r="K36" s="15">
        <f t="shared" si="7"/>
        <v>0.92265526705054579</v>
      </c>
      <c r="L36" s="15">
        <f t="shared" si="6"/>
        <v>0.18252518468475448</v>
      </c>
      <c r="M36" s="15">
        <f t="shared" si="8"/>
        <v>0.42722966269297652</v>
      </c>
      <c r="N36" s="20"/>
    </row>
    <row r="37" spans="1:14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2">
        <v>3.3888888888888885E-2</v>
      </c>
      <c r="H37" s="14">
        <v>9.3265788857886001E-2</v>
      </c>
      <c r="I37" s="14">
        <v>3.86768250830948E-2</v>
      </c>
      <c r="J37" s="15">
        <f t="shared" si="5"/>
        <v>3.8144514196230466</v>
      </c>
      <c r="K37" s="15">
        <f t="shared" si="7"/>
        <v>1.9530620624094479</v>
      </c>
      <c r="L37" s="15">
        <f t="shared" si="6"/>
        <v>0.81785432394549007</v>
      </c>
      <c r="M37" s="15">
        <f t="shared" si="8"/>
        <v>0.90435298636400274</v>
      </c>
      <c r="N37" s="20"/>
    </row>
    <row r="38" spans="1:14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2">
        <v>2.0046296296296295E-2</v>
      </c>
      <c r="H38" s="14">
        <v>2.8825418491747298E-3</v>
      </c>
      <c r="I38" s="14">
        <v>1.18877671295707E-2</v>
      </c>
      <c r="J38" s="15">
        <f t="shared" si="5"/>
        <v>0.11789227307626736</v>
      </c>
      <c r="K38" s="15">
        <f t="shared" si="7"/>
        <v>0.34335444234241003</v>
      </c>
      <c r="L38" s="15">
        <f t="shared" si="6"/>
        <v>2.5277214122893736E-2</v>
      </c>
      <c r="M38" s="15">
        <f t="shared" si="8"/>
        <v>0.15898809428033828</v>
      </c>
      <c r="N38" s="20"/>
    </row>
    <row r="39" spans="1:14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2">
        <v>2.1736111111111112E-2</v>
      </c>
      <c r="H39" s="14">
        <v>1.52865322310686E-2</v>
      </c>
      <c r="I39" s="14">
        <v>1.4757445379871901E-2</v>
      </c>
      <c r="J39" s="15">
        <f t="shared" si="5"/>
        <v>0.62519960731541868</v>
      </c>
      <c r="K39" s="15">
        <f t="shared" si="7"/>
        <v>0.79069564771498435</v>
      </c>
      <c r="L39" s="15">
        <f t="shared" si="6"/>
        <v>0.13404868640913711</v>
      </c>
      <c r="M39" s="15">
        <f t="shared" si="8"/>
        <v>0.36612659888232257</v>
      </c>
      <c r="N39" s="20"/>
    </row>
    <row r="40" spans="1:14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2">
        <v>2.0659722222222222E-2</v>
      </c>
      <c r="H40" s="14">
        <v>4.67556337414344E-3</v>
      </c>
      <c r="I40" s="14">
        <v>1.2173932059277401E-2</v>
      </c>
      <c r="J40" s="15">
        <f t="shared" si="5"/>
        <v>0.19122455906328795</v>
      </c>
      <c r="K40" s="15">
        <f t="shared" si="7"/>
        <v>0.43729230391499913</v>
      </c>
      <c r="L40" s="15">
        <f t="shared" si="6"/>
        <v>4.1000347171792011E-2</v>
      </c>
      <c r="M40" s="15">
        <f t="shared" si="8"/>
        <v>0.20248542459098634</v>
      </c>
      <c r="N40" s="20"/>
    </row>
    <row r="41" spans="1:14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2">
        <v>2.101851851851852E-2</v>
      </c>
      <c r="H41" s="14">
        <v>4.1664974383438698E-3</v>
      </c>
      <c r="I41" s="14">
        <v>1.2832185581625201E-2</v>
      </c>
      <c r="J41" s="15">
        <f t="shared" si="5"/>
        <v>0.17040441369946929</v>
      </c>
      <c r="K41" s="15">
        <f t="shared" si="7"/>
        <v>0.41280069488733823</v>
      </c>
      <c r="L41" s="15">
        <f t="shared" si="6"/>
        <v>3.6536311839378353E-2</v>
      </c>
      <c r="M41" s="15">
        <f t="shared" si="8"/>
        <v>0.19114474054856534</v>
      </c>
      <c r="N41" s="20"/>
    </row>
    <row r="42" spans="1:14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2">
        <v>2.8518518518518523E-2</v>
      </c>
      <c r="H42" s="14">
        <v>4.2951528800387502E-2</v>
      </c>
      <c r="I42" s="14">
        <v>2.23513888155169E-2</v>
      </c>
      <c r="J42" s="15">
        <f t="shared" si="5"/>
        <v>1.7566625663485742</v>
      </c>
      <c r="K42" s="15">
        <f t="shared" si="7"/>
        <v>1.3253914766394774</v>
      </c>
      <c r="L42" s="15">
        <f t="shared" si="6"/>
        <v>0.37664500541557305</v>
      </c>
      <c r="M42" s="15">
        <f t="shared" si="8"/>
        <v>0.61371410723200182</v>
      </c>
      <c r="N42" s="20"/>
    </row>
    <row r="43" spans="1:14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2">
        <v>3.8113425925925926E-2</v>
      </c>
      <c r="H43" s="14">
        <v>0.122195898567349</v>
      </c>
      <c r="I43" s="14">
        <v>5.5080369668196502E-2</v>
      </c>
      <c r="J43" s="15">
        <f t="shared" si="5"/>
        <v>4.9976558872254335</v>
      </c>
      <c r="K43" s="15">
        <f t="shared" si="7"/>
        <v>2.2355437564998439</v>
      </c>
      <c r="L43" s="15">
        <f t="shared" si="6"/>
        <v>1.071544509895181</v>
      </c>
      <c r="M43" s="15">
        <f t="shared" si="8"/>
        <v>1.0351543410985538</v>
      </c>
      <c r="N43" s="20"/>
    </row>
    <row r="44" spans="1:14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2">
        <v>2.101851851851852E-2</v>
      </c>
      <c r="H44" s="14">
        <v>6.1244358316709701E-3</v>
      </c>
      <c r="I44" s="14">
        <v>1.3641869638329401E-2</v>
      </c>
      <c r="J44" s="15">
        <f t="shared" si="5"/>
        <v>0.25048158857160929</v>
      </c>
      <c r="K44" s="15">
        <f t="shared" si="7"/>
        <v>0.50048135686717576</v>
      </c>
      <c r="L44" s="15">
        <f t="shared" si="6"/>
        <v>5.3705612615265776E-2</v>
      </c>
      <c r="M44" s="15">
        <f t="shared" si="8"/>
        <v>0.23174471432001589</v>
      </c>
      <c r="N44" s="20"/>
    </row>
    <row r="45" spans="1:14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2">
        <v>2.476851851851852E-2</v>
      </c>
      <c r="H45" s="14">
        <v>3.40056186564138E-2</v>
      </c>
      <c r="I45" s="14">
        <v>1.8629826316931899E-2</v>
      </c>
      <c r="J45" s="15">
        <f t="shared" si="5"/>
        <v>1.3907862888155889</v>
      </c>
      <c r="K45" s="15">
        <f t="shared" si="7"/>
        <v>1.1793160258453155</v>
      </c>
      <c r="L45" s="15">
        <f t="shared" si="6"/>
        <v>0.29819768424376397</v>
      </c>
      <c r="M45" s="15">
        <f t="shared" si="8"/>
        <v>0.54607479729773645</v>
      </c>
      <c r="N45" s="20"/>
    </row>
    <row r="46" spans="1:14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2">
        <v>2.1817129629629631E-2</v>
      </c>
      <c r="H46" s="14">
        <v>1.0281060053002999E-2</v>
      </c>
      <c r="I46" s="14">
        <v>1.4226868604661901E-2</v>
      </c>
      <c r="J46" s="15">
        <f t="shared" si="5"/>
        <v>0.42048220032924927</v>
      </c>
      <c r="K46" s="15">
        <f t="shared" si="7"/>
        <v>0.64844598875253234</v>
      </c>
      <c r="L46" s="15">
        <f t="shared" si="6"/>
        <v>9.0155345513713375E-2</v>
      </c>
      <c r="M46" s="15">
        <f t="shared" si="8"/>
        <v>0.3002587975625583</v>
      </c>
      <c r="N46" s="20"/>
    </row>
    <row r="47" spans="1:14" x14ac:dyDescent="0.25">
      <c r="A47" s="5"/>
    </row>
    <row r="48" spans="1:14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2">
        <v>1.9131944444444444E-2</v>
      </c>
      <c r="H48" s="14">
        <v>8.4129620696656699E-4</v>
      </c>
      <c r="I48" s="14">
        <v>1.0139820576437499E-2</v>
      </c>
      <c r="J48" s="15">
        <f t="shared" ref="J48:J65" si="9">H48/$C$2</f>
        <v>3.4407938326420584E-2</v>
      </c>
      <c r="K48" s="15">
        <f>SQRT(J48)</f>
        <v>0.18549376896925832</v>
      </c>
      <c r="L48" s="15">
        <f t="shared" ref="L48:L65" si="10">H48/$C$3</f>
        <v>7.3773861671290481E-3</v>
      </c>
      <c r="M48" s="15">
        <f>SQRT(L48)</f>
        <v>8.5891711865168044E-2</v>
      </c>
      <c r="N48" s="20"/>
    </row>
    <row r="49" spans="1:14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2">
        <v>2.3703703703703703E-2</v>
      </c>
      <c r="H49" s="14">
        <v>8.77940801128143E-4</v>
      </c>
      <c r="I49" s="14">
        <v>9.6479863710088199E-3</v>
      </c>
      <c r="J49" s="15">
        <f t="shared" si="9"/>
        <v>3.5906655336514423E-2</v>
      </c>
      <c r="K49" s="15">
        <f t="shared" ref="K49:K65" si="11">SQRT(J49)</f>
        <v>0.18949051516240706</v>
      </c>
      <c r="L49" s="15">
        <f t="shared" si="10"/>
        <v>7.6987252149329473E-3</v>
      </c>
      <c r="M49" s="15">
        <f t="shared" ref="M49:M65" si="12">SQRT(L49)</f>
        <v>8.7742379811200394E-2</v>
      </c>
      <c r="N49" s="20"/>
    </row>
    <row r="50" spans="1:14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2">
        <v>3.0254629629629631E-2</v>
      </c>
      <c r="H50" s="14">
        <v>1.12159752199885E-3</v>
      </c>
      <c r="I50" s="14">
        <v>9.8037255164946102E-3</v>
      </c>
      <c r="J50" s="15">
        <f t="shared" si="9"/>
        <v>4.5871903432385522E-2</v>
      </c>
      <c r="K50" s="15">
        <f t="shared" si="11"/>
        <v>0.21417727104523843</v>
      </c>
      <c r="L50" s="15">
        <f t="shared" si="10"/>
        <v>9.8353682987772709E-3</v>
      </c>
      <c r="M50" s="15">
        <f t="shared" si="12"/>
        <v>9.9173425365756476E-2</v>
      </c>
      <c r="N50" s="20"/>
    </row>
    <row r="51" spans="1:14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2">
        <v>1.9039351851851852E-2</v>
      </c>
      <c r="H51" s="14">
        <v>9.2342769595250905E-4</v>
      </c>
      <c r="I51" s="14">
        <v>9.3237720386848705E-3</v>
      </c>
      <c r="J51" s="15">
        <f t="shared" si="9"/>
        <v>3.7767011128941479E-2</v>
      </c>
      <c r="K51" s="15">
        <f t="shared" si="11"/>
        <v>0.19433736421219025</v>
      </c>
      <c r="L51" s="15">
        <f t="shared" si="10"/>
        <v>8.0976030250123499E-3</v>
      </c>
      <c r="M51" s="15">
        <f t="shared" si="12"/>
        <v>8.9986682486978872E-2</v>
      </c>
      <c r="N51" s="20"/>
    </row>
    <row r="52" spans="1:14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2">
        <v>2.1516203703703704E-2</v>
      </c>
      <c r="H52" s="14">
        <v>9.9518584364261496E-4</v>
      </c>
      <c r="I52" s="14">
        <v>1.0148602624425801E-2</v>
      </c>
      <c r="J52" s="15">
        <f t="shared" si="9"/>
        <v>4.0701827546386071E-2</v>
      </c>
      <c r="K52" s="15">
        <f t="shared" si="11"/>
        <v>0.20174693937303256</v>
      </c>
      <c r="L52" s="15">
        <f t="shared" si="10"/>
        <v>8.7268553166119818E-3</v>
      </c>
      <c r="M52" s="15">
        <f t="shared" si="12"/>
        <v>9.3417639215578455E-2</v>
      </c>
      <c r="N52" s="20"/>
    </row>
    <row r="53" spans="1:14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2">
        <v>1.9305555555555555E-2</v>
      </c>
      <c r="H53" s="14">
        <v>1.0668752205024901E-3</v>
      </c>
      <c r="I53" s="14">
        <v>9.3476376773253007E-3</v>
      </c>
      <c r="J53" s="15">
        <f t="shared" si="9"/>
        <v>4.3633831324874681E-2</v>
      </c>
      <c r="K53" s="15">
        <f t="shared" si="11"/>
        <v>0.20888712579973587</v>
      </c>
      <c r="L53" s="15">
        <f t="shared" si="10"/>
        <v>9.3555045519189018E-3</v>
      </c>
      <c r="M53" s="15">
        <f t="shared" si="12"/>
        <v>9.6723857201410773E-2</v>
      </c>
      <c r="N53" s="20"/>
    </row>
    <row r="54" spans="1:14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2">
        <v>1.9004629629629632E-2</v>
      </c>
      <c r="H54" s="14">
        <v>1.0311194166309301E-3</v>
      </c>
      <c r="I54" s="14">
        <v>1.0134619677763799E-2</v>
      </c>
      <c r="J54" s="15">
        <f t="shared" si="9"/>
        <v>4.2171464700329661E-2</v>
      </c>
      <c r="K54" s="15">
        <f t="shared" si="11"/>
        <v>0.20535692026403604</v>
      </c>
      <c r="L54" s="15">
        <f t="shared" si="10"/>
        <v>9.0419593692682588E-3</v>
      </c>
      <c r="M54" s="15">
        <f t="shared" si="12"/>
        <v>9.5089217944350865E-2</v>
      </c>
      <c r="N54" s="20"/>
    </row>
    <row r="55" spans="1:14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2">
        <v>2.5925925925925925E-2</v>
      </c>
      <c r="H55" s="14">
        <v>1.1542833676914E-3</v>
      </c>
      <c r="I55" s="14">
        <v>9.9749645382913692E-3</v>
      </c>
      <c r="J55" s="15">
        <f t="shared" si="9"/>
        <v>4.7208712695785492E-2</v>
      </c>
      <c r="K55" s="15">
        <f t="shared" si="11"/>
        <v>0.21727566061523204</v>
      </c>
      <c r="L55" s="15">
        <f t="shared" si="10"/>
        <v>1.012199280020298E-2</v>
      </c>
      <c r="M55" s="15">
        <f t="shared" si="12"/>
        <v>0.10060811498185909</v>
      </c>
      <c r="N55" s="20"/>
    </row>
    <row r="56" spans="1:14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2">
        <v>3.366898148148148E-2</v>
      </c>
      <c r="H56" s="14">
        <v>1.72505448194061E-3</v>
      </c>
      <c r="I56" s="14">
        <v>1.07208062012336E-2</v>
      </c>
      <c r="J56" s="15">
        <f t="shared" si="9"/>
        <v>7.0552520899082941E-2</v>
      </c>
      <c r="K56" s="15">
        <f t="shared" si="11"/>
        <v>0.26561724510860157</v>
      </c>
      <c r="L56" s="15">
        <f t="shared" si="10"/>
        <v>1.5127125223231119E-2</v>
      </c>
      <c r="M56" s="15">
        <f t="shared" si="12"/>
        <v>0.12299237872011062</v>
      </c>
      <c r="N56" s="20"/>
    </row>
    <row r="57" spans="1:14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2">
        <v>2.0266203703703703E-2</v>
      </c>
      <c r="H57" s="14">
        <v>1.00635795847505E-3</v>
      </c>
      <c r="I57" s="14">
        <v>9.3815921128063192E-3</v>
      </c>
      <c r="J57" s="15">
        <f t="shared" si="9"/>
        <v>4.1158752746983572E-2</v>
      </c>
      <c r="K57" s="15">
        <f t="shared" si="11"/>
        <v>0.20287620054354225</v>
      </c>
      <c r="L57" s="15">
        <f t="shared" si="10"/>
        <v>8.8248243847474095E-3</v>
      </c>
      <c r="M57" s="15">
        <f t="shared" si="12"/>
        <v>9.3940536429953439E-2</v>
      </c>
      <c r="N57" s="20"/>
    </row>
    <row r="58" spans="1:14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2">
        <v>2.3020833333333334E-2</v>
      </c>
      <c r="H58" s="14">
        <v>1.1419043188579301E-3</v>
      </c>
      <c r="I58" s="14">
        <v>1.0141200109984099E-2</v>
      </c>
      <c r="J58" s="15">
        <f t="shared" si="9"/>
        <v>4.67024254389612E-2</v>
      </c>
      <c r="K58" s="15">
        <f t="shared" si="11"/>
        <v>0.21610743957337794</v>
      </c>
      <c r="L58" s="15">
        <f t="shared" si="10"/>
        <v>1.0013440042125604E-2</v>
      </c>
      <c r="M58" s="15">
        <f t="shared" si="12"/>
        <v>0.10006717764644711</v>
      </c>
      <c r="N58" s="20"/>
    </row>
    <row r="59" spans="1:14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2">
        <v>2.074074074074074E-2</v>
      </c>
      <c r="H59" s="14">
        <v>1.22655658254843E-3</v>
      </c>
      <c r="I59" s="14">
        <v>9.4296383638101493E-3</v>
      </c>
      <c r="J59" s="15">
        <f t="shared" si="9"/>
        <v>5.0164594701267606E-2</v>
      </c>
      <c r="K59" s="15">
        <f t="shared" si="11"/>
        <v>0.22397454029703379</v>
      </c>
      <c r="L59" s="15">
        <f t="shared" si="10"/>
        <v>1.0755761752356818E-2</v>
      </c>
      <c r="M59" s="15">
        <f t="shared" si="12"/>
        <v>0.10370998868169265</v>
      </c>
      <c r="N59" s="20"/>
    </row>
    <row r="60" spans="1:14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2">
        <v>2.1041666666666667E-2</v>
      </c>
      <c r="H60" s="14">
        <v>1.32916061846455E-3</v>
      </c>
      <c r="I60" s="14">
        <v>1.10946336625584E-2</v>
      </c>
      <c r="J60" s="15">
        <f t="shared" si="9"/>
        <v>5.4360968476175157E-2</v>
      </c>
      <c r="K60" s="15">
        <f t="shared" si="11"/>
        <v>0.23315438764084015</v>
      </c>
      <c r="L60" s="15">
        <f t="shared" si="10"/>
        <v>1.1655503827729417E-2</v>
      </c>
      <c r="M60" s="15">
        <f t="shared" si="12"/>
        <v>0.10796065870366583</v>
      </c>
      <c r="N60" s="20"/>
    </row>
    <row r="61" spans="1:14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2">
        <v>2.8923611111111108E-2</v>
      </c>
      <c r="H61" s="14">
        <v>1.49718029268262E-3</v>
      </c>
      <c r="I61" s="14">
        <v>1.1083998493911699E-2</v>
      </c>
      <c r="J61" s="15">
        <f t="shared" si="9"/>
        <v>6.1232758150546497E-2</v>
      </c>
      <c r="K61" s="15">
        <f t="shared" si="11"/>
        <v>0.24745253716732526</v>
      </c>
      <c r="L61" s="15">
        <f t="shared" si="10"/>
        <v>1.3128880279587328E-2</v>
      </c>
      <c r="M61" s="15">
        <f t="shared" si="12"/>
        <v>0.11458132605092039</v>
      </c>
      <c r="N61" s="20"/>
    </row>
    <row r="62" spans="1:14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2">
        <v>3.8287037037037036E-2</v>
      </c>
      <c r="H62" s="14">
        <v>2.75662293993699E-3</v>
      </c>
      <c r="I62" s="14">
        <v>1.2182276256021E-2</v>
      </c>
      <c r="J62" s="15">
        <f t="shared" si="9"/>
        <v>0.11274235081665769</v>
      </c>
      <c r="K62" s="15">
        <f t="shared" si="11"/>
        <v>0.33577127753376657</v>
      </c>
      <c r="L62" s="15">
        <f t="shared" si="10"/>
        <v>2.417302226811292E-2</v>
      </c>
      <c r="M62" s="15">
        <f t="shared" si="12"/>
        <v>0.15547675796759117</v>
      </c>
      <c r="N62" s="20"/>
    </row>
    <row r="63" spans="1:14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2">
        <v>2.1041666666666667E-2</v>
      </c>
      <c r="H63" s="14">
        <v>1.13562386559992E-3</v>
      </c>
      <c r="I63" s="14">
        <v>9.8025625175518702E-3</v>
      </c>
      <c r="J63" s="15">
        <f t="shared" si="9"/>
        <v>4.6445562937295168E-2</v>
      </c>
      <c r="K63" s="15">
        <f t="shared" si="11"/>
        <v>0.21551232664814132</v>
      </c>
      <c r="L63" s="15">
        <f t="shared" si="10"/>
        <v>9.9583663016222356E-3</v>
      </c>
      <c r="M63" s="15">
        <f t="shared" si="12"/>
        <v>9.9791614385289079E-2</v>
      </c>
      <c r="N63" s="20"/>
    </row>
    <row r="64" spans="1:14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2">
        <v>2.4675925925925924E-2</v>
      </c>
      <c r="H64" s="14">
        <v>1.3448355786446599E-3</v>
      </c>
      <c r="I64" s="14">
        <v>1.07535819152731E-2</v>
      </c>
      <c r="J64" s="15">
        <f t="shared" si="9"/>
        <v>5.5002054289566629E-2</v>
      </c>
      <c r="K64" s="15">
        <f t="shared" si="11"/>
        <v>0.23452516771034751</v>
      </c>
      <c r="L64" s="15">
        <f t="shared" si="10"/>
        <v>1.1792958666400332E-2</v>
      </c>
      <c r="M64" s="15">
        <f t="shared" si="12"/>
        <v>0.10859538971061493</v>
      </c>
      <c r="N64" s="20"/>
    </row>
    <row r="65" spans="1:14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2">
        <v>2.1805555555555554E-2</v>
      </c>
      <c r="H65" s="14">
        <v>1.4048885350683301E-3</v>
      </c>
      <c r="I65" s="14">
        <v>1.0031649161830501E-2</v>
      </c>
      <c r="J65" s="15">
        <f t="shared" si="9"/>
        <v>5.7458143362397761E-2</v>
      </c>
      <c r="K65" s="15">
        <f t="shared" si="11"/>
        <v>0.23970428315405162</v>
      </c>
      <c r="L65" s="15">
        <f t="shared" si="10"/>
        <v>1.2319567304768761E-2</v>
      </c>
      <c r="M65" s="15">
        <f t="shared" si="12"/>
        <v>0.11099354623025953</v>
      </c>
      <c r="N65" s="20"/>
    </row>
    <row r="66" spans="1:14" x14ac:dyDescent="0.25">
      <c r="A66" s="5"/>
    </row>
    <row r="67" spans="1:14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2">
        <v>1.8993055555555558E-2</v>
      </c>
      <c r="H67" s="14">
        <v>9.0402202718624998E-4</v>
      </c>
      <c r="I67" s="14">
        <v>1.02859155006672E-2</v>
      </c>
      <c r="J67" s="15">
        <f t="shared" ref="J67:J84" si="13">H67/$C$2</f>
        <v>3.6973344108261662E-2</v>
      </c>
      <c r="K67" s="15">
        <f>SQRT(J67)</f>
        <v>0.19228453944158294</v>
      </c>
      <c r="L67" s="15">
        <f t="shared" ref="L67:L84" si="14">H67/$C$3</f>
        <v>7.927433337885998E-3</v>
      </c>
      <c r="M67" s="15">
        <f>SQRT(L67)</f>
        <v>8.9036135012061243E-2</v>
      </c>
      <c r="N67" s="20"/>
    </row>
    <row r="68" spans="1:14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2">
        <v>2.2199074074074076E-2</v>
      </c>
      <c r="H68" s="14">
        <v>8.9234447261742902E-4</v>
      </c>
      <c r="I68" s="14">
        <v>9.8375745286007794E-3</v>
      </c>
      <c r="J68" s="15">
        <f t="shared" si="13"/>
        <v>3.6495747069216211E-2</v>
      </c>
      <c r="K68" s="15">
        <f t="shared" ref="K68:K84" si="15">SQRT(J68)</f>
        <v>0.19103860099261671</v>
      </c>
      <c r="L68" s="15">
        <f t="shared" si="14"/>
        <v>7.8250320328182594E-3</v>
      </c>
      <c r="M68" s="15">
        <f t="shared" ref="M68:M84" si="16">SQRT(L68)</f>
        <v>8.8459211124779197E-2</v>
      </c>
      <c r="N68" s="20"/>
    </row>
    <row r="69" spans="1:14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2">
        <v>2.9965277777777775E-2</v>
      </c>
      <c r="H69" s="14">
        <v>9.3502667159575095E-4</v>
      </c>
      <c r="I69" s="14">
        <v>9.7821500968393905E-3</v>
      </c>
      <c r="J69" s="15">
        <f t="shared" si="13"/>
        <v>3.8241394390481825E-2</v>
      </c>
      <c r="K69" s="15">
        <f t="shared" si="15"/>
        <v>0.19555407024780083</v>
      </c>
      <c r="L69" s="15">
        <f t="shared" si="14"/>
        <v>8.1993152659029355E-3</v>
      </c>
      <c r="M69" s="15">
        <f t="shared" si="16"/>
        <v>9.0550070490877779E-2</v>
      </c>
      <c r="N69" s="20"/>
    </row>
    <row r="70" spans="1:14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2">
        <v>1.9016203703703705E-2</v>
      </c>
      <c r="H70" s="14">
        <v>9.4864202508238395E-4</v>
      </c>
      <c r="I70" s="14">
        <v>9.5190876603120193E-3</v>
      </c>
      <c r="J70" s="15">
        <f t="shared" si="13"/>
        <v>3.8798244925621707E-2</v>
      </c>
      <c r="K70" s="15">
        <f t="shared" si="15"/>
        <v>0.1969727009654427</v>
      </c>
      <c r="L70" s="15">
        <f t="shared" si="14"/>
        <v>8.3187092672559575E-3</v>
      </c>
      <c r="M70" s="15">
        <f t="shared" si="16"/>
        <v>9.1206958436601523E-2</v>
      </c>
      <c r="N70" s="20"/>
    </row>
    <row r="71" spans="1:14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2">
        <v>2.1608796296296296E-2</v>
      </c>
      <c r="H71" s="14">
        <v>1.02846629293056E-3</v>
      </c>
      <c r="I71" s="14">
        <v>1.07857597161023E-2</v>
      </c>
      <c r="J71" s="15">
        <f t="shared" si="13"/>
        <v>4.2062955335971708E-2</v>
      </c>
      <c r="K71" s="15">
        <f t="shared" si="15"/>
        <v>0.20509255309730703</v>
      </c>
      <c r="L71" s="15">
        <f t="shared" si="14"/>
        <v>9.0186939391798861E-3</v>
      </c>
      <c r="M71" s="15">
        <f t="shared" si="16"/>
        <v>9.4966804406486624E-2</v>
      </c>
      <c r="N71" s="20"/>
    </row>
    <row r="72" spans="1:14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2">
        <v>1.9537037037037037E-2</v>
      </c>
      <c r="H72" s="14">
        <v>1.10178985854919E-3</v>
      </c>
      <c r="I72" s="14">
        <v>9.6861764108105795E-3</v>
      </c>
      <c r="J72" s="15">
        <f t="shared" si="13"/>
        <v>4.5061795343554596E-2</v>
      </c>
      <c r="K72" s="15">
        <f t="shared" si="15"/>
        <v>0.21227763740807601</v>
      </c>
      <c r="L72" s="15">
        <f t="shared" si="14"/>
        <v>9.661673491732364E-3</v>
      </c>
      <c r="M72" s="15">
        <f t="shared" si="16"/>
        <v>9.8293812072441075E-2</v>
      </c>
      <c r="N72" s="20"/>
    </row>
    <row r="73" spans="1:14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2">
        <v>1.9942129629629629E-2</v>
      </c>
      <c r="H73" s="14">
        <v>1.02836505645817E-3</v>
      </c>
      <c r="I73" s="14">
        <v>1.01278773868486E-2</v>
      </c>
      <c r="J73" s="15">
        <f t="shared" si="13"/>
        <v>4.2058814893795059E-2</v>
      </c>
      <c r="K73" s="15">
        <f t="shared" si="15"/>
        <v>0.20508245876669964</v>
      </c>
      <c r="L73" s="15">
        <f t="shared" si="14"/>
        <v>9.0178061893661648E-3</v>
      </c>
      <c r="M73" s="15">
        <f t="shared" si="16"/>
        <v>9.4962130290796268E-2</v>
      </c>
      <c r="N73" s="20"/>
    </row>
    <row r="74" spans="1:14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2">
        <v>2.6053240740740738E-2</v>
      </c>
      <c r="H74" s="14">
        <v>9.7145853287280396E-4</v>
      </c>
      <c r="I74" s="14">
        <v>9.5817749142280001E-3</v>
      </c>
      <c r="J74" s="15">
        <f t="shared" si="13"/>
        <v>3.9731410897815692E-2</v>
      </c>
      <c r="K74" s="15">
        <f t="shared" si="15"/>
        <v>0.19932739625504492</v>
      </c>
      <c r="L74" s="15">
        <f t="shared" si="14"/>
        <v>8.5187888439393761E-3</v>
      </c>
      <c r="M74" s="15">
        <f t="shared" si="16"/>
        <v>9.2297285138509766E-2</v>
      </c>
      <c r="N74" s="20"/>
    </row>
    <row r="75" spans="1:14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2">
        <v>3.4016203703703708E-2</v>
      </c>
      <c r="H75" s="14">
        <v>1.07973696354066E-3</v>
      </c>
      <c r="I75" s="14">
        <v>9.8121050154802592E-3</v>
      </c>
      <c r="J75" s="15">
        <f t="shared" si="13"/>
        <v>4.4159860157006577E-2</v>
      </c>
      <c r="K75" s="15">
        <f t="shared" si="15"/>
        <v>0.21014247585151979</v>
      </c>
      <c r="L75" s="15">
        <f t="shared" si="14"/>
        <v>9.4682900897464055E-3</v>
      </c>
      <c r="M75" s="15">
        <f t="shared" si="16"/>
        <v>9.7305139071615351E-2</v>
      </c>
      <c r="N75" s="20"/>
    </row>
    <row r="76" spans="1:14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2">
        <v>2.0081018518518519E-2</v>
      </c>
      <c r="H76" s="14">
        <v>1.05266435992884E-3</v>
      </c>
      <c r="I76" s="14">
        <v>9.4534595803735903E-3</v>
      </c>
      <c r="J76" s="15">
        <f t="shared" si="13"/>
        <v>4.3052625311897914E-2</v>
      </c>
      <c r="K76" s="15">
        <f t="shared" si="15"/>
        <v>0.20749126562797268</v>
      </c>
      <c r="L76" s="15">
        <f t="shared" si="14"/>
        <v>9.2308885066415079E-3</v>
      </c>
      <c r="M76" s="15">
        <f t="shared" si="16"/>
        <v>9.6077513012366778E-2</v>
      </c>
      <c r="N76" s="20"/>
    </row>
    <row r="77" spans="1:14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2">
        <v>2.298611111111111E-2</v>
      </c>
      <c r="H77" s="14">
        <v>1.1512775499401199E-3</v>
      </c>
      <c r="I77" s="14">
        <v>1.03370239054548E-2</v>
      </c>
      <c r="J77" s="15">
        <f t="shared" si="13"/>
        <v>4.7085778596059287E-2</v>
      </c>
      <c r="K77" s="15">
        <f t="shared" si="15"/>
        <v>0.21699257728332388</v>
      </c>
      <c r="L77" s="15">
        <f t="shared" si="14"/>
        <v>1.0095634570942492E-2</v>
      </c>
      <c r="M77" s="15">
        <f t="shared" si="16"/>
        <v>0.10047703504255334</v>
      </c>
      <c r="N77" s="20"/>
    </row>
    <row r="78" spans="1:14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2">
        <v>2.0578703703703703E-2</v>
      </c>
      <c r="H78" s="14">
        <v>1.29637707145755E-3</v>
      </c>
      <c r="I78" s="14">
        <v>9.3127956966949799E-3</v>
      </c>
      <c r="J78" s="15">
        <f t="shared" si="13"/>
        <v>5.3020163354034637E-2</v>
      </c>
      <c r="K78" s="15">
        <f t="shared" si="15"/>
        <v>0.23026107650672234</v>
      </c>
      <c r="L78" s="15">
        <f t="shared" si="14"/>
        <v>1.1368022576540944E-2</v>
      </c>
      <c r="M78" s="15">
        <f t="shared" si="16"/>
        <v>0.10662092935507993</v>
      </c>
      <c r="N78" s="20"/>
    </row>
    <row r="79" spans="1:14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2">
        <v>2.1006944444444443E-2</v>
      </c>
      <c r="H79" s="14">
        <v>1.22829869066023E-3</v>
      </c>
      <c r="I79" s="14">
        <v>1.0298198642055801E-2</v>
      </c>
      <c r="J79" s="15">
        <f t="shared" si="13"/>
        <v>5.0235844693805792E-2</v>
      </c>
      <c r="K79" s="15">
        <f t="shared" si="15"/>
        <v>0.22413354209891431</v>
      </c>
      <c r="L79" s="15">
        <f t="shared" si="14"/>
        <v>1.0771038422071017E-2</v>
      </c>
      <c r="M79" s="15">
        <f t="shared" si="16"/>
        <v>0.10378361345641718</v>
      </c>
      <c r="N79" s="20"/>
    </row>
    <row r="80" spans="1:14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2">
        <v>2.6875E-2</v>
      </c>
      <c r="H80" s="14">
        <v>1.1304174177219201E-3</v>
      </c>
      <c r="I80" s="14">
        <v>9.9401663941254999E-3</v>
      </c>
      <c r="J80" s="15">
        <f t="shared" si="13"/>
        <v>4.6232625881353982E-2</v>
      </c>
      <c r="K80" s="15">
        <f t="shared" si="15"/>
        <v>0.215017733876427</v>
      </c>
      <c r="L80" s="15">
        <f t="shared" si="14"/>
        <v>9.9127105905457199E-3</v>
      </c>
      <c r="M80" s="15">
        <f t="shared" si="16"/>
        <v>9.9562596342932519E-2</v>
      </c>
      <c r="N80" s="20"/>
    </row>
    <row r="81" spans="1:14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2">
        <v>3.8159722222222227E-2</v>
      </c>
      <c r="H81" s="14">
        <v>1.2891033864582599E-3</v>
      </c>
      <c r="I81" s="14">
        <v>1.04843035383226E-2</v>
      </c>
      <c r="J81" s="15">
        <f t="shared" si="13"/>
        <v>5.2722678945108341E-2</v>
      </c>
      <c r="K81" s="15">
        <f t="shared" si="15"/>
        <v>0.22961419587017773</v>
      </c>
      <c r="L81" s="15">
        <f t="shared" si="14"/>
        <v>1.1304239116383313E-2</v>
      </c>
      <c r="M81" s="15">
        <f t="shared" si="16"/>
        <v>0.10632139538391749</v>
      </c>
      <c r="N81" s="20"/>
    </row>
    <row r="82" spans="1:14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2">
        <v>2.0949074074074075E-2</v>
      </c>
      <c r="H82" s="14">
        <v>1.1655383560394801E-3</v>
      </c>
      <c r="I82" s="14">
        <v>9.5222970685119503E-3</v>
      </c>
      <c r="J82" s="15">
        <f t="shared" si="13"/>
        <v>4.7669027317126356E-2</v>
      </c>
      <c r="K82" s="15">
        <f t="shared" si="15"/>
        <v>0.21833237807784339</v>
      </c>
      <c r="L82" s="15">
        <f t="shared" si="14"/>
        <v>1.0220688592080744E-2</v>
      </c>
      <c r="M82" s="15">
        <f t="shared" si="16"/>
        <v>0.10109742129293281</v>
      </c>
      <c r="N82" s="20"/>
    </row>
    <row r="83" spans="1:14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2">
        <v>2.4722222222222225E-2</v>
      </c>
      <c r="H83" s="14">
        <v>1.2878577597321801E-3</v>
      </c>
      <c r="I83" s="14">
        <v>1.05070832314064E-2</v>
      </c>
      <c r="J83" s="15">
        <f t="shared" si="13"/>
        <v>5.2671734405939155E-2</v>
      </c>
      <c r="K83" s="15">
        <f t="shared" si="15"/>
        <v>0.22950323397708181</v>
      </c>
      <c r="L83" s="15">
        <f t="shared" si="14"/>
        <v>1.1293316127188436E-2</v>
      </c>
      <c r="M83" s="15">
        <f t="shared" si="16"/>
        <v>0.10627001518390988</v>
      </c>
      <c r="N83" s="20"/>
    </row>
    <row r="84" spans="1:14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2">
        <v>2.1817129629629631E-2</v>
      </c>
      <c r="H84" s="14">
        <v>1.4778247131117699E-3</v>
      </c>
      <c r="I84" s="14">
        <v>9.6769303699679003E-3</v>
      </c>
      <c r="J84" s="15">
        <f t="shared" si="13"/>
        <v>6.0441139713863827E-2</v>
      </c>
      <c r="K84" s="15">
        <f t="shared" si="15"/>
        <v>0.24584779786254712</v>
      </c>
      <c r="L84" s="15">
        <f t="shared" si="14"/>
        <v>1.2959149828171625E-2</v>
      </c>
      <c r="M84" s="15">
        <f t="shared" si="16"/>
        <v>0.11383826170568323</v>
      </c>
      <c r="N84" s="20"/>
    </row>
    <row r="86" spans="1:14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2">
        <v>1.8900462962962963E-2</v>
      </c>
      <c r="H86" s="14">
        <v>9.5112613562406802E-4</v>
      </c>
      <c r="I86" s="14">
        <v>1.0360245288301401E-2</v>
      </c>
      <c r="J86" s="15">
        <f t="shared" ref="J86:J103" si="17">H86/$C$2</f>
        <v>3.8899841868061828E-2</v>
      </c>
      <c r="K86" s="15">
        <f>SQRT(J86)</f>
        <v>0.19723042835237628</v>
      </c>
      <c r="L86" s="15">
        <f t="shared" ref="L86:L103" si="18">H86/$C$3</f>
        <v>8.3404926089566383E-3</v>
      </c>
      <c r="M86" s="15">
        <f>SQRT(L86)</f>
        <v>9.1326297466593043E-2</v>
      </c>
      <c r="N86" s="20"/>
    </row>
    <row r="87" spans="1:14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2">
        <v>2.3518518518518518E-2</v>
      </c>
      <c r="H87" s="14">
        <v>9.3743702558910197E-4</v>
      </c>
      <c r="I87" s="14">
        <v>1.0146399726174401E-2</v>
      </c>
      <c r="J87" s="15">
        <f t="shared" si="17"/>
        <v>3.83399747844754E-2</v>
      </c>
      <c r="K87" s="15">
        <f t="shared" ref="K87:K103" si="19">SQRT(J87)</f>
        <v>0.19580596207591688</v>
      </c>
      <c r="L87" s="15">
        <f t="shared" si="18"/>
        <v>8.2204518311949012E-3</v>
      </c>
      <c r="M87" s="15">
        <f t="shared" ref="M87:M103" si="20">SQRT(L87)</f>
        <v>9.0666707402413713E-2</v>
      </c>
      <c r="N87" s="20"/>
    </row>
    <row r="88" spans="1:14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2">
        <v>3.0162037037037032E-2</v>
      </c>
      <c r="H88" s="14">
        <v>9.5820598509791205E-4</v>
      </c>
      <c r="I88" s="14">
        <v>1.00379118556329E-2</v>
      </c>
      <c r="J88" s="15">
        <f t="shared" si="17"/>
        <v>3.9189398652032983E-2</v>
      </c>
      <c r="K88" s="15">
        <f t="shared" si="19"/>
        <v>0.19796312447532491</v>
      </c>
      <c r="L88" s="15">
        <f t="shared" si="18"/>
        <v>8.4025763116301836E-3</v>
      </c>
      <c r="M88" s="15">
        <f t="shared" si="20"/>
        <v>9.1665567753820107E-2</v>
      </c>
      <c r="N88" s="20"/>
    </row>
    <row r="89" spans="1:14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2">
        <v>1.8784722222222223E-2</v>
      </c>
      <c r="H89" s="14">
        <v>9.68961994701869E-4</v>
      </c>
      <c r="I89" s="14">
        <v>9.7452927200865E-3</v>
      </c>
      <c r="J89" s="15">
        <f t="shared" si="17"/>
        <v>3.9629305681241837E-2</v>
      </c>
      <c r="K89" s="15">
        <f t="shared" si="19"/>
        <v>0.19907110709804635</v>
      </c>
      <c r="L89" s="15">
        <f t="shared" si="18"/>
        <v>8.496896523475489E-3</v>
      </c>
      <c r="M89" s="15">
        <f t="shared" si="20"/>
        <v>9.2178612071757135E-2</v>
      </c>
      <c r="N89" s="20"/>
    </row>
    <row r="90" spans="1:14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2">
        <v>2.1539351851851851E-2</v>
      </c>
      <c r="H90" s="14">
        <v>1.0979990854913301E-3</v>
      </c>
      <c r="I90" s="14">
        <v>1.1211646985465199E-2</v>
      </c>
      <c r="J90" s="15">
        <f t="shared" si="17"/>
        <v>4.4906757576232907E-2</v>
      </c>
      <c r="K90" s="15">
        <f t="shared" si="19"/>
        <v>0.21191214589124643</v>
      </c>
      <c r="L90" s="15">
        <f t="shared" si="18"/>
        <v>9.6284319336601872E-3</v>
      </c>
      <c r="M90" s="15">
        <f t="shared" si="20"/>
        <v>9.8124573546386373E-2</v>
      </c>
      <c r="N90" s="20"/>
    </row>
    <row r="91" spans="1:14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2">
        <v>1.9594907407407405E-2</v>
      </c>
      <c r="H91" s="14">
        <v>1.1494218080349899E-3</v>
      </c>
      <c r="I91" s="14">
        <v>9.85375408757822E-3</v>
      </c>
      <c r="J91" s="15">
        <f t="shared" si="17"/>
        <v>4.7009881126781852E-2</v>
      </c>
      <c r="K91" s="15">
        <f t="shared" si="19"/>
        <v>0.2168176218087032</v>
      </c>
      <c r="L91" s="15">
        <f t="shared" si="18"/>
        <v>1.0079361438427095E-2</v>
      </c>
      <c r="M91" s="15">
        <f t="shared" si="20"/>
        <v>0.10039602302096978</v>
      </c>
      <c r="N91" s="20"/>
    </row>
    <row r="92" spans="1:14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2">
        <v>1.996527777777778E-2</v>
      </c>
      <c r="H92" s="14">
        <v>1.0548813595943299E-3</v>
      </c>
      <c r="I92" s="14">
        <v>1.03741271893204E-2</v>
      </c>
      <c r="J92" s="15">
        <f t="shared" si="17"/>
        <v>4.3143297761301817E-2</v>
      </c>
      <c r="K92" s="15">
        <f t="shared" si="19"/>
        <v>0.2077096477328432</v>
      </c>
      <c r="L92" s="15">
        <f t="shared" si="18"/>
        <v>9.2503295341051731E-3</v>
      </c>
      <c r="M92" s="15">
        <f t="shared" si="20"/>
        <v>9.6178633459335305E-2</v>
      </c>
      <c r="N92" s="20"/>
    </row>
    <row r="93" spans="1:14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2">
        <v>2.6064814814814815E-2</v>
      </c>
      <c r="H93" s="14">
        <v>9.8759372932903699E-4</v>
      </c>
      <c r="I93" s="14">
        <v>9.7789922364533901E-3</v>
      </c>
      <c r="J93" s="15">
        <f t="shared" si="17"/>
        <v>4.0391319785973566E-2</v>
      </c>
      <c r="K93" s="15">
        <f t="shared" si="19"/>
        <v>0.20097591842301296</v>
      </c>
      <c r="L93" s="15">
        <f t="shared" si="18"/>
        <v>8.6602795271903156E-3</v>
      </c>
      <c r="M93" s="15">
        <f t="shared" si="20"/>
        <v>9.306062286053278E-2</v>
      </c>
      <c r="N93" s="20"/>
    </row>
    <row r="94" spans="1:14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2">
        <v>3.4247685185185187E-2</v>
      </c>
      <c r="H94" s="14">
        <v>1.04034705718409E-3</v>
      </c>
      <c r="I94" s="14">
        <v>9.8305072763394102E-3</v>
      </c>
      <c r="J94" s="15">
        <f t="shared" si="17"/>
        <v>4.2548863391090812E-2</v>
      </c>
      <c r="K94" s="15">
        <f t="shared" si="19"/>
        <v>0.20627375836758977</v>
      </c>
      <c r="L94" s="15">
        <f t="shared" si="18"/>
        <v>9.1228772043998093E-3</v>
      </c>
      <c r="M94" s="15">
        <f t="shared" si="20"/>
        <v>9.55137540064247E-2</v>
      </c>
      <c r="N94" s="20"/>
    </row>
    <row r="95" spans="1:14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2">
        <v>2.0324074074074074E-2</v>
      </c>
      <c r="H95" s="14">
        <v>1.11265919866381E-3</v>
      </c>
      <c r="I95" s="14">
        <v>9.5192575945118301E-3</v>
      </c>
      <c r="J95" s="15">
        <f t="shared" si="17"/>
        <v>4.5506337445629708E-2</v>
      </c>
      <c r="K95" s="15">
        <f t="shared" si="19"/>
        <v>0.21332214476146097</v>
      </c>
      <c r="L95" s="15">
        <f t="shared" si="18"/>
        <v>9.7569875068716314E-3</v>
      </c>
      <c r="M95" s="15">
        <f t="shared" si="20"/>
        <v>9.8777464569969761E-2</v>
      </c>
      <c r="N95" s="20"/>
    </row>
    <row r="96" spans="1:14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2">
        <v>2.2997685185185187E-2</v>
      </c>
      <c r="H96" s="14">
        <v>1.23139156997088E-3</v>
      </c>
      <c r="I96" s="14">
        <v>1.0597113424330199E-2</v>
      </c>
      <c r="J96" s="15">
        <f t="shared" si="17"/>
        <v>5.036233949990461E-2</v>
      </c>
      <c r="K96" s="15">
        <f t="shared" si="19"/>
        <v>0.22441555093153551</v>
      </c>
      <c r="L96" s="15">
        <f t="shared" si="18"/>
        <v>1.0798160100326599E-2</v>
      </c>
      <c r="M96" s="15">
        <f t="shared" si="20"/>
        <v>0.10391419585565101</v>
      </c>
      <c r="N96" s="20"/>
    </row>
    <row r="97" spans="1:14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2">
        <v>2.071759259259259E-2</v>
      </c>
      <c r="H97" s="14">
        <v>1.3487168905098601E-3</v>
      </c>
      <c r="I97" s="14">
        <v>9.3104700085523007E-3</v>
      </c>
      <c r="J97" s="15">
        <f t="shared" si="17"/>
        <v>5.5160794978253366E-2</v>
      </c>
      <c r="K97" s="15">
        <f t="shared" si="19"/>
        <v>0.23486335384272566</v>
      </c>
      <c r="L97" s="15">
        <f t="shared" si="18"/>
        <v>1.1826994165701923E-2</v>
      </c>
      <c r="M97" s="15">
        <f t="shared" si="20"/>
        <v>0.10875198465178428</v>
      </c>
      <c r="N97" s="20"/>
    </row>
    <row r="98" spans="1:14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2">
        <v>1.9895833333333331E-2</v>
      </c>
      <c r="H98" s="14">
        <v>1.1994925744355899E-3</v>
      </c>
      <c r="I98" s="14">
        <v>1.02894386114763E-2</v>
      </c>
      <c r="J98" s="15">
        <f t="shared" si="17"/>
        <v>4.9057711401068259E-2</v>
      </c>
      <c r="K98" s="15">
        <f t="shared" si="19"/>
        <v>0.22148975461873685</v>
      </c>
      <c r="L98" s="15">
        <f t="shared" si="18"/>
        <v>1.0518435543792717E-2</v>
      </c>
      <c r="M98" s="15">
        <f t="shared" si="20"/>
        <v>0.10255942445135267</v>
      </c>
      <c r="N98" s="20"/>
    </row>
    <row r="99" spans="1:14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2">
        <v>2.8692129629629633E-2</v>
      </c>
      <c r="H99" s="14">
        <v>1.1039303155920899E-3</v>
      </c>
      <c r="I99" s="14">
        <v>9.7931360832789593E-3</v>
      </c>
      <c r="J99" s="15">
        <f t="shared" si="17"/>
        <v>4.5149337297639952E-2</v>
      </c>
      <c r="K99" s="15">
        <f t="shared" si="19"/>
        <v>0.21248373419544367</v>
      </c>
      <c r="L99" s="15">
        <f t="shared" si="18"/>
        <v>9.6804433115043574E-3</v>
      </c>
      <c r="M99" s="15">
        <f t="shared" si="20"/>
        <v>9.8389243881149724E-2</v>
      </c>
      <c r="N99" s="20"/>
    </row>
    <row r="100" spans="1:14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2">
        <v>3.8240740740740742E-2</v>
      </c>
      <c r="H100" s="14">
        <v>1.17034596738123E-3</v>
      </c>
      <c r="I100" s="14">
        <v>1.01134804273393E-2</v>
      </c>
      <c r="J100" s="15">
        <f t="shared" si="17"/>
        <v>4.7865652469093675E-2</v>
      </c>
      <c r="K100" s="15">
        <f t="shared" si="19"/>
        <v>0.21878220327324083</v>
      </c>
      <c r="L100" s="15">
        <f t="shared" si="18"/>
        <v>1.0262846877255288E-2</v>
      </c>
      <c r="M100" s="15">
        <f t="shared" si="20"/>
        <v>0.10130570999334286</v>
      </c>
      <c r="N100" s="20"/>
    </row>
    <row r="101" spans="1:14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2">
        <v>2.0983796296296296E-2</v>
      </c>
      <c r="H101" s="14">
        <v>1.2301112953278699E-3</v>
      </c>
      <c r="I101" s="14">
        <v>9.4929162830777892E-3</v>
      </c>
      <c r="J101" s="15">
        <f t="shared" si="17"/>
        <v>5.0309977905269102E-2</v>
      </c>
      <c r="K101" s="15">
        <f t="shared" si="19"/>
        <v>0.22429885845734726</v>
      </c>
      <c r="L101" s="15">
        <f t="shared" si="18"/>
        <v>1.0786933281088313E-2</v>
      </c>
      <c r="M101" s="15">
        <f t="shared" si="20"/>
        <v>0.10386016214645687</v>
      </c>
      <c r="N101" s="20"/>
    </row>
    <row r="102" spans="1:14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2">
        <v>2.4733796296296295E-2</v>
      </c>
      <c r="H102" s="14">
        <v>1.3736482263063401E-3</v>
      </c>
      <c r="I102" s="14">
        <v>1.06736253654355E-2</v>
      </c>
      <c r="J102" s="15">
        <f t="shared" si="17"/>
        <v>5.6180454709721349E-2</v>
      </c>
      <c r="K102" s="15">
        <f t="shared" si="19"/>
        <v>0.23702416482232638</v>
      </c>
      <c r="L102" s="15">
        <f t="shared" si="18"/>
        <v>1.2045618819313739E-2</v>
      </c>
      <c r="M102" s="15">
        <f t="shared" si="20"/>
        <v>0.10975253445508099</v>
      </c>
      <c r="N102" s="20"/>
    </row>
    <row r="103" spans="1:14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2">
        <v>2.193287037037037E-2</v>
      </c>
      <c r="H103" s="14">
        <v>1.53603471745947E-3</v>
      </c>
      <c r="I103" s="14">
        <v>9.5903917343170796E-3</v>
      </c>
      <c r="J103" s="15">
        <f t="shared" si="17"/>
        <v>6.2821854405064062E-2</v>
      </c>
      <c r="K103" s="15">
        <f t="shared" si="19"/>
        <v>0.25064288221504327</v>
      </c>
      <c r="L103" s="15">
        <f t="shared" si="18"/>
        <v>1.3469597488944581E-2</v>
      </c>
      <c r="M103" s="15">
        <f t="shared" si="20"/>
        <v>0.11605859506708058</v>
      </c>
      <c r="N103" s="20"/>
    </row>
    <row r="105" spans="1:14" x14ac:dyDescent="0.25">
      <c r="A105" s="28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2">
        <v>1.9039351851851852E-2</v>
      </c>
      <c r="H105" s="14">
        <v>9.6807913039256496E-4</v>
      </c>
      <c r="I105" s="14">
        <v>1.04118169823628E-2</v>
      </c>
      <c r="J105" s="15">
        <f t="shared" ref="J105:J122" si="21">H105/$C$2</f>
        <v>3.9593197660721141E-2</v>
      </c>
      <c r="K105" s="15">
        <f>SQRT(J105)</f>
        <v>0.19898039516676294</v>
      </c>
      <c r="L105" s="15">
        <f t="shared" ref="L105:L122" si="22">H105/$C$3</f>
        <v>8.4891546236678158E-3</v>
      </c>
      <c r="M105" s="15">
        <f>SQRT(L105)</f>
        <v>9.213660848798276E-2</v>
      </c>
      <c r="N105" s="20"/>
    </row>
    <row r="106" spans="1:14" x14ac:dyDescent="0.25">
      <c r="A106" s="28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2">
        <v>2.3668981481481485E-2</v>
      </c>
      <c r="H106" s="14">
        <v>9.57309735254456E-4</v>
      </c>
      <c r="I106" s="14">
        <v>1.04489470456986E-2</v>
      </c>
      <c r="J106" s="15">
        <f t="shared" si="21"/>
        <v>3.9152743180293853E-2</v>
      </c>
      <c r="K106" s="15">
        <f t="shared" ref="K106:K122" si="23">SQRT(J106)</f>
        <v>0.1978705212513826</v>
      </c>
      <c r="L106" s="15">
        <f t="shared" si="22"/>
        <v>8.3947170331232172E-3</v>
      </c>
      <c r="M106" s="15">
        <f t="shared" ref="M106:M122" si="24">SQRT(L106)</f>
        <v>9.162268841898942E-2</v>
      </c>
      <c r="N106" s="20"/>
    </row>
    <row r="107" spans="1:14" x14ac:dyDescent="0.25">
      <c r="A107" s="28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2">
        <v>3.0092592592592591E-2</v>
      </c>
      <c r="H107" s="14">
        <v>9.8388905183926807E-4</v>
      </c>
      <c r="I107" s="14">
        <v>1.02955867946995E-2</v>
      </c>
      <c r="J107" s="15">
        <f t="shared" si="21"/>
        <v>4.0239803217217283E-2</v>
      </c>
      <c r="K107" s="15">
        <f t="shared" si="23"/>
        <v>0.20059861220162337</v>
      </c>
      <c r="L107" s="15">
        <f t="shared" si="22"/>
        <v>8.6277929472671263E-3</v>
      </c>
      <c r="M107" s="15">
        <f t="shared" si="24"/>
        <v>9.2885913610553067E-2</v>
      </c>
      <c r="N107" s="20"/>
    </row>
    <row r="108" spans="1:14" x14ac:dyDescent="0.25">
      <c r="A108" s="28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2">
        <v>1.9016203703703705E-2</v>
      </c>
      <c r="H108" s="14">
        <v>9.8672678093524101E-4</v>
      </c>
      <c r="I108" s="14">
        <v>9.9346759786581307E-3</v>
      </c>
      <c r="J108" s="15">
        <f t="shared" si="21"/>
        <v>4.0355862706030844E-2</v>
      </c>
      <c r="K108" s="15">
        <f t="shared" si="23"/>
        <v>0.20088768679546001</v>
      </c>
      <c r="L108" s="15">
        <f t="shared" si="22"/>
        <v>8.6526771951756908E-3</v>
      </c>
      <c r="M108" s="15">
        <f t="shared" si="24"/>
        <v>9.3019767765651254E-2</v>
      </c>
      <c r="N108" s="20"/>
    </row>
    <row r="109" spans="1:14" x14ac:dyDescent="0.25">
      <c r="A109" s="28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2">
        <v>2.1412037037037035E-2</v>
      </c>
      <c r="H109" s="14">
        <v>1.1511990408735601E-3</v>
      </c>
      <c r="I109" s="14">
        <v>1.1441902038674401E-2</v>
      </c>
      <c r="J109" s="15">
        <f t="shared" si="21"/>
        <v>4.7082567675698669E-2</v>
      </c>
      <c r="K109" s="15">
        <f t="shared" si="23"/>
        <v>0.2169851784700943</v>
      </c>
      <c r="L109" s="15">
        <f t="shared" si="22"/>
        <v>1.0094946119364038E-2</v>
      </c>
      <c r="M109" s="15">
        <f t="shared" si="24"/>
        <v>0.10047360906906867</v>
      </c>
      <c r="N109" s="20"/>
    </row>
    <row r="110" spans="1:14" x14ac:dyDescent="0.25">
      <c r="A110" s="28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2">
        <v>1.9594907407407405E-2</v>
      </c>
      <c r="H110" s="14">
        <v>1.17540315356941E-3</v>
      </c>
      <c r="I110" s="14">
        <v>9.9198249182051099E-3</v>
      </c>
      <c r="J110" s="15">
        <f t="shared" si="21"/>
        <v>4.8072484912919301E-2</v>
      </c>
      <c r="K110" s="15">
        <f t="shared" si="23"/>
        <v>0.21925438402212008</v>
      </c>
      <c r="L110" s="15">
        <f t="shared" si="22"/>
        <v>1.0307193701976866E-2</v>
      </c>
      <c r="M110" s="15">
        <f t="shared" si="24"/>
        <v>0.10152435029083844</v>
      </c>
      <c r="N110" s="20"/>
    </row>
    <row r="111" spans="1:14" x14ac:dyDescent="0.25">
      <c r="A111" s="28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2">
        <v>1.9155092592592592E-2</v>
      </c>
      <c r="H111" s="14">
        <v>1.0808691496467101E-3</v>
      </c>
      <c r="I111" s="14">
        <v>1.0600713944798E-2</v>
      </c>
      <c r="J111" s="15">
        <f t="shared" si="21"/>
        <v>4.4206165119977305E-2</v>
      </c>
      <c r="K111" s="15">
        <f t="shared" si="23"/>
        <v>0.21025262214768525</v>
      </c>
      <c r="L111" s="15">
        <f t="shared" si="22"/>
        <v>9.478218310090469E-3</v>
      </c>
      <c r="M111" s="15">
        <f t="shared" si="24"/>
        <v>9.7356141614643232E-2</v>
      </c>
      <c r="N111" s="20"/>
    </row>
    <row r="112" spans="1:14" x14ac:dyDescent="0.25">
      <c r="A112" s="28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2">
        <v>2.5949074074074072E-2</v>
      </c>
      <c r="H112" s="14">
        <v>1.0302498200928001E-3</v>
      </c>
      <c r="I112" s="14">
        <v>1.0000942164950901E-2</v>
      </c>
      <c r="J112" s="15">
        <f t="shared" si="21"/>
        <v>4.2135899314672293E-2</v>
      </c>
      <c r="K112" s="15">
        <f t="shared" si="23"/>
        <v>0.20527030792268106</v>
      </c>
      <c r="L112" s="15">
        <f t="shared" si="22"/>
        <v>9.0343338154879604E-3</v>
      </c>
      <c r="M112" s="15">
        <f t="shared" si="24"/>
        <v>9.5049112649661066E-2</v>
      </c>
      <c r="N112" s="20"/>
    </row>
    <row r="113" spans="1:14" x14ac:dyDescent="0.25">
      <c r="A113" s="28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2">
        <v>3.3715277777777775E-2</v>
      </c>
      <c r="H113" s="14">
        <v>1.0768480189464499E-3</v>
      </c>
      <c r="I113" s="14">
        <v>9.9551457568693106E-3</v>
      </c>
      <c r="J113" s="15">
        <f t="shared" si="21"/>
        <v>4.404170601985144E-2</v>
      </c>
      <c r="K113" s="15">
        <f t="shared" si="23"/>
        <v>0.20986115891191356</v>
      </c>
      <c r="L113" s="15">
        <f t="shared" si="22"/>
        <v>9.4429567294977302E-3</v>
      </c>
      <c r="M113" s="15">
        <f t="shared" si="24"/>
        <v>9.7174877049048689E-2</v>
      </c>
      <c r="N113" s="20"/>
    </row>
    <row r="114" spans="1:14" x14ac:dyDescent="0.25">
      <c r="A114" s="28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2">
        <v>2.013888888888889E-2</v>
      </c>
      <c r="H114" s="14">
        <v>1.149210901902E-3</v>
      </c>
      <c r="I114" s="14">
        <v>9.5543158680065892E-3</v>
      </c>
      <c r="J114" s="15">
        <f t="shared" si="21"/>
        <v>4.7001255335822036E-2</v>
      </c>
      <c r="K114" s="15">
        <f t="shared" si="23"/>
        <v>0.21679772908363693</v>
      </c>
      <c r="L114" s="15">
        <f t="shared" si="22"/>
        <v>1.0077511987573522E-2</v>
      </c>
      <c r="M114" s="15">
        <f t="shared" si="24"/>
        <v>0.1003868118209435</v>
      </c>
      <c r="N114" s="20"/>
    </row>
    <row r="115" spans="1:14" x14ac:dyDescent="0.25">
      <c r="A115" s="28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2">
        <v>2.3067129629629632E-2</v>
      </c>
      <c r="H115" s="14">
        <v>1.2881804631131499E-3</v>
      </c>
      <c r="I115" s="14">
        <v>1.08143380330345E-2</v>
      </c>
      <c r="J115" s="15">
        <f t="shared" si="21"/>
        <v>5.2684932561283482E-2</v>
      </c>
      <c r="K115" s="15">
        <f t="shared" si="23"/>
        <v>0.22953198592197011</v>
      </c>
      <c r="L115" s="15">
        <f t="shared" si="22"/>
        <v>1.1296145936046645E-2</v>
      </c>
      <c r="M115" s="15">
        <f t="shared" si="24"/>
        <v>0.10628332858942011</v>
      </c>
      <c r="N115" s="20"/>
    </row>
    <row r="116" spans="1:14" x14ac:dyDescent="0.25">
      <c r="A116" s="28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2">
        <v>2.056712962962963E-2</v>
      </c>
      <c r="H116" s="14">
        <v>1.37618871384468E-3</v>
      </c>
      <c r="I116" s="14">
        <v>9.3201123364232592E-3</v>
      </c>
      <c r="J116" s="15">
        <f t="shared" si="21"/>
        <v>5.6284357399183631E-2</v>
      </c>
      <c r="K116" s="15">
        <f t="shared" si="23"/>
        <v>0.23724324521297468</v>
      </c>
      <c r="L116" s="15">
        <f t="shared" si="22"/>
        <v>1.2067896534900608E-2</v>
      </c>
      <c r="M116" s="15">
        <f t="shared" si="24"/>
        <v>0.10985397823884489</v>
      </c>
      <c r="N116" s="20"/>
    </row>
    <row r="117" spans="1:14" x14ac:dyDescent="0.25">
      <c r="A117" s="28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2">
        <v>2.1041666666666667E-2</v>
      </c>
      <c r="H117" s="14">
        <v>1.21509176450492E-3</v>
      </c>
      <c r="I117" s="14">
        <v>1.0396228784263601E-2</v>
      </c>
      <c r="J117" s="15">
        <f t="shared" si="21"/>
        <v>4.9695698313885699E-2</v>
      </c>
      <c r="K117" s="15">
        <f t="shared" si="23"/>
        <v>0.22292532003764332</v>
      </c>
      <c r="L117" s="15">
        <f t="shared" si="22"/>
        <v>1.0655225948982865E-2</v>
      </c>
      <c r="M117" s="15">
        <f t="shared" si="24"/>
        <v>0.10322415390296433</v>
      </c>
      <c r="N117" s="20"/>
    </row>
    <row r="118" spans="1:14" x14ac:dyDescent="0.25">
      <c r="A118" s="28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2">
        <v>2.8425925925925924E-2</v>
      </c>
      <c r="H118" s="14">
        <v>1.13110391653587E-3</v>
      </c>
      <c r="I118" s="14">
        <v>9.8475576477185904E-3</v>
      </c>
      <c r="J118" s="15">
        <f t="shared" si="21"/>
        <v>4.6260702804387689E-2</v>
      </c>
      <c r="K118" s="15">
        <f t="shared" si="23"/>
        <v>0.21508301375140643</v>
      </c>
      <c r="L118" s="15">
        <f t="shared" si="22"/>
        <v>9.9187305473835696E-3</v>
      </c>
      <c r="M118" s="15">
        <f t="shared" si="24"/>
        <v>9.9592823774524886E-2</v>
      </c>
      <c r="N118" s="20"/>
    </row>
    <row r="119" spans="1:14" x14ac:dyDescent="0.25">
      <c r="A119" s="28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2">
        <v>3.8043981481481477E-2</v>
      </c>
      <c r="H119" s="14">
        <v>1.1929179253937501E-3</v>
      </c>
      <c r="I119" s="14">
        <v>1.00838377703434E-2</v>
      </c>
      <c r="J119" s="15">
        <f t="shared" si="21"/>
        <v>4.8788816668302065E-2</v>
      </c>
      <c r="K119" s="15">
        <f t="shared" si="23"/>
        <v>0.22088190661143359</v>
      </c>
      <c r="L119" s="15">
        <f t="shared" si="22"/>
        <v>1.046078197957437E-2</v>
      </c>
      <c r="M119" s="15">
        <f t="shared" si="24"/>
        <v>0.10227796429130945</v>
      </c>
      <c r="N119" s="20"/>
    </row>
    <row r="120" spans="1:14" x14ac:dyDescent="0.25">
      <c r="A120" s="28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2">
        <v>2.1250000000000002E-2</v>
      </c>
      <c r="H120" s="14">
        <v>1.26906245538309E-3</v>
      </c>
      <c r="I120" s="14">
        <v>9.4830111714765703E-3</v>
      </c>
      <c r="J120" s="15">
        <f t="shared" si="21"/>
        <v>5.1903030508887713E-2</v>
      </c>
      <c r="K120" s="15">
        <f t="shared" si="23"/>
        <v>0.22782236612959605</v>
      </c>
      <c r="L120" s="15">
        <f t="shared" si="22"/>
        <v>1.1128498768969361E-2</v>
      </c>
      <c r="M120" s="15">
        <f t="shared" si="24"/>
        <v>0.10549170000037615</v>
      </c>
      <c r="N120" s="20"/>
    </row>
    <row r="121" spans="1:14" x14ac:dyDescent="0.25">
      <c r="A121" s="28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2">
        <v>2.4606481481481479E-2</v>
      </c>
      <c r="H121" s="14">
        <v>1.4389209357027299E-3</v>
      </c>
      <c r="I121" s="14">
        <v>1.0896754004577E-2</v>
      </c>
      <c r="J121" s="15">
        <f t="shared" si="21"/>
        <v>5.8850024999842258E-2</v>
      </c>
      <c r="K121" s="15">
        <f t="shared" si="23"/>
        <v>0.24259024094106146</v>
      </c>
      <c r="L121" s="15">
        <f t="shared" si="22"/>
        <v>1.2617999842078884E-2</v>
      </c>
      <c r="M121" s="15">
        <f t="shared" si="24"/>
        <v>0.11232987065815968</v>
      </c>
      <c r="N121" s="20"/>
    </row>
    <row r="122" spans="1:14" x14ac:dyDescent="0.25">
      <c r="A122" s="28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2">
        <v>2.0613425925925927E-2</v>
      </c>
      <c r="H122" s="14">
        <v>1.5634436382039501E-3</v>
      </c>
      <c r="I122" s="14">
        <v>9.5700475631955492E-3</v>
      </c>
      <c r="J122" s="15">
        <f t="shared" si="21"/>
        <v>6.3942844190540776E-2</v>
      </c>
      <c r="K122" s="15">
        <f t="shared" si="23"/>
        <v>0.25286922349416263</v>
      </c>
      <c r="L122" s="15">
        <f t="shared" si="22"/>
        <v>1.3709948260862774E-2</v>
      </c>
      <c r="M122" s="15">
        <f t="shared" si="24"/>
        <v>0.11708948825946236</v>
      </c>
      <c r="N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(ESN) Tuning Lambda (u to v) 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2017-05-26T08:33:21Z</dcterms:modified>
</cp:coreProperties>
</file>