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éotim\Desktop\engrenage\"/>
    </mc:Choice>
  </mc:AlternateContent>
  <bookViews>
    <workbookView xWindow="0" yWindow="0" windowWidth="12465" windowHeight="715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3" i="1" s="1"/>
  <c r="E7" i="1" l="1"/>
  <c r="D7" i="1" s="1"/>
</calcChain>
</file>

<file path=xl/sharedStrings.xml><?xml version="1.0" encoding="utf-8"?>
<sst xmlns="http://schemas.openxmlformats.org/spreadsheetml/2006/main" count="20" uniqueCount="17">
  <si>
    <t>m</t>
  </si>
  <si>
    <t>z</t>
  </si>
  <si>
    <t>mm</t>
  </si>
  <si>
    <t>α</t>
  </si>
  <si>
    <t>pitch diameter</t>
  </si>
  <si>
    <t>number of teeth</t>
  </si>
  <si>
    <t>angle of action</t>
  </si>
  <si>
    <t>modulus</t>
  </si>
  <si>
    <t>dp</t>
  </si>
  <si>
    <t>-</t>
  </si>
  <si>
    <t>Σ</t>
  </si>
  <si>
    <t>deg</t>
  </si>
  <si>
    <t>Gear 1</t>
  </si>
  <si>
    <t>Gear 2</t>
  </si>
  <si>
    <t>δ1</t>
  </si>
  <si>
    <t>pitch angle</t>
  </si>
  <si>
    <t>shaft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</si>
</sst>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3" xfId="0" applyFont="1" applyFill="1" applyBorder="1"/>
    <xf numFmtId="0" fontId="0" fillId="0" borderId="11" xfId="0" applyBorder="1"/>
    <xf numFmtId="0" fontId="0" fillId="0" borderId="0" xfId="0" applyFill="1" applyBorder="1"/>
    <xf numFmtId="0" fontId="0" fillId="0" borderId="8" xfId="0" applyFill="1" applyBorder="1"/>
    <xf numFmtId="0" fontId="0" fillId="0" borderId="16" xfId="0" applyBorder="1"/>
    <xf numFmtId="0" fontId="0" fillId="0" borderId="18" xfId="0" applyFill="1" applyBorder="1"/>
    <xf numFmtId="0" fontId="0" fillId="0" borderId="17" xfId="0" applyBorder="1"/>
    <xf numFmtId="0" fontId="0" fillId="0" borderId="0" xfId="0" applyBorder="1"/>
    <xf numFmtId="0" fontId="0" fillId="0" borderId="0" xfId="0" applyFont="1" applyFill="1" applyBorder="1"/>
    <xf numFmtId="0" fontId="0" fillId="0" borderId="1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0" borderId="0" xfId="0" applyNumberFormat="1" applyBorder="1"/>
    <xf numFmtId="0" fontId="0" fillId="0" borderId="13" xfId="0" applyBorder="1"/>
    <xf numFmtId="2" fontId="0" fillId="3" borderId="9" xfId="0" applyNumberFormat="1" applyFill="1" applyBorder="1"/>
    <xf numFmtId="2" fontId="0" fillId="3" borderId="1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zoomScale="150" zoomScaleNormal="150" workbookViewId="0">
      <selection activeCell="E7" sqref="E7"/>
    </sheetView>
  </sheetViews>
  <sheetFormatPr baseColWidth="10" defaultRowHeight="15" x14ac:dyDescent="0.25"/>
  <cols>
    <col min="1" max="1" width="4" customWidth="1"/>
    <col min="2" max="2" width="20.5703125" customWidth="1"/>
    <col min="3" max="3" width="5.5703125" customWidth="1"/>
    <col min="4" max="4" width="13.42578125" customWidth="1"/>
    <col min="5" max="5" width="14.28515625" customWidth="1"/>
    <col min="6" max="6" width="5.85546875" customWidth="1"/>
  </cols>
  <sheetData>
    <row r="1" spans="2:8" ht="15.75" thickBot="1" x14ac:dyDescent="0.3">
      <c r="D1" t="s">
        <v>12</v>
      </c>
      <c r="E1" t="s">
        <v>13</v>
      </c>
    </row>
    <row r="2" spans="2:8" x14ac:dyDescent="0.25">
      <c r="B2" s="6" t="s">
        <v>4</v>
      </c>
      <c r="C2" s="13" t="s">
        <v>8</v>
      </c>
      <c r="D2" s="11">
        <v>60</v>
      </c>
      <c r="E2" s="11">
        <v>30</v>
      </c>
      <c r="F2" s="7" t="s">
        <v>2</v>
      </c>
      <c r="H2" s="17"/>
    </row>
    <row r="3" spans="2:8" x14ac:dyDescent="0.25">
      <c r="B3" s="8" t="s">
        <v>5</v>
      </c>
      <c r="C3" s="14" t="s">
        <v>1</v>
      </c>
      <c r="D3" s="12">
        <v>30</v>
      </c>
      <c r="E3" s="18">
        <f>E2/D5</f>
        <v>15</v>
      </c>
      <c r="F3" s="3" t="s">
        <v>9</v>
      </c>
      <c r="G3" s="17"/>
    </row>
    <row r="4" spans="2:8" ht="15.75" thickBot="1" x14ac:dyDescent="0.3">
      <c r="B4" s="9" t="s">
        <v>6</v>
      </c>
      <c r="C4" s="15" t="s">
        <v>3</v>
      </c>
      <c r="D4" s="28">
        <v>20</v>
      </c>
      <c r="E4" s="29"/>
      <c r="F4" s="10" t="s">
        <v>11</v>
      </c>
      <c r="G4" s="17"/>
    </row>
    <row r="5" spans="2:8" ht="15.75" thickBot="1" x14ac:dyDescent="0.3">
      <c r="B5" s="19" t="s">
        <v>7</v>
      </c>
      <c r="C5" s="20" t="s">
        <v>0</v>
      </c>
      <c r="D5" s="24">
        <f>D2/D3</f>
        <v>2</v>
      </c>
      <c r="E5" s="25"/>
      <c r="F5" s="21" t="s">
        <v>2</v>
      </c>
      <c r="G5" s="17"/>
    </row>
    <row r="6" spans="2:8" x14ac:dyDescent="0.25">
      <c r="B6" s="1" t="s">
        <v>16</v>
      </c>
      <c r="C6" s="16" t="s">
        <v>10</v>
      </c>
      <c r="D6" s="26">
        <v>30</v>
      </c>
      <c r="E6" s="27"/>
      <c r="F6" s="2" t="s">
        <v>11</v>
      </c>
      <c r="G6" s="17"/>
    </row>
    <row r="7" spans="2:8" ht="15.75" thickBot="1" x14ac:dyDescent="0.3">
      <c r="B7" s="4" t="s">
        <v>15</v>
      </c>
      <c r="C7" s="31" t="s">
        <v>14</v>
      </c>
      <c r="D7" s="32">
        <f>IF(D6=90,DEGREES(ATAN(D3/E3)),IF(D6&lt;90,D6-E7,IF(D6&gt;90,D6-E7,0))  )</f>
        <v>20.103909361017102</v>
      </c>
      <c r="E7" s="33">
        <f>DEGREES(IF(D6=90,ATAN(E3/D3),IF(D6&lt;90,ATAN(SIN(RADIANS(D6))/(D3/E3+COS(RADIANS(D6)))),IF(D6&lt;90,ATAN(SIN(RADIANS(180-D6))/(D3/E3-COS(RADIANS(180-D6)))),0))))</f>
        <v>9.8960906389828995</v>
      </c>
      <c r="F7" s="5" t="s">
        <v>11</v>
      </c>
    </row>
    <row r="8" spans="2:8" x14ac:dyDescent="0.25">
      <c r="B8" s="17"/>
      <c r="C8" s="17"/>
      <c r="D8" s="30"/>
      <c r="E8" s="30"/>
      <c r="F8" s="17"/>
    </row>
    <row r="9" spans="2:8" x14ac:dyDescent="0.25">
      <c r="B9" s="22"/>
      <c r="C9" s="17"/>
      <c r="D9" s="30"/>
      <c r="E9" s="30"/>
      <c r="F9" s="22"/>
    </row>
    <row r="10" spans="2:8" x14ac:dyDescent="0.25">
      <c r="B10" s="22"/>
      <c r="C10" s="22"/>
      <c r="D10" s="30"/>
      <c r="E10" s="30"/>
      <c r="F10" s="22"/>
    </row>
    <row r="11" spans="2:8" x14ac:dyDescent="0.25">
      <c r="B11" s="22"/>
      <c r="C11" s="17"/>
      <c r="D11" s="30"/>
      <c r="E11" s="30"/>
      <c r="F11" s="22"/>
    </row>
    <row r="12" spans="2:8" x14ac:dyDescent="0.25">
      <c r="B12" s="22"/>
      <c r="C12" s="17"/>
      <c r="D12" s="30"/>
      <c r="E12" s="30"/>
      <c r="F12" s="22"/>
    </row>
    <row r="13" spans="2:8" x14ac:dyDescent="0.25">
      <c r="B13" s="22"/>
      <c r="C13" s="17"/>
      <c r="D13" s="30"/>
      <c r="E13" s="30"/>
      <c r="F13" s="22"/>
    </row>
    <row r="14" spans="2:8" x14ac:dyDescent="0.25">
      <c r="B14" s="22"/>
      <c r="C14" s="17"/>
      <c r="D14" s="23"/>
      <c r="E14" s="22"/>
      <c r="F14" s="22"/>
      <c r="G14" s="22"/>
    </row>
    <row r="15" spans="2:8" x14ac:dyDescent="0.25">
      <c r="B15" s="22"/>
      <c r="C15" s="22"/>
      <c r="D15" s="22"/>
      <c r="E15" s="22"/>
      <c r="F15" s="22"/>
      <c r="G15" s="22"/>
    </row>
    <row r="16" spans="2:8" x14ac:dyDescent="0.25">
      <c r="B16" s="22"/>
      <c r="C16" s="22"/>
      <c r="D16" s="22"/>
      <c r="E16" s="22"/>
      <c r="F16" s="22"/>
      <c r="G16" s="22"/>
    </row>
    <row r="17" spans="2:7" x14ac:dyDescent="0.25">
      <c r="B17" s="22"/>
      <c r="C17" s="22"/>
      <c r="D17" s="22"/>
      <c r="E17" s="22"/>
      <c r="F17" s="22"/>
      <c r="G17" s="22"/>
    </row>
  </sheetData>
  <mergeCells count="3">
    <mergeCell ref="D5:E5"/>
    <mergeCell ref="D6:E6"/>
    <mergeCell ref="D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Théotim</dc:creator>
  <cp:lastModifiedBy>Théotim</cp:lastModifiedBy>
  <dcterms:created xsi:type="dcterms:W3CDTF">2016-12-05T13:27:57Z</dcterms:created>
  <dcterms:modified xsi:type="dcterms:W3CDTF">2016-12-17T23:50:29Z</dcterms:modified>
</cp:coreProperties>
</file>