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ericcrane/Downloads/"/>
    </mc:Choice>
  </mc:AlternateContent>
  <xr:revisionPtr revIDLastSave="0" documentId="13_ncr:1_{2122C3AB-1768-C749-A748-CC013EAB7ED0}" xr6:coauthVersionLast="47" xr6:coauthVersionMax="47" xr10:uidLastSave="{00000000-0000-0000-0000-000000000000}"/>
  <bookViews>
    <workbookView xWindow="0" yWindow="640" windowWidth="34560" windowHeight="21700" activeTab="4" xr2:uid="{00000000-000D-0000-FFFF-FFFF00000000}"/>
  </bookViews>
  <sheets>
    <sheet name="COMPANY" sheetId="1" r:id="rId1"/>
    <sheet name="COST CENTERS" sheetId="2" r:id="rId2"/>
    <sheet name="LOCATIONS" sheetId="3" r:id="rId3"/>
    <sheet name="JOB CODE DATA" sheetId="4" r:id="rId4"/>
    <sheet name="WORKER HIRE DATA" sheetId="5" r:id="rId5"/>
    <sheet name="WORKER ASSIGNMENT DATA" sheetId="6" r:id="rId6"/>
    <sheet name="WORKER PERSONAL DATA" sheetId="7" r:id="rId7"/>
    <sheet name="WORKER COMPENSATION" sheetId="8" r:id="rId8"/>
    <sheet name="WORKER LOGINS" sheetId="9" r:id="rId9"/>
    <sheet name="WORKER ROLES" sheetId="10" r:id="rId10"/>
  </sheets>
  <definedNames>
    <definedName name="_xlnm._FilterDatabase" localSheetId="4" hidden="1">'WORKER HIRE DATA'!$A$1:$Q$21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3" i="4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G21" i="6"/>
  <c r="D21" i="6"/>
  <c r="G20" i="6"/>
  <c r="D20" i="6"/>
  <c r="G19" i="6"/>
  <c r="D19" i="6"/>
  <c r="G18" i="6"/>
  <c r="D18" i="6"/>
  <c r="G17" i="6"/>
  <c r="D17" i="6"/>
  <c r="G16" i="6"/>
  <c r="D16" i="6"/>
  <c r="G15" i="6"/>
  <c r="D15" i="6"/>
  <c r="G14" i="6"/>
  <c r="D14" i="6"/>
  <c r="G13" i="6"/>
  <c r="D13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D5" i="6"/>
  <c r="G4" i="6"/>
  <c r="D4" i="6"/>
  <c r="G3" i="6"/>
  <c r="D3" i="6"/>
  <c r="G2" i="6"/>
  <c r="D2" i="6"/>
</calcChain>
</file>

<file path=xl/sharedStrings.xml><?xml version="1.0" encoding="utf-8"?>
<sst xmlns="http://schemas.openxmlformats.org/spreadsheetml/2006/main" count="692" uniqueCount="358">
  <si>
    <t>Company Details</t>
  </si>
  <si>
    <t/>
  </si>
  <si>
    <t>CompanyName</t>
  </si>
  <si>
    <t>GlobalTech Solutions</t>
  </si>
  <si>
    <t>AddressLine1</t>
  </si>
  <si>
    <t>1234 Innovation Way</t>
  </si>
  <si>
    <t>AddressLine2</t>
  </si>
  <si>
    <t>Suite 500</t>
  </si>
  <si>
    <t>City</t>
  </si>
  <si>
    <t>Techville</t>
  </si>
  <si>
    <t>State</t>
  </si>
  <si>
    <t>California</t>
  </si>
  <si>
    <t>ZipCode</t>
  </si>
  <si>
    <t>Country</t>
  </si>
  <si>
    <t>United States</t>
  </si>
  <si>
    <t>Phone</t>
  </si>
  <si>
    <t>(555) 987-6543</t>
  </si>
  <si>
    <t>Website</t>
  </si>
  <si>
    <t>www.globaltechsolutions.com</t>
  </si>
  <si>
    <t>FEIN</t>
  </si>
  <si>
    <t>12-3456789</t>
  </si>
  <si>
    <t>Reference ID:</t>
  </si>
  <si>
    <t>Your_Company_ID</t>
  </si>
  <si>
    <t>Maps to</t>
  </si>
  <si>
    <t>Cost Center Table:</t>
  </si>
  <si>
    <t>CostCenterCode</t>
  </si>
  <si>
    <t>CostCenterName</t>
  </si>
  <si>
    <t>Reference ID</t>
  </si>
  <si>
    <t>CC1000</t>
  </si>
  <si>
    <t>Executive Management</t>
  </si>
  <si>
    <t>Office_of_Csuite</t>
  </si>
  <si>
    <t>CC2000</t>
  </si>
  <si>
    <t>Human Resources</t>
  </si>
  <si>
    <t>Human_Resources</t>
  </si>
  <si>
    <t>CC3000</t>
  </si>
  <si>
    <t>Finance</t>
  </si>
  <si>
    <t>CC4000</t>
  </si>
  <si>
    <t>Marketing</t>
  </si>
  <si>
    <t>CC5000</t>
  </si>
  <si>
    <t>Information Technology</t>
  </si>
  <si>
    <t>Information_Technology</t>
  </si>
  <si>
    <t>Locations:</t>
  </si>
  <si>
    <t>Maps To</t>
  </si>
  <si>
    <t>LocationID</t>
  </si>
  <si>
    <t>LocationName</t>
  </si>
  <si>
    <t>L001</t>
  </si>
  <si>
    <t>GlobalTech Solutions HQ</t>
  </si>
  <si>
    <t>Headquarters</t>
  </si>
  <si>
    <t>L002</t>
  </si>
  <si>
    <t>GlobalTech Solutions East Office</t>
  </si>
  <si>
    <t>5678 Progress Drive</t>
  </si>
  <si>
    <t>Unit 200</t>
  </si>
  <si>
    <t>Easterville</t>
  </si>
  <si>
    <t>New York</t>
  </si>
  <si>
    <t>Location_2_Local_Office</t>
  </si>
  <si>
    <t>L003</t>
  </si>
  <si>
    <t>GlobalTech Solutions West Office</t>
  </si>
  <si>
    <t>9101 Tech Boulevard</t>
  </si>
  <si>
    <t>Floor 3</t>
  </si>
  <si>
    <t>Westton</t>
  </si>
  <si>
    <t>Texas</t>
  </si>
  <si>
    <t>Location_3_Local_Office</t>
  </si>
  <si>
    <t>L004</t>
  </si>
  <si>
    <t>GlobalTech Solutions Remote</t>
  </si>
  <si>
    <t>Home Address</t>
  </si>
  <si>
    <t>Remote</t>
  </si>
  <si>
    <t>LOCATION-6-21</t>
  </si>
  <si>
    <t>Job Code data:</t>
  </si>
  <si>
    <t>EEO</t>
  </si>
  <si>
    <t>JobCode</t>
  </si>
  <si>
    <t>JobTitle</t>
  </si>
  <si>
    <t>Department</t>
  </si>
  <si>
    <t>Classification</t>
  </si>
  <si>
    <t>Pay Rate Type</t>
  </si>
  <si>
    <t>Exempt</t>
  </si>
  <si>
    <t>CEO</t>
  </si>
  <si>
    <t>Executive</t>
  </si>
  <si>
    <t>Salary</t>
  </si>
  <si>
    <t>JC100002</t>
  </si>
  <si>
    <t>COO</t>
  </si>
  <si>
    <t>CFO</t>
  </si>
  <si>
    <t>CMO</t>
  </si>
  <si>
    <t>CTO</t>
  </si>
  <si>
    <t>HR Manager</t>
  </si>
  <si>
    <t>HR</t>
  </si>
  <si>
    <t>HR Specialist</t>
  </si>
  <si>
    <t>Hourly</t>
  </si>
  <si>
    <t>HR Coordinator</t>
  </si>
  <si>
    <t>Finance Manager</t>
  </si>
  <si>
    <t>Financial Analyst</t>
  </si>
  <si>
    <t>Accountant</t>
  </si>
  <si>
    <t>Marketing Manager</t>
  </si>
  <si>
    <t>Marketing Specialist</t>
  </si>
  <si>
    <t>Content Manager</t>
  </si>
  <si>
    <t>IT Manager</t>
  </si>
  <si>
    <t>IT</t>
  </si>
  <si>
    <t>Software Engineer</t>
  </si>
  <si>
    <t>Systems Analyst</t>
  </si>
  <si>
    <t>Network Engineer</t>
  </si>
  <si>
    <t>EmployeeID</t>
  </si>
  <si>
    <t>FirstName</t>
  </si>
  <si>
    <t>LastName</t>
  </si>
  <si>
    <t>Work Email</t>
  </si>
  <si>
    <t>Mobile Phone</t>
  </si>
  <si>
    <t>WorkerType</t>
  </si>
  <si>
    <t>Subtype</t>
  </si>
  <si>
    <t>BusinessTitle</t>
  </si>
  <si>
    <t>Status</t>
  </si>
  <si>
    <t>HireDate</t>
  </si>
  <si>
    <t>ScheduledWeeklyHours</t>
  </si>
  <si>
    <t>ManagerID</t>
  </si>
  <si>
    <t>TerminationDate</t>
  </si>
  <si>
    <t>ContractEndDate</t>
  </si>
  <si>
    <t>John</t>
  </si>
  <si>
    <t>Smith</t>
  </si>
  <si>
    <t>john.smith@globaltechsolutions.com</t>
  </si>
  <si>
    <t>555-123-4567</t>
  </si>
  <si>
    <t>Internal</t>
  </si>
  <si>
    <t>Reg</t>
  </si>
  <si>
    <t>Chief Executive Officer</t>
  </si>
  <si>
    <t>FT</t>
  </si>
  <si>
    <t>-</t>
  </si>
  <si>
    <t>Emma</t>
  </si>
  <si>
    <t>Williams</t>
  </si>
  <si>
    <t>emma.williams@globaltechsolutions.com</t>
  </si>
  <si>
    <t>555-234-5678</t>
  </si>
  <si>
    <t>Chief Operations Officer</t>
  </si>
  <si>
    <t>Oliver</t>
  </si>
  <si>
    <t>Johnson</t>
  </si>
  <si>
    <t>oliver.johnson@globaltechsolutions.com</t>
  </si>
  <si>
    <t>555-345-6789</t>
  </si>
  <si>
    <t>Chief Financial Officer</t>
  </si>
  <si>
    <t>Sophia</t>
  </si>
  <si>
    <t>Brown</t>
  </si>
  <si>
    <t>sophia.brown@globaltechsolutions.com</t>
  </si>
  <si>
    <t>555-456-7890</t>
  </si>
  <si>
    <t>Chief Marketing Officer</t>
  </si>
  <si>
    <t>Liam</t>
  </si>
  <si>
    <t>Davis</t>
  </si>
  <si>
    <t>liam.davis@globaltechsolutions.com</t>
  </si>
  <si>
    <t>555-567-8901</t>
  </si>
  <si>
    <t>Chief Technology Officer</t>
  </si>
  <si>
    <t>James</t>
  </si>
  <si>
    <t>Garcia</t>
  </si>
  <si>
    <t>james.garcia@globaltechsolutions.com</t>
  </si>
  <si>
    <t>555-678-9012</t>
  </si>
  <si>
    <t>Senior HR Manager</t>
  </si>
  <si>
    <t>Ava</t>
  </si>
  <si>
    <t>Wilson</t>
  </si>
  <si>
    <t>ava.wilson@globaltechsolutions.com</t>
  </si>
  <si>
    <t>555-789-0123</t>
  </si>
  <si>
    <t>External Consultant</t>
  </si>
  <si>
    <t>Temp</t>
  </si>
  <si>
    <t>HR Specialist - Talent Acquisition</t>
  </si>
  <si>
    <t>Mia</t>
  </si>
  <si>
    <t>Lee</t>
  </si>
  <si>
    <t>mia.lee@globaltechsolutions.com</t>
  </si>
  <si>
    <t>555-890-1234</t>
  </si>
  <si>
    <t>HR Coordinator - Benefits &amp; Compensation</t>
  </si>
  <si>
    <t>PT</t>
  </si>
  <si>
    <t>William</t>
  </si>
  <si>
    <t>Harris</t>
  </si>
  <si>
    <t>william.harris@globaltechsolutions.com</t>
  </si>
  <si>
    <t>555-901-2345</t>
  </si>
  <si>
    <t>Finance Manager - Corporate Strategy</t>
  </si>
  <si>
    <t>Ella</t>
  </si>
  <si>
    <t>Clark</t>
  </si>
  <si>
    <t>ella.clark@globaltechsolutions.com</t>
  </si>
  <si>
    <t>555-012-3456</t>
  </si>
  <si>
    <t>Financial Analyst - Budgeting &amp; Forecasting</t>
  </si>
  <si>
    <t>Michael</t>
  </si>
  <si>
    <t>Lewis</t>
  </si>
  <si>
    <t>michael.lewis@globaltechsolutions.com</t>
  </si>
  <si>
    <t>555-123-4568</t>
  </si>
  <si>
    <t>Accountant - Accounts Payable &amp; Receivable</t>
  </si>
  <si>
    <t>Amelia</t>
  </si>
  <si>
    <t>Young</t>
  </si>
  <si>
    <t>amelia.young@globaltechsolutions.com</t>
  </si>
  <si>
    <t>555-234-5679</t>
  </si>
  <si>
    <t>Marketing Manager - Digital Strategy</t>
  </si>
  <si>
    <t>Charlotte</t>
  </si>
  <si>
    <t>Green</t>
  </si>
  <si>
    <t>charlotte.green@globaltechsolutions.com</t>
  </si>
  <si>
    <t>555-345-6780</t>
  </si>
  <si>
    <t>Intern</t>
  </si>
  <si>
    <t>Marketing Specialist - Social Media &amp; Content</t>
  </si>
  <si>
    <t>Henry</t>
  </si>
  <si>
    <t>Hall</t>
  </si>
  <si>
    <t>henry.hall@globaltechsolutions.com</t>
  </si>
  <si>
    <t>555-456-7891</t>
  </si>
  <si>
    <t>Content Manager - Copywriting &amp; SEO</t>
  </si>
  <si>
    <t>Alexander</t>
  </si>
  <si>
    <t>Rivera</t>
  </si>
  <si>
    <t>alexander.rivera@globaltechsolutions.com</t>
  </si>
  <si>
    <t>555-567-8902</t>
  </si>
  <si>
    <t>IT Manager - Infrastructure &amp; Security</t>
  </si>
  <si>
    <t>Harper</t>
  </si>
  <si>
    <t>Walker</t>
  </si>
  <si>
    <t>harper.walker@globaltechsolutions.com</t>
  </si>
  <si>
    <t>555-678-9013</t>
  </si>
  <si>
    <t>Software Engineer - Backend Development</t>
  </si>
  <si>
    <t>Grace</t>
  </si>
  <si>
    <t>Wright</t>
  </si>
  <si>
    <t>grace.wright@globaltechsolutions.com</t>
  </si>
  <si>
    <t>555-789-0124</t>
  </si>
  <si>
    <t>Systems Analyst - Business Process Optimization</t>
  </si>
  <si>
    <t>Lucas</t>
  </si>
  <si>
    <t>Keller</t>
  </si>
  <si>
    <t>lucas.keller@globaltechsolutions.com</t>
  </si>
  <si>
    <t>555-890-1235</t>
  </si>
  <si>
    <t>Network Engineer - Routing &amp; Switching</t>
  </si>
  <si>
    <t>Noah</t>
  </si>
  <si>
    <t>Robinson</t>
  </si>
  <si>
    <t>noah.robinson@globaltechsolutions.com</t>
  </si>
  <si>
    <t>555-901-2346</t>
  </si>
  <si>
    <t>Financial Analyst - Financial Reporting (Temporary)</t>
  </si>
  <si>
    <t>Lily</t>
  </si>
  <si>
    <t>Peterson</t>
  </si>
  <si>
    <t>lily.peterson@globaltechsolutions.com</t>
  </si>
  <si>
    <t>555-012-3457</t>
  </si>
  <si>
    <t>Marketing Specialist - Graphic Design (Intern)</t>
  </si>
  <si>
    <t>Company</t>
  </si>
  <si>
    <t>CostCenter</t>
  </si>
  <si>
    <t>SupervisoryOrganization</t>
  </si>
  <si>
    <t>Location</t>
  </si>
  <si>
    <t>Name</t>
  </si>
  <si>
    <t>PayRateType</t>
  </si>
  <si>
    <t>HomeEmail</t>
  </si>
  <si>
    <t>BirthDate</t>
  </si>
  <si>
    <t>MaritalStatus</t>
  </si>
  <si>
    <t>SocialSecurityNumber</t>
  </si>
  <si>
    <t>Gender</t>
  </si>
  <si>
    <t>Nickname</t>
  </si>
  <si>
    <t>johnsmith123@gmail.com</t>
  </si>
  <si>
    <t>Married</t>
  </si>
  <si>
    <t>123-45-6789</t>
  </si>
  <si>
    <t>Male</t>
  </si>
  <si>
    <t>emmawilliams789@gmail.com</t>
  </si>
  <si>
    <t>Single</t>
  </si>
  <si>
    <t>234-56-7890</t>
  </si>
  <si>
    <t>Female</t>
  </si>
  <si>
    <t>oliverjohnson456@gmail.com</t>
  </si>
  <si>
    <t>345-67-8901</t>
  </si>
  <si>
    <t>sophiabrown321@gmail.com</t>
  </si>
  <si>
    <t>Divorced</t>
  </si>
  <si>
    <t>456-78-9012</t>
  </si>
  <si>
    <t>liamdavis654@gmail.com</t>
  </si>
  <si>
    <t>567-89-0123</t>
  </si>
  <si>
    <t>jamesgarcia333@gmail.com</t>
  </si>
  <si>
    <t>678-90-1234</t>
  </si>
  <si>
    <t>Jim</t>
  </si>
  <si>
    <t>avawilson987@gmail.com</t>
  </si>
  <si>
    <t>789-01-2345</t>
  </si>
  <si>
    <t>mialee556@gmail.com</t>
  </si>
  <si>
    <t>890-12-3456</t>
  </si>
  <si>
    <t>williamharris111@gmail.com</t>
  </si>
  <si>
    <t>901-23-4567</t>
  </si>
  <si>
    <t>Bill</t>
  </si>
  <si>
    <t>ellac111@gmail.com</t>
  </si>
  <si>
    <t>012-34-5678</t>
  </si>
  <si>
    <t>michaellewis222@gmail.com</t>
  </si>
  <si>
    <t>123-46-7891</t>
  </si>
  <si>
    <t>Mike</t>
  </si>
  <si>
    <t>amelia.young333@gmail.com</t>
  </si>
  <si>
    <t>234-57-8902</t>
  </si>
  <si>
    <t>charlotte.green444@gmail.com</t>
  </si>
  <si>
    <t>345-68-9013</t>
  </si>
  <si>
    <t>henry.hall555@gmail.com</t>
  </si>
  <si>
    <t>456-79-0124</t>
  </si>
  <si>
    <t>alexander.rivera666@gmail.com</t>
  </si>
  <si>
    <t>567-80-1235</t>
  </si>
  <si>
    <t>Alex</t>
  </si>
  <si>
    <t>harper.walker777@gmail.com</t>
  </si>
  <si>
    <t>678-91-2346</t>
  </si>
  <si>
    <t>grace.wright888@gmail.com</t>
  </si>
  <si>
    <t>789-02-3457</t>
  </si>
  <si>
    <t>lucas.keller999@gmail.com</t>
  </si>
  <si>
    <t>890-13-4568</t>
  </si>
  <si>
    <t>Luke</t>
  </si>
  <si>
    <t>012-34-5677</t>
  </si>
  <si>
    <t>345-68-9010</t>
  </si>
  <si>
    <t>HourlyWage</t>
  </si>
  <si>
    <t>S</t>
  </si>
  <si>
    <t>H</t>
  </si>
  <si>
    <t>Please note that in this table</t>
  </si>
  <si>
    <t>the "-" symbol indicates that the employee has no salary or hourly wage for that respective column.</t>
  </si>
  <si>
    <t>Login</t>
  </si>
  <si>
    <t>Password</t>
  </si>
  <si>
    <t>JSmith</t>
  </si>
  <si>
    <t>JS@!42#pa$5</t>
  </si>
  <si>
    <t>EWilliams</t>
  </si>
  <si>
    <t>EW&amp;5#r7d%1</t>
  </si>
  <si>
    <t>OJohnson</t>
  </si>
  <si>
    <t>OJ^3%w6f*8</t>
  </si>
  <si>
    <t>SBrown</t>
  </si>
  <si>
    <t>SB!9#x2q@4</t>
  </si>
  <si>
    <t>LDavis</t>
  </si>
  <si>
    <t>LD&amp;1%f3s*6</t>
  </si>
  <si>
    <t>JGarcia</t>
  </si>
  <si>
    <t>JG^7$e4r!9</t>
  </si>
  <si>
    <t>AWilson</t>
  </si>
  <si>
    <t>AW!0%p6t@3</t>
  </si>
  <si>
    <t>MLee</t>
  </si>
  <si>
    <t>ML&amp;2^h9f!5</t>
  </si>
  <si>
    <t>WHarris</t>
  </si>
  <si>
    <t>WH*4!k8d@7</t>
  </si>
  <si>
    <t>EClark</t>
  </si>
  <si>
    <t>EC$6%p1g^9</t>
  </si>
  <si>
    <t>MLewis</t>
  </si>
  <si>
    <t>ML@8!b3q%2</t>
  </si>
  <si>
    <t>AYoung</t>
  </si>
  <si>
    <t>AY!9^c5s*4</t>
  </si>
  <si>
    <t>CGreen</t>
  </si>
  <si>
    <t>CG&amp;0!w7f@6</t>
  </si>
  <si>
    <t>HHall</t>
  </si>
  <si>
    <t>HH^2$k9d!8</t>
  </si>
  <si>
    <t>ARivera</t>
  </si>
  <si>
    <t>AR%4!n1g@0</t>
  </si>
  <si>
    <t>HWalker</t>
  </si>
  <si>
    <t>HW*6!j3p^2</t>
  </si>
  <si>
    <t>GWright</t>
  </si>
  <si>
    <t>GW$8!l5t*4</t>
  </si>
  <si>
    <t>LKeller</t>
  </si>
  <si>
    <t>LK@0^m7r!6</t>
  </si>
  <si>
    <t>NRobinson</t>
  </si>
  <si>
    <t>NR*2%p9d@8</t>
  </si>
  <si>
    <t>LPeterson</t>
  </si>
  <si>
    <t>LP$4!b1g^0</t>
  </si>
  <si>
    <t>Role Assignments for Employees:</t>
  </si>
  <si>
    <t>Worker Name</t>
  </si>
  <si>
    <t>Job</t>
  </si>
  <si>
    <t>Role</t>
  </si>
  <si>
    <t>John Smith</t>
  </si>
  <si>
    <t>Overall Manager</t>
  </si>
  <si>
    <t>Emma Williams</t>
  </si>
  <si>
    <t>General Administrator (all Administrator roles?), Manager</t>
  </si>
  <si>
    <t>Oliver Johnson</t>
  </si>
  <si>
    <t>Finance Administrator, Payroll Administrator and Manager</t>
  </si>
  <si>
    <t>Sophia Brown</t>
  </si>
  <si>
    <t>Marketing Administrator, Manager</t>
  </si>
  <si>
    <t>Liam Davis</t>
  </si>
  <si>
    <t>Technology Administrator, Manager</t>
  </si>
  <si>
    <t>James Garcia</t>
  </si>
  <si>
    <t>HR Partner, Manager</t>
  </si>
  <si>
    <t>Ava Wilson</t>
  </si>
  <si>
    <t>HR Analyst</t>
  </si>
  <si>
    <t>Mia Lee</t>
  </si>
  <si>
    <t>William Harris</t>
  </si>
  <si>
    <t>Ella Clark</t>
  </si>
  <si>
    <t>Michael Lewis</t>
  </si>
  <si>
    <t>Amelia Young</t>
  </si>
  <si>
    <t>Marketing Analyst</t>
  </si>
  <si>
    <t>Charlotte Green</t>
  </si>
  <si>
    <t>Henry Hall</t>
  </si>
  <si>
    <t>Alexander Rivera</t>
  </si>
  <si>
    <t>Harper Walker</t>
  </si>
  <si>
    <t>Grace Wright</t>
  </si>
  <si>
    <t>Lucas Keller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</si>
</sst>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rgb="FF1F1F1F"/>
      <name val="&quot;Google Sans&quot;"/>
    </font>
    <font>
      <sz val="10"/>
      <color rgb="FF980000"/>
      <name val="Arial"/>
      <family val="2"/>
      <scheme val="minor"/>
    </font>
    <font>
      <sz val="10"/>
      <color rgb="FF98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164" fontId="2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155CC"/>
    <outlinePr summaryBelow="0" summaryRight="0"/>
    <pageSetUpPr fitToPage="1"/>
  </sheetPr>
  <dimension ref="A1:B14"/>
  <sheetViews>
    <sheetView workbookViewId="0"/>
  </sheetViews>
  <sheetFormatPr baseColWidth="10" defaultColWidth="12.6640625" defaultRowHeight="15.75" customHeight="1"/>
  <cols>
    <col min="1" max="1" width="15.1640625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2" t="s">
        <v>2</v>
      </c>
      <c r="B2" s="2" t="s">
        <v>3</v>
      </c>
    </row>
    <row r="3" spans="1:2" ht="15.75" customHeight="1">
      <c r="A3" s="2" t="s">
        <v>4</v>
      </c>
      <c r="B3" s="2" t="s">
        <v>5</v>
      </c>
    </row>
    <row r="4" spans="1:2" ht="15.75" customHeight="1">
      <c r="A4" s="2" t="s">
        <v>6</v>
      </c>
      <c r="B4" s="2" t="s">
        <v>7</v>
      </c>
    </row>
    <row r="5" spans="1:2" ht="15.75" customHeight="1">
      <c r="A5" s="2" t="s">
        <v>8</v>
      </c>
      <c r="B5" s="2" t="s">
        <v>9</v>
      </c>
    </row>
    <row r="6" spans="1:2" ht="15.75" customHeight="1">
      <c r="A6" s="2" t="s">
        <v>10</v>
      </c>
      <c r="B6" s="2" t="s">
        <v>11</v>
      </c>
    </row>
    <row r="7" spans="1:2" ht="15.75" customHeight="1">
      <c r="A7" s="2" t="s">
        <v>12</v>
      </c>
      <c r="B7" s="2">
        <v>94123</v>
      </c>
    </row>
    <row r="8" spans="1:2" ht="15.75" customHeight="1">
      <c r="A8" s="2" t="s">
        <v>13</v>
      </c>
      <c r="B8" s="2" t="s">
        <v>14</v>
      </c>
    </row>
    <row r="9" spans="1:2" ht="15.75" customHeight="1">
      <c r="A9" s="2" t="s">
        <v>15</v>
      </c>
      <c r="B9" s="2" t="s">
        <v>16</v>
      </c>
    </row>
    <row r="10" spans="1:2" ht="15.75" customHeight="1">
      <c r="A10" s="2" t="s">
        <v>17</v>
      </c>
      <c r="B10" s="2" t="s">
        <v>18</v>
      </c>
    </row>
    <row r="11" spans="1:2" ht="15.75" customHeight="1">
      <c r="A11" s="2" t="s">
        <v>19</v>
      </c>
      <c r="B11" s="2" t="s">
        <v>20</v>
      </c>
    </row>
    <row r="13" spans="1:2" ht="15.75" customHeight="1">
      <c r="A13" s="2" t="s">
        <v>21</v>
      </c>
      <c r="B13" s="2" t="s">
        <v>22</v>
      </c>
    </row>
    <row r="14" spans="1:2" ht="15.75" customHeight="1">
      <c r="A14" s="2" t="s">
        <v>23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20"/>
  <sheetViews>
    <sheetView workbookViewId="0">
      <selection activeCell="L42" sqref="L42"/>
    </sheetView>
  </sheetViews>
  <sheetFormatPr baseColWidth="10" defaultColWidth="12.6640625" defaultRowHeight="15.75" customHeight="1"/>
  <sheetData>
    <row r="1" spans="1:4" ht="15.75" customHeight="1">
      <c r="A1" s="2" t="s">
        <v>328</v>
      </c>
    </row>
    <row r="2" spans="1:4" ht="15.75" customHeight="1">
      <c r="A2" s="1" t="s">
        <v>99</v>
      </c>
      <c r="B2" s="1" t="s">
        <v>329</v>
      </c>
      <c r="C2" s="1" t="s">
        <v>330</v>
      </c>
      <c r="D2" s="1" t="s">
        <v>331</v>
      </c>
    </row>
    <row r="3" spans="1:4" ht="15.75" customHeight="1">
      <c r="A3" s="2">
        <v>1</v>
      </c>
      <c r="B3" s="2" t="s">
        <v>332</v>
      </c>
      <c r="C3" s="2" t="str">
        <f>VLOOKUP(A3,'WORKER HIRE DATA'!A:J,10)</f>
        <v>CEO</v>
      </c>
      <c r="D3" s="2" t="s">
        <v>333</v>
      </c>
    </row>
    <row r="4" spans="1:4" ht="15.75" customHeight="1">
      <c r="A4" s="2">
        <v>2</v>
      </c>
      <c r="B4" s="2" t="s">
        <v>334</v>
      </c>
      <c r="C4" s="2" t="str">
        <f>VLOOKUP(A4,'WORKER HIRE DATA'!A:J,10)</f>
        <v>COO</v>
      </c>
      <c r="D4" s="2" t="s">
        <v>335</v>
      </c>
    </row>
    <row r="5" spans="1:4" ht="15.75" customHeight="1">
      <c r="A5" s="2">
        <v>3</v>
      </c>
      <c r="B5" s="2" t="s">
        <v>336</v>
      </c>
      <c r="C5" s="2" t="str">
        <f>VLOOKUP(A5,'WORKER HIRE DATA'!A:J,10)</f>
        <v>CFO</v>
      </c>
      <c r="D5" s="2" t="s">
        <v>337</v>
      </c>
    </row>
    <row r="6" spans="1:4" ht="15.75" customHeight="1">
      <c r="A6" s="2">
        <v>4</v>
      </c>
      <c r="B6" s="2" t="s">
        <v>338</v>
      </c>
      <c r="C6" s="2" t="str">
        <f>VLOOKUP(A6,'WORKER HIRE DATA'!A:J,10)</f>
        <v>CMO</v>
      </c>
      <c r="D6" s="2" t="s">
        <v>339</v>
      </c>
    </row>
    <row r="7" spans="1:4" ht="15.75" customHeight="1">
      <c r="A7" s="2">
        <v>5</v>
      </c>
      <c r="B7" s="2" t="s">
        <v>340</v>
      </c>
      <c r="C7" s="2" t="str">
        <f>VLOOKUP(A7,'WORKER HIRE DATA'!A:J,10)</f>
        <v>CTO</v>
      </c>
      <c r="D7" s="2" t="s">
        <v>341</v>
      </c>
    </row>
    <row r="8" spans="1:4" ht="15.75" customHeight="1">
      <c r="A8" s="2">
        <v>6</v>
      </c>
      <c r="B8" s="2" t="s">
        <v>342</v>
      </c>
      <c r="C8" s="2" t="str">
        <f>VLOOKUP(A8,'WORKER HIRE DATA'!A:J,10)</f>
        <v>HR Manager</v>
      </c>
      <c r="D8" s="2" t="s">
        <v>343</v>
      </c>
    </row>
    <row r="9" spans="1:4" ht="15.75" customHeight="1">
      <c r="A9" s="2">
        <v>7</v>
      </c>
      <c r="B9" s="2" t="s">
        <v>344</v>
      </c>
      <c r="C9" s="2" t="str">
        <f>VLOOKUP(A9,'WORKER HIRE DATA'!A:J,10)</f>
        <v>HR Specialist</v>
      </c>
      <c r="D9" s="2" t="s">
        <v>345</v>
      </c>
    </row>
    <row r="10" spans="1:4" ht="15.75" customHeight="1">
      <c r="A10" s="2">
        <v>8</v>
      </c>
      <c r="B10" s="2" t="s">
        <v>346</v>
      </c>
      <c r="C10" s="2" t="str">
        <f>VLOOKUP(A10,'WORKER HIRE DATA'!A:J,10)</f>
        <v>HR Coordinator</v>
      </c>
      <c r="D10" s="2" t="s">
        <v>87</v>
      </c>
    </row>
    <row r="11" spans="1:4" ht="15.75" customHeight="1">
      <c r="A11" s="2">
        <v>9</v>
      </c>
      <c r="B11" s="2" t="s">
        <v>347</v>
      </c>
      <c r="C11" s="2" t="str">
        <f>VLOOKUP(A11,'WORKER HIRE DATA'!A:J,10)</f>
        <v>Finance Manager</v>
      </c>
      <c r="D11" s="2" t="s">
        <v>88</v>
      </c>
    </row>
    <row r="12" spans="1:4" ht="15.75" customHeight="1">
      <c r="A12" s="2">
        <v>10</v>
      </c>
      <c r="B12" s="2" t="s">
        <v>348</v>
      </c>
      <c r="C12" s="2" t="str">
        <f>VLOOKUP(A12,'WORKER HIRE DATA'!A:J,10)</f>
        <v>Financial Analyst</v>
      </c>
      <c r="D12" s="2" t="s">
        <v>121</v>
      </c>
    </row>
    <row r="13" spans="1:4" ht="15.75" customHeight="1">
      <c r="A13" s="2">
        <v>11</v>
      </c>
      <c r="B13" s="2" t="s">
        <v>349</v>
      </c>
      <c r="C13" s="2" t="str">
        <f>VLOOKUP(A13,'WORKER HIRE DATA'!A:J,10)</f>
        <v>Accountant</v>
      </c>
      <c r="D13" s="2" t="s">
        <v>121</v>
      </c>
    </row>
    <row r="14" spans="1:4" ht="15.75" customHeight="1">
      <c r="A14" s="2">
        <v>12</v>
      </c>
      <c r="B14" s="2" t="s">
        <v>350</v>
      </c>
      <c r="C14" s="2" t="str">
        <f>VLOOKUP(A14,'WORKER HIRE DATA'!A:J,10)</f>
        <v>Marketing Manager</v>
      </c>
      <c r="D14" s="2" t="s">
        <v>351</v>
      </c>
    </row>
    <row r="15" spans="1:4" ht="15.75" customHeight="1">
      <c r="A15" s="2">
        <v>13</v>
      </c>
      <c r="B15" s="2" t="s">
        <v>352</v>
      </c>
      <c r="C15" s="2" t="str">
        <f>VLOOKUP(A15,'WORKER HIRE DATA'!A:J,10)</f>
        <v>Marketing Specialist</v>
      </c>
      <c r="D15" s="2" t="s">
        <v>121</v>
      </c>
    </row>
    <row r="16" spans="1:4" ht="15.75" customHeight="1">
      <c r="A16" s="2">
        <v>14</v>
      </c>
      <c r="B16" s="2" t="s">
        <v>353</v>
      </c>
      <c r="C16" s="2" t="str">
        <f>VLOOKUP(A16,'WORKER HIRE DATA'!A:J,10)</f>
        <v>Content Manager</v>
      </c>
      <c r="D16" s="2" t="s">
        <v>121</v>
      </c>
    </row>
    <row r="17" spans="1:4" ht="15.75" customHeight="1">
      <c r="A17" s="2">
        <v>15</v>
      </c>
      <c r="B17" s="2" t="s">
        <v>354</v>
      </c>
      <c r="C17" s="2" t="str">
        <f>VLOOKUP(A17,'WORKER HIRE DATA'!A:J,10)</f>
        <v>IT Manager</v>
      </c>
      <c r="D17" s="2" t="s">
        <v>94</v>
      </c>
    </row>
    <row r="18" spans="1:4" ht="15.75" customHeight="1">
      <c r="A18" s="2">
        <v>16</v>
      </c>
      <c r="B18" s="2" t="s">
        <v>355</v>
      </c>
      <c r="C18" s="2" t="str">
        <f>VLOOKUP(A18,'WORKER HIRE DATA'!A:J,10)</f>
        <v>Software Engineer</v>
      </c>
      <c r="D18" s="2" t="s">
        <v>121</v>
      </c>
    </row>
    <row r="19" spans="1:4" ht="15.75" customHeight="1">
      <c r="A19" s="2">
        <v>17</v>
      </c>
      <c r="B19" s="2" t="s">
        <v>356</v>
      </c>
      <c r="C19" s="2" t="str">
        <f>VLOOKUP(A19,'WORKER HIRE DATA'!A:J,10)</f>
        <v>Systems Analyst</v>
      </c>
      <c r="D19" s="2" t="s">
        <v>121</v>
      </c>
    </row>
    <row r="20" spans="1:4" ht="15.75" customHeight="1">
      <c r="A20" s="2">
        <v>18</v>
      </c>
      <c r="B20" s="2" t="s">
        <v>357</v>
      </c>
      <c r="C20" s="2" t="str">
        <f>VLOOKUP(A20,'WORKER HIRE DATA'!A:J,10)</f>
        <v>Network Engineer</v>
      </c>
      <c r="D20" s="2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155CC"/>
    <outlinePr summaryBelow="0" summaryRight="0"/>
  </sheetPr>
  <dimension ref="A1:D7"/>
  <sheetViews>
    <sheetView workbookViewId="0">
      <selection activeCell="B4" sqref="B4"/>
    </sheetView>
  </sheetViews>
  <sheetFormatPr baseColWidth="10" defaultColWidth="12.6640625" defaultRowHeight="15.75" customHeight="1"/>
  <cols>
    <col min="1" max="1" width="14.6640625" customWidth="1"/>
    <col min="2" max="2" width="18.33203125" customWidth="1"/>
  </cols>
  <sheetData>
    <row r="1" spans="1:4" ht="15.75" customHeight="1">
      <c r="A1" s="2" t="s">
        <v>24</v>
      </c>
      <c r="B1" s="2"/>
      <c r="C1" s="2" t="s">
        <v>23</v>
      </c>
    </row>
    <row r="2" spans="1:4" ht="15.75" customHeight="1">
      <c r="A2" s="1" t="s">
        <v>25</v>
      </c>
      <c r="B2" s="1" t="s">
        <v>26</v>
      </c>
      <c r="C2" s="1" t="s">
        <v>27</v>
      </c>
    </row>
    <row r="3" spans="1:4" ht="15.75" customHeight="1">
      <c r="A3" s="2" t="s">
        <v>28</v>
      </c>
      <c r="B3" s="2" t="s">
        <v>29</v>
      </c>
      <c r="C3" s="2" t="s">
        <v>30</v>
      </c>
    </row>
    <row r="4" spans="1:4" ht="15.75" customHeight="1">
      <c r="A4" s="2" t="s">
        <v>31</v>
      </c>
      <c r="B4" s="2" t="s">
        <v>32</v>
      </c>
      <c r="C4" s="2" t="s">
        <v>33</v>
      </c>
      <c r="D4" s="3"/>
    </row>
    <row r="5" spans="1:4" ht="15.75" customHeight="1">
      <c r="A5" s="2" t="s">
        <v>34</v>
      </c>
      <c r="B5" s="2" t="s">
        <v>35</v>
      </c>
      <c r="C5" s="2" t="s">
        <v>35</v>
      </c>
      <c r="D5" s="3"/>
    </row>
    <row r="6" spans="1:4" ht="15.75" customHeight="1">
      <c r="A6" s="2" t="s">
        <v>36</v>
      </c>
      <c r="B6" s="2" t="s">
        <v>37</v>
      </c>
      <c r="C6" s="2" t="s">
        <v>37</v>
      </c>
    </row>
    <row r="7" spans="1:4" ht="15.75" customHeight="1">
      <c r="A7" s="2" t="s">
        <v>38</v>
      </c>
      <c r="B7" s="2" t="s">
        <v>39</v>
      </c>
      <c r="C7" s="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155CC"/>
    <outlinePr summaryBelow="0" summaryRight="0"/>
  </sheetPr>
  <dimension ref="A1:J6"/>
  <sheetViews>
    <sheetView zoomScale="150" zoomScaleNormal="150" workbookViewId="0">
      <selection activeCell="B6" sqref="B6"/>
    </sheetView>
  </sheetViews>
  <sheetFormatPr baseColWidth="10" defaultColWidth="12.6640625" defaultRowHeight="15.75" customHeight="1"/>
  <cols>
    <col min="2" max="2" width="25.6640625" customWidth="1"/>
  </cols>
  <sheetData>
    <row r="1" spans="1:10" ht="15.75" customHeight="1">
      <c r="A1" s="2" t="s">
        <v>41</v>
      </c>
      <c r="B1" s="2"/>
      <c r="J1" s="2" t="s">
        <v>42</v>
      </c>
    </row>
    <row r="2" spans="1:10" ht="15.75" customHeight="1">
      <c r="A2" s="1" t="s">
        <v>43</v>
      </c>
      <c r="B2" s="1" t="s">
        <v>44</v>
      </c>
      <c r="C2" s="1" t="s">
        <v>4</v>
      </c>
      <c r="D2" s="1" t="s">
        <v>6</v>
      </c>
      <c r="E2" s="1" t="s">
        <v>8</v>
      </c>
      <c r="F2" s="1" t="s">
        <v>10</v>
      </c>
      <c r="G2" s="1" t="s">
        <v>12</v>
      </c>
      <c r="H2" s="1" t="s">
        <v>13</v>
      </c>
      <c r="J2" s="1" t="s">
        <v>27</v>
      </c>
    </row>
    <row r="3" spans="1:10" ht="15.75" customHeight="1">
      <c r="A3" s="2" t="s">
        <v>45</v>
      </c>
      <c r="B3" s="2" t="s">
        <v>46</v>
      </c>
      <c r="C3" s="2" t="s">
        <v>5</v>
      </c>
      <c r="D3" s="2" t="s">
        <v>7</v>
      </c>
      <c r="E3" s="2" t="s">
        <v>9</v>
      </c>
      <c r="F3" s="2" t="s">
        <v>11</v>
      </c>
      <c r="G3" s="2">
        <v>94123</v>
      </c>
      <c r="H3" s="2" t="s">
        <v>14</v>
      </c>
      <c r="J3" s="2" t="s">
        <v>47</v>
      </c>
    </row>
    <row r="4" spans="1:10" ht="15.75" customHeight="1">
      <c r="A4" s="2" t="s">
        <v>48</v>
      </c>
      <c r="B4" s="2" t="s">
        <v>49</v>
      </c>
      <c r="C4" s="2" t="s">
        <v>50</v>
      </c>
      <c r="D4" s="2" t="s">
        <v>51</v>
      </c>
      <c r="E4" s="2" t="s">
        <v>52</v>
      </c>
      <c r="F4" s="2" t="s">
        <v>53</v>
      </c>
      <c r="G4" s="2">
        <v>10021</v>
      </c>
      <c r="H4" s="2" t="s">
        <v>14</v>
      </c>
      <c r="J4" s="2" t="s">
        <v>54</v>
      </c>
    </row>
    <row r="5" spans="1:10" ht="15.75" customHeight="1">
      <c r="A5" s="2" t="s">
        <v>55</v>
      </c>
      <c r="B5" s="2" t="s">
        <v>56</v>
      </c>
      <c r="C5" s="2" t="s">
        <v>57</v>
      </c>
      <c r="D5" s="2" t="s">
        <v>58</v>
      </c>
      <c r="E5" s="2" t="s">
        <v>59</v>
      </c>
      <c r="F5" s="2" t="s">
        <v>60</v>
      </c>
      <c r="G5" s="2">
        <v>75201</v>
      </c>
      <c r="H5" s="2" t="s">
        <v>14</v>
      </c>
      <c r="J5" s="2" t="s">
        <v>61</v>
      </c>
    </row>
    <row r="6" spans="1:10" ht="15.75" customHeight="1">
      <c r="A6" s="2" t="s">
        <v>62</v>
      </c>
      <c r="B6" s="2" t="s">
        <v>63</v>
      </c>
      <c r="C6" s="2" t="s">
        <v>64</v>
      </c>
      <c r="E6" s="2" t="s">
        <v>65</v>
      </c>
      <c r="F6" s="2" t="s">
        <v>11</v>
      </c>
      <c r="G6" s="2">
        <v>99999</v>
      </c>
      <c r="H6" s="2" t="s">
        <v>14</v>
      </c>
      <c r="J6" s="2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155CC"/>
    <outlinePr summaryBelow="0" summaryRight="0"/>
  </sheetPr>
  <dimension ref="A1:J20"/>
  <sheetViews>
    <sheetView zoomScale="200" zoomScaleNormal="200" workbookViewId="0">
      <selection activeCell="F37" sqref="F37"/>
    </sheetView>
  </sheetViews>
  <sheetFormatPr baseColWidth="10" defaultColWidth="12.6640625" defaultRowHeight="15.75" customHeight="1"/>
  <cols>
    <col min="2" max="2" width="15.83203125" customWidth="1"/>
  </cols>
  <sheetData>
    <row r="1" spans="1:10" ht="15.75" customHeight="1">
      <c r="A1" s="2" t="s">
        <v>67</v>
      </c>
      <c r="B1" s="2"/>
      <c r="C1" s="2"/>
      <c r="D1" s="1" t="s">
        <v>68</v>
      </c>
      <c r="H1" s="1" t="s">
        <v>42</v>
      </c>
    </row>
    <row r="2" spans="1:10" ht="15.75" customHeight="1">
      <c r="A2" s="1" t="s">
        <v>69</v>
      </c>
      <c r="B2" s="1" t="s">
        <v>70</v>
      </c>
      <c r="C2" s="1" t="s">
        <v>71</v>
      </c>
      <c r="D2" s="1" t="s">
        <v>72</v>
      </c>
      <c r="E2" s="1" t="s">
        <v>73</v>
      </c>
      <c r="F2" s="1" t="s">
        <v>74</v>
      </c>
      <c r="H2" s="1" t="s">
        <v>27</v>
      </c>
    </row>
    <row r="3" spans="1:10" ht="15.75" customHeight="1">
      <c r="A3" s="2">
        <v>1000</v>
      </c>
      <c r="B3" s="2" t="s">
        <v>75</v>
      </c>
      <c r="C3" s="2" t="s">
        <v>76</v>
      </c>
      <c r="D3" s="2">
        <v>1.1000000000000001</v>
      </c>
      <c r="E3" s="2" t="s">
        <v>77</v>
      </c>
      <c r="H3" s="2" t="s">
        <v>78</v>
      </c>
      <c r="J3" t="str">
        <f>CONCATENATE("{JobCode:'",A3,"',JobTitle:'",B3,"',Department:'",C3,"',Classification:'",D3,"',Pay_Rate_Type:'",E3,"',},")</f>
        <v>{JobCode:'1000',JobTitle:'CEO',Department:'Executive',Classification:'1.1',Pay_Rate_Type:'Salary',},</v>
      </c>
    </row>
    <row r="4" spans="1:10" ht="15.75" customHeight="1">
      <c r="A4" s="2">
        <v>1001</v>
      </c>
      <c r="B4" s="2" t="s">
        <v>79</v>
      </c>
      <c r="C4" s="2" t="s">
        <v>76</v>
      </c>
      <c r="D4" s="2">
        <v>1.1000000000000001</v>
      </c>
      <c r="E4" s="2" t="s">
        <v>77</v>
      </c>
      <c r="J4" t="str">
        <f t="shared" ref="J4:J20" si="0">CONCATENATE("{JobCode:'",A4,"',JobTitle:'",B4,"',Department:'",C4,"',Classification:'",D4,"',Pay_Rate_Type:'",E4,"',},")</f>
        <v>{JobCode:'1001',JobTitle:'COO',Department:'Executive',Classification:'1.1',Pay_Rate_Type:'Salary',},</v>
      </c>
    </row>
    <row r="5" spans="1:10" ht="15.75" customHeight="1">
      <c r="A5" s="2">
        <v>1002</v>
      </c>
      <c r="B5" s="2" t="s">
        <v>80</v>
      </c>
      <c r="C5" s="2" t="s">
        <v>76</v>
      </c>
      <c r="D5" s="2">
        <v>1.1000000000000001</v>
      </c>
      <c r="E5" s="2" t="s">
        <v>77</v>
      </c>
      <c r="J5" t="str">
        <f t="shared" si="0"/>
        <v>{JobCode:'1002',JobTitle:'CFO',Department:'Executive',Classification:'1.1',Pay_Rate_Type:'Salary',},</v>
      </c>
    </row>
    <row r="6" spans="1:10" ht="15.75" customHeight="1">
      <c r="A6" s="2">
        <v>1003</v>
      </c>
      <c r="B6" s="2" t="s">
        <v>81</v>
      </c>
      <c r="C6" s="2" t="s">
        <v>76</v>
      </c>
      <c r="D6" s="2">
        <v>1.1000000000000001</v>
      </c>
      <c r="E6" s="2" t="s">
        <v>77</v>
      </c>
      <c r="J6" t="str">
        <f t="shared" si="0"/>
        <v>{JobCode:'1003',JobTitle:'CMO',Department:'Executive',Classification:'1.1',Pay_Rate_Type:'Salary',},</v>
      </c>
    </row>
    <row r="7" spans="1:10" ht="15.75" customHeight="1">
      <c r="A7" s="2">
        <v>1004</v>
      </c>
      <c r="B7" s="2" t="s">
        <v>82</v>
      </c>
      <c r="C7" s="2" t="s">
        <v>76</v>
      </c>
      <c r="D7" s="2">
        <v>1.1000000000000001</v>
      </c>
      <c r="E7" s="2" t="s">
        <v>77</v>
      </c>
      <c r="J7" t="str">
        <f t="shared" si="0"/>
        <v>{JobCode:'1004',JobTitle:'CTO',Department:'Executive',Classification:'1.1',Pay_Rate_Type:'Salary',},</v>
      </c>
    </row>
    <row r="8" spans="1:10" ht="15.75" customHeight="1">
      <c r="A8" s="2">
        <v>2000</v>
      </c>
      <c r="B8" s="2" t="s">
        <v>83</v>
      </c>
      <c r="C8" s="2" t="s">
        <v>84</v>
      </c>
      <c r="D8" s="2">
        <v>1.2</v>
      </c>
      <c r="E8" s="2" t="s">
        <v>77</v>
      </c>
      <c r="J8" t="str">
        <f t="shared" si="0"/>
        <v>{JobCode:'2000',JobTitle:'HR Manager',Department:'HR',Classification:'1.2',Pay_Rate_Type:'Salary',},</v>
      </c>
    </row>
    <row r="9" spans="1:10" ht="15.75" customHeight="1">
      <c r="A9" s="2">
        <v>2001</v>
      </c>
      <c r="B9" s="2" t="s">
        <v>85</v>
      </c>
      <c r="C9" s="2" t="s">
        <v>84</v>
      </c>
      <c r="D9" s="2">
        <v>1.2</v>
      </c>
      <c r="E9" s="2" t="s">
        <v>86</v>
      </c>
      <c r="J9" t="str">
        <f t="shared" si="0"/>
        <v>{JobCode:'2001',JobTitle:'HR Specialist',Department:'HR',Classification:'1.2',Pay_Rate_Type:'Hourly',},</v>
      </c>
    </row>
    <row r="10" spans="1:10" ht="15.75" customHeight="1">
      <c r="A10" s="2">
        <v>2002</v>
      </c>
      <c r="B10" s="2" t="s">
        <v>87</v>
      </c>
      <c r="C10" s="2" t="s">
        <v>84</v>
      </c>
      <c r="D10" s="2">
        <v>1.2</v>
      </c>
      <c r="E10" s="2" t="s">
        <v>86</v>
      </c>
      <c r="J10" t="str">
        <f t="shared" si="0"/>
        <v>{JobCode:'2002',JobTitle:'HR Coordinator',Department:'HR',Classification:'1.2',Pay_Rate_Type:'Hourly',},</v>
      </c>
    </row>
    <row r="11" spans="1:10" ht="15.75" customHeight="1">
      <c r="A11" s="2">
        <v>3000</v>
      </c>
      <c r="B11" s="2" t="s">
        <v>88</v>
      </c>
      <c r="C11" s="2" t="s">
        <v>35</v>
      </c>
      <c r="D11" s="2">
        <v>5</v>
      </c>
      <c r="E11" s="2" t="s">
        <v>77</v>
      </c>
      <c r="J11" t="str">
        <f t="shared" si="0"/>
        <v>{JobCode:'3000',JobTitle:'Finance Manager',Department:'Finance',Classification:'5',Pay_Rate_Type:'Salary',},</v>
      </c>
    </row>
    <row r="12" spans="1:10" ht="15.75" customHeight="1">
      <c r="A12" s="2">
        <v>3001</v>
      </c>
      <c r="B12" s="2" t="s">
        <v>89</v>
      </c>
      <c r="C12" s="2" t="s">
        <v>35</v>
      </c>
      <c r="D12" s="2">
        <v>5</v>
      </c>
      <c r="E12" s="2" t="s">
        <v>86</v>
      </c>
      <c r="J12" t="str">
        <f t="shared" si="0"/>
        <v>{JobCode:'3001',JobTitle:'Financial Analyst',Department:'Finance',Classification:'5',Pay_Rate_Type:'Hourly',},</v>
      </c>
    </row>
    <row r="13" spans="1:10" ht="15.75" customHeight="1">
      <c r="A13" s="2">
        <v>3002</v>
      </c>
      <c r="B13" s="2" t="s">
        <v>90</v>
      </c>
      <c r="C13" s="2" t="s">
        <v>35</v>
      </c>
      <c r="D13" s="2">
        <v>5</v>
      </c>
      <c r="E13" s="2" t="s">
        <v>86</v>
      </c>
      <c r="J13" t="str">
        <f t="shared" si="0"/>
        <v>{JobCode:'3002',JobTitle:'Accountant',Department:'Finance',Classification:'5',Pay_Rate_Type:'Hourly',},</v>
      </c>
    </row>
    <row r="14" spans="1:10" ht="15.75" customHeight="1">
      <c r="A14" s="2">
        <v>4000</v>
      </c>
      <c r="B14" s="2" t="s">
        <v>91</v>
      </c>
      <c r="C14" s="2" t="s">
        <v>37</v>
      </c>
      <c r="D14" s="2">
        <v>5</v>
      </c>
      <c r="E14" s="2" t="s">
        <v>77</v>
      </c>
      <c r="J14" t="str">
        <f t="shared" si="0"/>
        <v>{JobCode:'4000',JobTitle:'Marketing Manager',Department:'Marketing',Classification:'5',Pay_Rate_Type:'Salary',},</v>
      </c>
    </row>
    <row r="15" spans="1:10" ht="15.75" customHeight="1">
      <c r="A15" s="2">
        <v>4001</v>
      </c>
      <c r="B15" s="2" t="s">
        <v>92</v>
      </c>
      <c r="C15" s="2" t="s">
        <v>37</v>
      </c>
      <c r="D15" s="2">
        <v>5</v>
      </c>
      <c r="E15" s="2" t="s">
        <v>86</v>
      </c>
      <c r="J15" t="str">
        <f t="shared" si="0"/>
        <v>{JobCode:'4001',JobTitle:'Marketing Specialist',Department:'Marketing',Classification:'5',Pay_Rate_Type:'Hourly',},</v>
      </c>
    </row>
    <row r="16" spans="1:10" ht="15.75" customHeight="1">
      <c r="A16" s="2">
        <v>4002</v>
      </c>
      <c r="B16" s="2" t="s">
        <v>93</v>
      </c>
      <c r="C16" s="2" t="s">
        <v>37</v>
      </c>
      <c r="D16" s="2">
        <v>5</v>
      </c>
      <c r="E16" s="2" t="s">
        <v>86</v>
      </c>
      <c r="J16" t="str">
        <f t="shared" si="0"/>
        <v>{JobCode:'4002',JobTitle:'Content Manager',Department:'Marketing',Classification:'5',Pay_Rate_Type:'Hourly',},</v>
      </c>
    </row>
    <row r="17" spans="1:10" ht="15.75" customHeight="1">
      <c r="A17" s="2">
        <v>5000</v>
      </c>
      <c r="B17" s="2" t="s">
        <v>94</v>
      </c>
      <c r="C17" s="2" t="s">
        <v>95</v>
      </c>
      <c r="D17" s="2">
        <v>2</v>
      </c>
      <c r="E17" s="2" t="s">
        <v>77</v>
      </c>
      <c r="J17" t="str">
        <f t="shared" si="0"/>
        <v>{JobCode:'5000',JobTitle:'IT Manager',Department:'IT',Classification:'2',Pay_Rate_Type:'Salary',},</v>
      </c>
    </row>
    <row r="18" spans="1:10" ht="15.75" customHeight="1">
      <c r="A18" s="2">
        <v>5001</v>
      </c>
      <c r="B18" s="2" t="s">
        <v>96</v>
      </c>
      <c r="C18" s="2" t="s">
        <v>95</v>
      </c>
      <c r="D18" s="2">
        <v>2</v>
      </c>
      <c r="E18" s="2" t="s">
        <v>86</v>
      </c>
      <c r="J18" t="str">
        <f t="shared" si="0"/>
        <v>{JobCode:'5001',JobTitle:'Software Engineer',Department:'IT',Classification:'2',Pay_Rate_Type:'Hourly',},</v>
      </c>
    </row>
    <row r="19" spans="1:10" ht="15.75" customHeight="1">
      <c r="A19" s="2">
        <v>5002</v>
      </c>
      <c r="B19" s="2" t="s">
        <v>97</v>
      </c>
      <c r="C19" s="2" t="s">
        <v>95</v>
      </c>
      <c r="D19" s="2">
        <v>2</v>
      </c>
      <c r="E19" s="2" t="s">
        <v>86</v>
      </c>
      <c r="J19" t="str">
        <f t="shared" si="0"/>
        <v>{JobCode:'5002',JobTitle:'Systems Analyst',Department:'IT',Classification:'2',Pay_Rate_Type:'Hourly',},</v>
      </c>
    </row>
    <row r="20" spans="1:10" ht="15.75" customHeight="1">
      <c r="A20" s="2">
        <v>5003</v>
      </c>
      <c r="B20" s="2" t="s">
        <v>98</v>
      </c>
      <c r="C20" s="2" t="s">
        <v>95</v>
      </c>
      <c r="D20" s="2">
        <v>2</v>
      </c>
      <c r="E20" s="2" t="s">
        <v>86</v>
      </c>
      <c r="J20" t="str">
        <f t="shared" si="0"/>
        <v>{JobCode:'5003',JobTitle:'Network Engineer',Department:'IT',Classification:'2',Pay_Rate_Type:'Hourly',},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8761D"/>
    <outlinePr summaryBelow="0" summaryRight="0"/>
  </sheetPr>
  <dimension ref="A1:Q21"/>
  <sheetViews>
    <sheetView tabSelected="1" workbookViewId="0">
      <pane xSplit="2" topLeftCell="H1" activePane="topRight" state="frozen"/>
      <selection pane="topRight" activeCell="O11" sqref="O11"/>
    </sheetView>
  </sheetViews>
  <sheetFormatPr baseColWidth="10" defaultColWidth="12.6640625" defaultRowHeight="15.75" customHeight="1"/>
  <cols>
    <col min="4" max="4" width="32.33203125" customWidth="1"/>
    <col min="7" max="8" width="15.83203125" customWidth="1"/>
    <col min="9" max="9" width="38.83203125" customWidth="1"/>
    <col min="10" max="10" width="15.83203125" customWidth="1"/>
    <col min="16" max="16" width="14" customWidth="1"/>
    <col min="17" max="17" width="14.6640625" customWidth="1"/>
  </cols>
  <sheetData>
    <row r="1" spans="1:17" ht="15.75" customHeight="1">
      <c r="A1" s="1" t="s">
        <v>99</v>
      </c>
      <c r="B1" s="1" t="s">
        <v>100</v>
      </c>
      <c r="C1" s="1" t="s">
        <v>101</v>
      </c>
      <c r="D1" s="1" t="s">
        <v>102</v>
      </c>
      <c r="E1" s="1" t="s">
        <v>103</v>
      </c>
      <c r="F1" s="1" t="s">
        <v>71</v>
      </c>
      <c r="G1" s="1" t="s">
        <v>104</v>
      </c>
      <c r="H1" s="1" t="s">
        <v>105</v>
      </c>
      <c r="I1" s="1" t="s">
        <v>106</v>
      </c>
      <c r="J1" s="1" t="s">
        <v>70</v>
      </c>
      <c r="K1" s="1" t="s">
        <v>69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</row>
    <row r="2" spans="1:17" ht="15.75" customHeight="1">
      <c r="A2" s="2">
        <v>1</v>
      </c>
      <c r="B2" s="2" t="s">
        <v>113</v>
      </c>
      <c r="C2" s="2" t="s">
        <v>114</v>
      </c>
      <c r="D2" s="2" t="s">
        <v>115</v>
      </c>
      <c r="E2" s="2" t="s">
        <v>116</v>
      </c>
      <c r="F2" s="2" t="s">
        <v>76</v>
      </c>
      <c r="G2" s="2" t="s">
        <v>117</v>
      </c>
      <c r="H2" s="2" t="s">
        <v>118</v>
      </c>
      <c r="I2" s="2" t="s">
        <v>119</v>
      </c>
      <c r="J2" s="2" t="s">
        <v>75</v>
      </c>
      <c r="K2" s="2">
        <v>1000</v>
      </c>
      <c r="L2" s="2" t="s">
        <v>120</v>
      </c>
      <c r="M2" s="4">
        <v>36526</v>
      </c>
      <c r="N2" s="2">
        <v>40</v>
      </c>
      <c r="O2" s="2" t="s">
        <v>121</v>
      </c>
      <c r="Q2" s="2"/>
    </row>
    <row r="3" spans="1:17" ht="15.75" customHeight="1">
      <c r="A3" s="2">
        <v>2</v>
      </c>
      <c r="B3" s="2" t="s">
        <v>122</v>
      </c>
      <c r="C3" s="2" t="s">
        <v>123</v>
      </c>
      <c r="D3" s="2" t="s">
        <v>124</v>
      </c>
      <c r="E3" s="2" t="s">
        <v>125</v>
      </c>
      <c r="F3" s="2" t="s">
        <v>76</v>
      </c>
      <c r="G3" s="2" t="s">
        <v>117</v>
      </c>
      <c r="H3" s="2" t="s">
        <v>118</v>
      </c>
      <c r="I3" s="2" t="s">
        <v>126</v>
      </c>
      <c r="J3" s="2" t="s">
        <v>79</v>
      </c>
      <c r="K3" s="2">
        <v>1001</v>
      </c>
      <c r="L3" s="2" t="s">
        <v>120</v>
      </c>
      <c r="M3" s="4">
        <v>38487</v>
      </c>
      <c r="N3" s="2">
        <v>40</v>
      </c>
      <c r="O3" s="2">
        <v>1</v>
      </c>
      <c r="Q3" s="2"/>
    </row>
    <row r="4" spans="1:17" ht="15.75" customHeight="1">
      <c r="A4" s="2">
        <v>3</v>
      </c>
      <c r="B4" s="2" t="s">
        <v>127</v>
      </c>
      <c r="C4" s="2" t="s">
        <v>128</v>
      </c>
      <c r="D4" s="2" t="s">
        <v>129</v>
      </c>
      <c r="E4" s="2" t="s">
        <v>130</v>
      </c>
      <c r="F4" s="2" t="s">
        <v>76</v>
      </c>
      <c r="G4" s="2" t="s">
        <v>117</v>
      </c>
      <c r="H4" s="2" t="s">
        <v>118</v>
      </c>
      <c r="I4" s="2" t="s">
        <v>131</v>
      </c>
      <c r="J4" s="2" t="s">
        <v>80</v>
      </c>
      <c r="K4" s="2">
        <v>1002</v>
      </c>
      <c r="L4" s="2" t="s">
        <v>120</v>
      </c>
      <c r="M4" s="4">
        <v>39335</v>
      </c>
      <c r="N4" s="2">
        <v>40</v>
      </c>
      <c r="O4" s="2">
        <v>1</v>
      </c>
      <c r="Q4" s="2"/>
    </row>
    <row r="5" spans="1:17" ht="15.75" customHeight="1">
      <c r="A5" s="2">
        <v>4</v>
      </c>
      <c r="B5" s="2" t="s">
        <v>132</v>
      </c>
      <c r="C5" s="2" t="s">
        <v>133</v>
      </c>
      <c r="D5" s="2" t="s">
        <v>134</v>
      </c>
      <c r="E5" s="2" t="s">
        <v>135</v>
      </c>
      <c r="F5" s="2" t="s">
        <v>76</v>
      </c>
      <c r="G5" s="2" t="s">
        <v>117</v>
      </c>
      <c r="H5" s="2" t="s">
        <v>118</v>
      </c>
      <c r="I5" s="2" t="s">
        <v>136</v>
      </c>
      <c r="J5" s="2" t="s">
        <v>81</v>
      </c>
      <c r="K5" s="2">
        <v>1003</v>
      </c>
      <c r="L5" s="2" t="s">
        <v>120</v>
      </c>
      <c r="M5" s="4">
        <v>38788</v>
      </c>
      <c r="N5" s="2">
        <v>40</v>
      </c>
      <c r="O5" s="2">
        <v>1</v>
      </c>
      <c r="Q5" s="2"/>
    </row>
    <row r="6" spans="1:17" ht="15.75" customHeight="1">
      <c r="A6" s="2">
        <v>5</v>
      </c>
      <c r="B6" s="2" t="s">
        <v>137</v>
      </c>
      <c r="C6" s="2" t="s">
        <v>138</v>
      </c>
      <c r="D6" s="2" t="s">
        <v>139</v>
      </c>
      <c r="E6" s="2" t="s">
        <v>140</v>
      </c>
      <c r="F6" s="2" t="s">
        <v>76</v>
      </c>
      <c r="G6" s="2" t="s">
        <v>117</v>
      </c>
      <c r="H6" s="2" t="s">
        <v>118</v>
      </c>
      <c r="I6" s="2" t="s">
        <v>141</v>
      </c>
      <c r="J6" s="2" t="s">
        <v>82</v>
      </c>
      <c r="K6" s="2">
        <v>1004</v>
      </c>
      <c r="L6" s="2" t="s">
        <v>120</v>
      </c>
      <c r="M6" s="4">
        <v>40210</v>
      </c>
      <c r="N6" s="2">
        <v>40</v>
      </c>
      <c r="O6" s="2">
        <v>1</v>
      </c>
      <c r="Q6" s="2"/>
    </row>
    <row r="7" spans="1:17" ht="15.75" customHeight="1">
      <c r="A7" s="2">
        <v>6</v>
      </c>
      <c r="B7" s="2" t="s">
        <v>142</v>
      </c>
      <c r="C7" s="2" t="s">
        <v>143</v>
      </c>
      <c r="D7" s="2" t="s">
        <v>144</v>
      </c>
      <c r="E7" s="2" t="s">
        <v>145</v>
      </c>
      <c r="F7" s="2" t="s">
        <v>84</v>
      </c>
      <c r="G7" s="2" t="s">
        <v>117</v>
      </c>
      <c r="H7" s="2" t="s">
        <v>118</v>
      </c>
      <c r="I7" s="2" t="s">
        <v>146</v>
      </c>
      <c r="J7" s="2" t="s">
        <v>83</v>
      </c>
      <c r="K7" s="2">
        <v>2000</v>
      </c>
      <c r="L7" s="2" t="s">
        <v>120</v>
      </c>
      <c r="M7" s="4">
        <v>39619</v>
      </c>
      <c r="N7" s="2">
        <v>40</v>
      </c>
      <c r="O7" s="2">
        <v>2</v>
      </c>
      <c r="Q7" s="2"/>
    </row>
    <row r="8" spans="1:17" ht="15.75" customHeight="1">
      <c r="A8" s="2">
        <v>7</v>
      </c>
      <c r="B8" s="2" t="s">
        <v>147</v>
      </c>
      <c r="C8" s="2" t="s">
        <v>148</v>
      </c>
      <c r="D8" s="2" t="s">
        <v>149</v>
      </c>
      <c r="E8" s="2" t="s">
        <v>150</v>
      </c>
      <c r="F8" s="2" t="s">
        <v>84</v>
      </c>
      <c r="G8" s="2" t="s">
        <v>151</v>
      </c>
      <c r="H8" s="2" t="s">
        <v>152</v>
      </c>
      <c r="I8" s="2" t="s">
        <v>153</v>
      </c>
      <c r="J8" s="2" t="s">
        <v>85</v>
      </c>
      <c r="K8" s="2">
        <v>2001</v>
      </c>
      <c r="L8" s="2" t="s">
        <v>120</v>
      </c>
      <c r="M8" s="4">
        <v>41136</v>
      </c>
      <c r="N8" s="2">
        <v>40</v>
      </c>
      <c r="O8" s="2">
        <v>6</v>
      </c>
      <c r="Q8" s="4">
        <v>45169</v>
      </c>
    </row>
    <row r="9" spans="1:17" ht="15.75" customHeight="1">
      <c r="A9" s="2">
        <v>8</v>
      </c>
      <c r="B9" s="2" t="s">
        <v>154</v>
      </c>
      <c r="C9" s="2" t="s">
        <v>155</v>
      </c>
      <c r="D9" s="2" t="s">
        <v>156</v>
      </c>
      <c r="E9" s="2" t="s">
        <v>157</v>
      </c>
      <c r="F9" s="2" t="s">
        <v>84</v>
      </c>
      <c r="G9" s="2" t="s">
        <v>117</v>
      </c>
      <c r="H9" s="2" t="s">
        <v>118</v>
      </c>
      <c r="I9" s="2" t="s">
        <v>158</v>
      </c>
      <c r="J9" s="2" t="s">
        <v>87</v>
      </c>
      <c r="K9" s="2">
        <v>2002</v>
      </c>
      <c r="L9" s="2" t="s">
        <v>159</v>
      </c>
      <c r="M9" s="4">
        <v>41369</v>
      </c>
      <c r="N9" s="2">
        <v>20</v>
      </c>
      <c r="O9" s="2">
        <v>6</v>
      </c>
      <c r="Q9" s="2"/>
    </row>
    <row r="10" spans="1:17" ht="15.75" customHeight="1">
      <c r="A10" s="2">
        <v>9</v>
      </c>
      <c r="B10" s="2" t="s">
        <v>160</v>
      </c>
      <c r="C10" s="2" t="s">
        <v>161</v>
      </c>
      <c r="D10" s="2" t="s">
        <v>162</v>
      </c>
      <c r="E10" s="2" t="s">
        <v>163</v>
      </c>
      <c r="F10" s="2" t="s">
        <v>35</v>
      </c>
      <c r="G10" s="2" t="s">
        <v>117</v>
      </c>
      <c r="H10" s="2" t="s">
        <v>118</v>
      </c>
      <c r="I10" s="2" t="s">
        <v>164</v>
      </c>
      <c r="J10" s="2" t="s">
        <v>88</v>
      </c>
      <c r="K10" s="2">
        <v>3000</v>
      </c>
      <c r="L10" s="2" t="s">
        <v>120</v>
      </c>
      <c r="M10" s="4">
        <v>40754</v>
      </c>
      <c r="N10" s="2">
        <v>40</v>
      </c>
      <c r="O10" s="2">
        <v>3</v>
      </c>
      <c r="Q10" s="2"/>
    </row>
    <row r="11" spans="1:17" ht="15.75" customHeight="1">
      <c r="A11" s="2">
        <v>10</v>
      </c>
      <c r="B11" s="2" t="s">
        <v>165</v>
      </c>
      <c r="C11" s="2" t="s">
        <v>166</v>
      </c>
      <c r="D11" s="2" t="s">
        <v>167</v>
      </c>
      <c r="E11" s="2" t="s">
        <v>168</v>
      </c>
      <c r="F11" s="2" t="s">
        <v>35</v>
      </c>
      <c r="G11" s="2" t="s">
        <v>117</v>
      </c>
      <c r="H11" s="2" t="s">
        <v>118</v>
      </c>
      <c r="I11" s="2" t="s">
        <v>169</v>
      </c>
      <c r="J11" s="2" t="s">
        <v>89</v>
      </c>
      <c r="K11" s="2">
        <v>3001</v>
      </c>
      <c r="L11" s="2" t="s">
        <v>159</v>
      </c>
      <c r="M11" s="4">
        <v>42313</v>
      </c>
      <c r="N11" s="2">
        <v>25</v>
      </c>
      <c r="O11" s="2">
        <v>9</v>
      </c>
      <c r="Q11" s="2"/>
    </row>
    <row r="12" spans="1:17" ht="15.75" customHeight="1">
      <c r="A12" s="2">
        <v>11</v>
      </c>
      <c r="B12" s="2" t="s">
        <v>170</v>
      </c>
      <c r="C12" s="2" t="s">
        <v>171</v>
      </c>
      <c r="D12" s="2" t="s">
        <v>172</v>
      </c>
      <c r="E12" s="2" t="s">
        <v>173</v>
      </c>
      <c r="F12" s="2" t="s">
        <v>35</v>
      </c>
      <c r="G12" s="2" t="s">
        <v>117</v>
      </c>
      <c r="H12" s="2" t="s">
        <v>118</v>
      </c>
      <c r="I12" s="2" t="s">
        <v>174</v>
      </c>
      <c r="J12" s="2" t="s">
        <v>90</v>
      </c>
      <c r="K12" s="2">
        <v>3002</v>
      </c>
      <c r="L12" s="2" t="s">
        <v>159</v>
      </c>
      <c r="M12" s="4">
        <v>41687</v>
      </c>
      <c r="N12" s="2">
        <v>18</v>
      </c>
      <c r="O12" s="2">
        <v>9</v>
      </c>
      <c r="Q12" s="2"/>
    </row>
    <row r="13" spans="1:17" ht="15.75" customHeight="1">
      <c r="A13" s="2">
        <v>12</v>
      </c>
      <c r="B13" s="2" t="s">
        <v>175</v>
      </c>
      <c r="C13" s="2" t="s">
        <v>176</v>
      </c>
      <c r="D13" s="2" t="s">
        <v>177</v>
      </c>
      <c r="E13" s="2" t="s">
        <v>178</v>
      </c>
      <c r="F13" s="2" t="s">
        <v>37</v>
      </c>
      <c r="G13" s="2" t="s">
        <v>117</v>
      </c>
      <c r="H13" s="2" t="s">
        <v>118</v>
      </c>
      <c r="I13" s="2" t="s">
        <v>179</v>
      </c>
      <c r="J13" s="2" t="s">
        <v>91</v>
      </c>
      <c r="K13" s="2">
        <v>4000</v>
      </c>
      <c r="L13" s="2" t="s">
        <v>120</v>
      </c>
      <c r="M13" s="4">
        <v>42614</v>
      </c>
      <c r="N13" s="2">
        <v>40</v>
      </c>
      <c r="O13" s="2">
        <v>4</v>
      </c>
      <c r="Q13" s="2"/>
    </row>
    <row r="14" spans="1:17" ht="15.75" customHeight="1">
      <c r="A14" s="2">
        <v>13</v>
      </c>
      <c r="B14" s="2" t="s">
        <v>180</v>
      </c>
      <c r="C14" s="2" t="s">
        <v>181</v>
      </c>
      <c r="D14" s="2" t="s">
        <v>182</v>
      </c>
      <c r="E14" s="2" t="s">
        <v>183</v>
      </c>
      <c r="F14" s="2" t="s">
        <v>37</v>
      </c>
      <c r="G14" s="2" t="s">
        <v>117</v>
      </c>
      <c r="H14" s="2" t="s">
        <v>184</v>
      </c>
      <c r="I14" s="2" t="s">
        <v>185</v>
      </c>
      <c r="J14" s="2" t="s">
        <v>92</v>
      </c>
      <c r="K14" s="2">
        <v>4001</v>
      </c>
      <c r="L14" s="2" t="s">
        <v>159</v>
      </c>
      <c r="M14" s="4">
        <v>43391</v>
      </c>
      <c r="N14" s="2">
        <v>15</v>
      </c>
      <c r="O14" s="2">
        <v>12</v>
      </c>
      <c r="Q14" s="2"/>
    </row>
    <row r="15" spans="1:17" ht="15.75" customHeight="1">
      <c r="A15" s="2">
        <v>14</v>
      </c>
      <c r="B15" s="2" t="s">
        <v>186</v>
      </c>
      <c r="C15" s="2" t="s">
        <v>187</v>
      </c>
      <c r="D15" s="2" t="s">
        <v>188</v>
      </c>
      <c r="E15" s="2" t="s">
        <v>189</v>
      </c>
      <c r="F15" s="2" t="s">
        <v>37</v>
      </c>
      <c r="G15" s="2" t="s">
        <v>117</v>
      </c>
      <c r="H15" s="2" t="s">
        <v>184</v>
      </c>
      <c r="I15" s="2" t="s">
        <v>190</v>
      </c>
      <c r="J15" s="2" t="s">
        <v>93</v>
      </c>
      <c r="K15" s="2">
        <v>4002</v>
      </c>
      <c r="L15" s="2" t="s">
        <v>159</v>
      </c>
      <c r="M15" s="4">
        <v>43546</v>
      </c>
      <c r="N15" s="2">
        <v>23</v>
      </c>
      <c r="O15" s="2">
        <v>12</v>
      </c>
      <c r="Q15" s="2"/>
    </row>
    <row r="16" spans="1:17" ht="15.75" customHeight="1">
      <c r="A16" s="2">
        <v>15</v>
      </c>
      <c r="B16" s="2" t="s">
        <v>191</v>
      </c>
      <c r="C16" s="2" t="s">
        <v>192</v>
      </c>
      <c r="D16" s="2" t="s">
        <v>193</v>
      </c>
      <c r="E16" s="2" t="s">
        <v>194</v>
      </c>
      <c r="F16" s="2" t="s">
        <v>95</v>
      </c>
      <c r="G16" s="2" t="s">
        <v>117</v>
      </c>
      <c r="H16" s="2" t="s">
        <v>118</v>
      </c>
      <c r="I16" s="2" t="s">
        <v>195</v>
      </c>
      <c r="J16" s="2" t="s">
        <v>94</v>
      </c>
      <c r="K16" s="2">
        <v>5000</v>
      </c>
      <c r="L16" s="2" t="s">
        <v>120</v>
      </c>
      <c r="M16" s="4">
        <v>40158</v>
      </c>
      <c r="N16" s="2">
        <v>40</v>
      </c>
      <c r="O16" s="2">
        <v>5</v>
      </c>
      <c r="Q16" s="2"/>
    </row>
    <row r="17" spans="1:17" ht="15.75" customHeight="1">
      <c r="A17" s="2">
        <v>16</v>
      </c>
      <c r="B17" s="2" t="s">
        <v>196</v>
      </c>
      <c r="C17" s="2" t="s">
        <v>197</v>
      </c>
      <c r="D17" s="2" t="s">
        <v>198</v>
      </c>
      <c r="E17" s="2" t="s">
        <v>199</v>
      </c>
      <c r="F17" s="2" t="s">
        <v>95</v>
      </c>
      <c r="G17" s="2" t="s">
        <v>117</v>
      </c>
      <c r="H17" s="2" t="s">
        <v>118</v>
      </c>
      <c r="I17" s="2" t="s">
        <v>200</v>
      </c>
      <c r="J17" s="2" t="s">
        <v>96</v>
      </c>
      <c r="K17" s="2">
        <v>5001</v>
      </c>
      <c r="L17" s="2" t="s">
        <v>120</v>
      </c>
      <c r="M17" s="4">
        <v>42911</v>
      </c>
      <c r="N17" s="2">
        <v>40</v>
      </c>
      <c r="O17" s="2">
        <v>15</v>
      </c>
      <c r="Q17" s="2"/>
    </row>
    <row r="18" spans="1:17" ht="15.75" customHeight="1">
      <c r="A18" s="2">
        <v>17</v>
      </c>
      <c r="B18" s="2" t="s">
        <v>201</v>
      </c>
      <c r="C18" s="2" t="s">
        <v>202</v>
      </c>
      <c r="D18" s="2" t="s">
        <v>203</v>
      </c>
      <c r="E18" s="2" t="s">
        <v>204</v>
      </c>
      <c r="F18" s="2" t="s">
        <v>95</v>
      </c>
      <c r="G18" s="2" t="s">
        <v>117</v>
      </c>
      <c r="H18" s="2" t="s">
        <v>118</v>
      </c>
      <c r="I18" s="2" t="s">
        <v>205</v>
      </c>
      <c r="J18" s="2" t="s">
        <v>97</v>
      </c>
      <c r="K18" s="2">
        <v>5002</v>
      </c>
      <c r="L18" s="2" t="s">
        <v>120</v>
      </c>
      <c r="M18" s="4">
        <v>42463</v>
      </c>
      <c r="N18" s="2">
        <v>40</v>
      </c>
      <c r="O18" s="2">
        <v>15</v>
      </c>
      <c r="Q18" s="2"/>
    </row>
    <row r="19" spans="1:17" ht="15.75" customHeight="1">
      <c r="A19" s="2">
        <v>18</v>
      </c>
      <c r="B19" s="2" t="s">
        <v>206</v>
      </c>
      <c r="C19" s="2" t="s">
        <v>207</v>
      </c>
      <c r="D19" s="2" t="s">
        <v>208</v>
      </c>
      <c r="E19" s="2" t="s">
        <v>209</v>
      </c>
      <c r="F19" s="2" t="s">
        <v>95</v>
      </c>
      <c r="G19" s="2" t="s">
        <v>117</v>
      </c>
      <c r="H19" s="2" t="s">
        <v>118</v>
      </c>
      <c r="I19" s="2" t="s">
        <v>210</v>
      </c>
      <c r="J19" s="2" t="s">
        <v>98</v>
      </c>
      <c r="K19" s="2">
        <v>5003</v>
      </c>
      <c r="L19" s="2" t="s">
        <v>120</v>
      </c>
      <c r="M19" s="4">
        <v>41240</v>
      </c>
      <c r="N19" s="2">
        <v>40</v>
      </c>
      <c r="O19" s="2">
        <v>15</v>
      </c>
      <c r="Q19" s="2"/>
    </row>
    <row r="20" spans="1:17" ht="15.75" customHeight="1">
      <c r="A20" s="5">
        <v>19</v>
      </c>
      <c r="B20" s="5" t="s">
        <v>211</v>
      </c>
      <c r="C20" s="5" t="s">
        <v>212</v>
      </c>
      <c r="D20" s="5" t="s">
        <v>213</v>
      </c>
      <c r="E20" s="5" t="s">
        <v>214</v>
      </c>
      <c r="F20" s="5" t="s">
        <v>35</v>
      </c>
      <c r="G20" s="5" t="s">
        <v>151</v>
      </c>
      <c r="H20" s="5" t="s">
        <v>152</v>
      </c>
      <c r="I20" s="5" t="s">
        <v>215</v>
      </c>
      <c r="J20" s="5" t="s">
        <v>89</v>
      </c>
      <c r="K20" s="5">
        <v>3001</v>
      </c>
      <c r="L20" s="5" t="s">
        <v>120</v>
      </c>
      <c r="M20" s="6">
        <v>42014</v>
      </c>
      <c r="N20" s="5">
        <v>40</v>
      </c>
      <c r="O20" s="5">
        <v>9</v>
      </c>
      <c r="P20" s="6">
        <v>44592</v>
      </c>
      <c r="Q20" s="6">
        <v>44926</v>
      </c>
    </row>
    <row r="21" spans="1:17" ht="15.75" customHeight="1">
      <c r="A21" s="5">
        <v>20</v>
      </c>
      <c r="B21" s="5" t="s">
        <v>216</v>
      </c>
      <c r="C21" s="5" t="s">
        <v>217</v>
      </c>
      <c r="D21" s="5" t="s">
        <v>218</v>
      </c>
      <c r="E21" s="5" t="s">
        <v>219</v>
      </c>
      <c r="F21" s="5" t="s">
        <v>37</v>
      </c>
      <c r="G21" s="5" t="s">
        <v>117</v>
      </c>
      <c r="H21" s="5" t="s">
        <v>184</v>
      </c>
      <c r="I21" s="5" t="s">
        <v>220</v>
      </c>
      <c r="J21" s="5" t="s">
        <v>92</v>
      </c>
      <c r="K21" s="5">
        <v>4001</v>
      </c>
      <c r="L21" s="5" t="s">
        <v>159</v>
      </c>
      <c r="M21" s="6">
        <v>43296</v>
      </c>
      <c r="N21" s="5">
        <v>22</v>
      </c>
      <c r="O21" s="5">
        <v>12</v>
      </c>
      <c r="P21" s="6">
        <v>44788</v>
      </c>
      <c r="Q21" s="5"/>
    </row>
  </sheetData>
  <autoFilter ref="A1:Q2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8761D"/>
    <outlinePr summaryBelow="0" summaryRight="0"/>
  </sheetPr>
  <dimension ref="A1:AB21"/>
  <sheetViews>
    <sheetView zoomScale="200" zoomScaleNormal="200" workbookViewId="0">
      <selection activeCell="D3" sqref="D3"/>
    </sheetView>
  </sheetViews>
  <sheetFormatPr baseColWidth="10" defaultColWidth="12.6640625" defaultRowHeight="15.75" customHeight="1"/>
  <cols>
    <col min="4" max="4" width="27.1640625" customWidth="1"/>
    <col min="7" max="7" width="26.5" customWidth="1"/>
  </cols>
  <sheetData>
    <row r="1" spans="1:8" ht="15.75" customHeight="1">
      <c r="A1" s="1" t="s">
        <v>99</v>
      </c>
      <c r="B1" s="1" t="s">
        <v>221</v>
      </c>
      <c r="C1" s="1" t="s">
        <v>222</v>
      </c>
      <c r="D1" s="1"/>
      <c r="E1" s="1" t="s">
        <v>223</v>
      </c>
      <c r="F1" s="1" t="s">
        <v>224</v>
      </c>
      <c r="G1" s="1" t="s">
        <v>225</v>
      </c>
      <c r="H1" s="1" t="s">
        <v>226</v>
      </c>
    </row>
    <row r="2" spans="1:8" ht="15.75" customHeight="1">
      <c r="A2" s="2">
        <v>1</v>
      </c>
      <c r="B2" s="2" t="s">
        <v>3</v>
      </c>
      <c r="C2" s="2" t="s">
        <v>28</v>
      </c>
      <c r="D2" s="2" t="str">
        <f>VLOOKUP(C2,'COST CENTERS'!A:B,2,FALSE)</f>
        <v>Executive Management</v>
      </c>
      <c r="E2" s="2" t="s">
        <v>76</v>
      </c>
      <c r="F2" s="2" t="s">
        <v>45</v>
      </c>
      <c r="G2" s="2" t="str">
        <f>VLOOKUP(F2,LOCATIONS!A:B,2,FALSE)</f>
        <v>GlobalTech Solutions HQ</v>
      </c>
      <c r="H2" s="2" t="s">
        <v>77</v>
      </c>
    </row>
    <row r="3" spans="1:8" ht="15.75" customHeight="1">
      <c r="A3" s="2">
        <v>2</v>
      </c>
      <c r="B3" s="2" t="s">
        <v>3</v>
      </c>
      <c r="C3" s="2" t="s">
        <v>28</v>
      </c>
      <c r="D3" s="2" t="str">
        <f>VLOOKUP(C3,'COST CENTERS'!A:B,2,FALSE)</f>
        <v>Executive Management</v>
      </c>
      <c r="E3" s="2" t="s">
        <v>76</v>
      </c>
      <c r="F3" s="2" t="s">
        <v>45</v>
      </c>
      <c r="G3" s="2" t="str">
        <f>VLOOKUP(F3,LOCATIONS!A:B,2,FALSE)</f>
        <v>GlobalTech Solutions HQ</v>
      </c>
      <c r="H3" s="2" t="s">
        <v>77</v>
      </c>
    </row>
    <row r="4" spans="1:8" ht="15.75" customHeight="1">
      <c r="A4" s="2">
        <v>3</v>
      </c>
      <c r="B4" s="2" t="s">
        <v>3</v>
      </c>
      <c r="C4" s="2" t="s">
        <v>28</v>
      </c>
      <c r="D4" s="2" t="str">
        <f>VLOOKUP(C4,'COST CENTERS'!A:B,2,FALSE)</f>
        <v>Executive Management</v>
      </c>
      <c r="E4" s="2" t="s">
        <v>76</v>
      </c>
      <c r="F4" s="2" t="s">
        <v>45</v>
      </c>
      <c r="G4" s="2" t="str">
        <f>VLOOKUP(F4,LOCATIONS!A:B,2,FALSE)</f>
        <v>GlobalTech Solutions HQ</v>
      </c>
      <c r="H4" s="2" t="s">
        <v>77</v>
      </c>
    </row>
    <row r="5" spans="1:8" ht="15.75" customHeight="1">
      <c r="A5" s="2">
        <v>4</v>
      </c>
      <c r="B5" s="2" t="s">
        <v>3</v>
      </c>
      <c r="C5" s="2" t="s">
        <v>28</v>
      </c>
      <c r="D5" s="2" t="str">
        <f>VLOOKUP(C5,'COST CENTERS'!A:B,2,FALSE)</f>
        <v>Executive Management</v>
      </c>
      <c r="E5" s="2" t="s">
        <v>76</v>
      </c>
      <c r="F5" s="2" t="s">
        <v>45</v>
      </c>
      <c r="G5" s="2" t="str">
        <f>VLOOKUP(F5,LOCATIONS!A:B,2,FALSE)</f>
        <v>GlobalTech Solutions HQ</v>
      </c>
      <c r="H5" s="2" t="s">
        <v>77</v>
      </c>
    </row>
    <row r="6" spans="1:8" ht="15.75" customHeight="1">
      <c r="A6" s="2">
        <v>5</v>
      </c>
      <c r="B6" s="2" t="s">
        <v>3</v>
      </c>
      <c r="C6" s="2" t="s">
        <v>28</v>
      </c>
      <c r="D6" s="2" t="str">
        <f>VLOOKUP(C6,'COST CENTERS'!A:B,2,FALSE)</f>
        <v>Executive Management</v>
      </c>
      <c r="E6" s="2" t="s">
        <v>76</v>
      </c>
      <c r="F6" s="2" t="s">
        <v>45</v>
      </c>
      <c r="G6" s="2" t="str">
        <f>VLOOKUP(F6,LOCATIONS!A:B,2,FALSE)</f>
        <v>GlobalTech Solutions HQ</v>
      </c>
      <c r="H6" s="2" t="s">
        <v>77</v>
      </c>
    </row>
    <row r="7" spans="1:8" ht="15.75" customHeight="1">
      <c r="A7" s="2">
        <v>6</v>
      </c>
      <c r="B7" s="2" t="s">
        <v>3</v>
      </c>
      <c r="C7" s="2" t="s">
        <v>31</v>
      </c>
      <c r="D7" s="2" t="str">
        <f>VLOOKUP(C7,'COST CENTERS'!A:B,2,FALSE)</f>
        <v>Human Resources</v>
      </c>
      <c r="E7" s="2" t="s">
        <v>32</v>
      </c>
      <c r="F7" s="2" t="s">
        <v>45</v>
      </c>
      <c r="G7" s="2" t="str">
        <f>VLOOKUP(F7,LOCATIONS!A:B,2,FALSE)</f>
        <v>GlobalTech Solutions HQ</v>
      </c>
      <c r="H7" s="2" t="s">
        <v>77</v>
      </c>
    </row>
    <row r="8" spans="1:8" ht="15.75" customHeight="1">
      <c r="A8" s="2">
        <v>7</v>
      </c>
      <c r="B8" s="2" t="s">
        <v>3</v>
      </c>
      <c r="C8" s="2" t="s">
        <v>31</v>
      </c>
      <c r="D8" s="2" t="str">
        <f>VLOOKUP(C8,'COST CENTERS'!A:B,2,FALSE)</f>
        <v>Human Resources</v>
      </c>
      <c r="E8" s="2" t="s">
        <v>32</v>
      </c>
      <c r="F8" s="2" t="s">
        <v>45</v>
      </c>
      <c r="G8" s="2" t="str">
        <f>VLOOKUP(F8,LOCATIONS!A:B,2,FALSE)</f>
        <v>GlobalTech Solutions HQ</v>
      </c>
      <c r="H8" s="2" t="s">
        <v>86</v>
      </c>
    </row>
    <row r="9" spans="1:8" ht="15.75" customHeight="1">
      <c r="A9" s="2">
        <v>8</v>
      </c>
      <c r="B9" s="2" t="s">
        <v>3</v>
      </c>
      <c r="C9" s="2" t="s">
        <v>31</v>
      </c>
      <c r="D9" s="2" t="str">
        <f>VLOOKUP(C9,'COST CENTERS'!A:B,2,FALSE)</f>
        <v>Human Resources</v>
      </c>
      <c r="E9" s="2" t="s">
        <v>32</v>
      </c>
      <c r="F9" s="2" t="s">
        <v>45</v>
      </c>
      <c r="G9" s="2" t="str">
        <f>VLOOKUP(F9,LOCATIONS!A:B,2,FALSE)</f>
        <v>GlobalTech Solutions HQ</v>
      </c>
      <c r="H9" s="2" t="s">
        <v>86</v>
      </c>
    </row>
    <row r="10" spans="1:8" ht="15.75" customHeight="1">
      <c r="A10" s="2">
        <v>9</v>
      </c>
      <c r="B10" s="2" t="s">
        <v>3</v>
      </c>
      <c r="C10" s="2" t="s">
        <v>34</v>
      </c>
      <c r="D10" s="2" t="str">
        <f>VLOOKUP(C10,'COST CENTERS'!A:B,2,FALSE)</f>
        <v>Finance</v>
      </c>
      <c r="E10" s="2" t="s">
        <v>35</v>
      </c>
      <c r="F10" s="2" t="s">
        <v>48</v>
      </c>
      <c r="G10" s="2" t="str">
        <f>VLOOKUP(F10,LOCATIONS!A:B,2,FALSE)</f>
        <v>GlobalTech Solutions East Office</v>
      </c>
      <c r="H10" s="2" t="s">
        <v>77</v>
      </c>
    </row>
    <row r="11" spans="1:8" ht="15.75" customHeight="1">
      <c r="A11" s="2">
        <v>10</v>
      </c>
      <c r="B11" s="2" t="s">
        <v>3</v>
      </c>
      <c r="C11" s="2" t="s">
        <v>34</v>
      </c>
      <c r="D11" s="2" t="str">
        <f>VLOOKUP(C11,'COST CENTERS'!A:B,2,FALSE)</f>
        <v>Finance</v>
      </c>
      <c r="E11" s="2" t="s">
        <v>35</v>
      </c>
      <c r="F11" s="2" t="s">
        <v>48</v>
      </c>
      <c r="G11" s="2" t="str">
        <f>VLOOKUP(F11,LOCATIONS!A:B,2,FALSE)</f>
        <v>GlobalTech Solutions East Office</v>
      </c>
      <c r="H11" s="2" t="s">
        <v>86</v>
      </c>
    </row>
    <row r="12" spans="1:8" ht="15.75" customHeight="1">
      <c r="A12" s="2">
        <v>11</v>
      </c>
      <c r="B12" s="2" t="s">
        <v>3</v>
      </c>
      <c r="C12" s="2" t="s">
        <v>34</v>
      </c>
      <c r="D12" s="2" t="str">
        <f>VLOOKUP(C12,'COST CENTERS'!A:B,2,FALSE)</f>
        <v>Finance</v>
      </c>
      <c r="E12" s="2" t="s">
        <v>35</v>
      </c>
      <c r="F12" s="2" t="s">
        <v>48</v>
      </c>
      <c r="G12" s="2" t="str">
        <f>VLOOKUP(F12,LOCATIONS!A:B,2,FALSE)</f>
        <v>GlobalTech Solutions East Office</v>
      </c>
      <c r="H12" s="2" t="s">
        <v>86</v>
      </c>
    </row>
    <row r="13" spans="1:8" ht="15.75" customHeight="1">
      <c r="A13" s="2">
        <v>12</v>
      </c>
      <c r="B13" s="2" t="s">
        <v>3</v>
      </c>
      <c r="C13" s="2" t="s">
        <v>36</v>
      </c>
      <c r="D13" s="2" t="str">
        <f>VLOOKUP(C13,'COST CENTERS'!A:B,2,FALSE)</f>
        <v>Marketing</v>
      </c>
      <c r="E13" s="2" t="s">
        <v>37</v>
      </c>
      <c r="F13" s="2" t="s">
        <v>55</v>
      </c>
      <c r="G13" s="2" t="str">
        <f>VLOOKUP(F13,LOCATIONS!A:B,2,FALSE)</f>
        <v>GlobalTech Solutions West Office</v>
      </c>
      <c r="H13" s="2" t="s">
        <v>77</v>
      </c>
    </row>
    <row r="14" spans="1:8" ht="15.75" customHeight="1">
      <c r="A14" s="2">
        <v>13</v>
      </c>
      <c r="B14" s="2" t="s">
        <v>3</v>
      </c>
      <c r="C14" s="2" t="s">
        <v>36</v>
      </c>
      <c r="D14" s="2" t="str">
        <f>VLOOKUP(C14,'COST CENTERS'!A:B,2,FALSE)</f>
        <v>Marketing</v>
      </c>
      <c r="E14" s="2" t="s">
        <v>37</v>
      </c>
      <c r="F14" s="2" t="s">
        <v>55</v>
      </c>
      <c r="G14" s="2" t="str">
        <f>VLOOKUP(F14,LOCATIONS!A:B,2,FALSE)</f>
        <v>GlobalTech Solutions West Office</v>
      </c>
      <c r="H14" s="2" t="s">
        <v>86</v>
      </c>
    </row>
    <row r="15" spans="1:8" ht="15.75" customHeight="1">
      <c r="A15" s="2">
        <v>14</v>
      </c>
      <c r="B15" s="2" t="s">
        <v>3</v>
      </c>
      <c r="C15" s="2" t="s">
        <v>36</v>
      </c>
      <c r="D15" s="2" t="str">
        <f>VLOOKUP(C15,'COST CENTERS'!A:B,2,FALSE)</f>
        <v>Marketing</v>
      </c>
      <c r="E15" s="2" t="s">
        <v>37</v>
      </c>
      <c r="F15" s="2" t="s">
        <v>55</v>
      </c>
      <c r="G15" s="2" t="str">
        <f>VLOOKUP(F15,LOCATIONS!A:B,2,FALSE)</f>
        <v>GlobalTech Solutions West Office</v>
      </c>
      <c r="H15" s="2" t="s">
        <v>86</v>
      </c>
    </row>
    <row r="16" spans="1:8" ht="15.75" customHeight="1">
      <c r="A16" s="2">
        <v>15</v>
      </c>
      <c r="B16" s="2" t="s">
        <v>3</v>
      </c>
      <c r="C16" s="2" t="s">
        <v>38</v>
      </c>
      <c r="D16" s="2" t="str">
        <f>VLOOKUP(C16,'COST CENTERS'!A:B,2,FALSE)</f>
        <v>Information Technology</v>
      </c>
      <c r="E16" s="2" t="s">
        <v>39</v>
      </c>
      <c r="F16" s="2" t="s">
        <v>62</v>
      </c>
      <c r="G16" s="2" t="str">
        <f>VLOOKUP(F16,LOCATIONS!A:B,2,FALSE)</f>
        <v>GlobalTech Solutions Remote</v>
      </c>
      <c r="H16" s="2" t="s">
        <v>77</v>
      </c>
    </row>
    <row r="17" spans="1:28" ht="15.75" customHeight="1">
      <c r="A17" s="2">
        <v>16</v>
      </c>
      <c r="B17" s="2" t="s">
        <v>3</v>
      </c>
      <c r="C17" s="2" t="s">
        <v>38</v>
      </c>
      <c r="D17" s="2" t="str">
        <f>VLOOKUP(C17,'COST CENTERS'!A:B,2,FALSE)</f>
        <v>Information Technology</v>
      </c>
      <c r="E17" s="2" t="s">
        <v>39</v>
      </c>
      <c r="F17" s="2" t="s">
        <v>62</v>
      </c>
      <c r="G17" s="2" t="str">
        <f>VLOOKUP(F17,LOCATIONS!A:B,2,FALSE)</f>
        <v>GlobalTech Solutions Remote</v>
      </c>
      <c r="H17" s="2" t="s">
        <v>86</v>
      </c>
    </row>
    <row r="18" spans="1:28" ht="15.75" customHeight="1">
      <c r="A18" s="2">
        <v>17</v>
      </c>
      <c r="B18" s="2" t="s">
        <v>3</v>
      </c>
      <c r="C18" s="2" t="s">
        <v>38</v>
      </c>
      <c r="D18" s="2" t="str">
        <f>VLOOKUP(C18,'COST CENTERS'!A:B,2,FALSE)</f>
        <v>Information Technology</v>
      </c>
      <c r="E18" s="2" t="s">
        <v>39</v>
      </c>
      <c r="F18" s="2" t="s">
        <v>62</v>
      </c>
      <c r="G18" s="2" t="str">
        <f>VLOOKUP(F18,LOCATIONS!A:B,2,FALSE)</f>
        <v>GlobalTech Solutions Remote</v>
      </c>
      <c r="H18" s="2" t="s">
        <v>86</v>
      </c>
    </row>
    <row r="19" spans="1:28" ht="15.75" customHeight="1">
      <c r="A19" s="2">
        <v>18</v>
      </c>
      <c r="B19" s="2" t="s">
        <v>3</v>
      </c>
      <c r="C19" s="2" t="s">
        <v>38</v>
      </c>
      <c r="D19" s="2" t="str">
        <f>VLOOKUP(C19,'COST CENTERS'!A:B,2,FALSE)</f>
        <v>Information Technology</v>
      </c>
      <c r="E19" s="2" t="s">
        <v>39</v>
      </c>
      <c r="F19" s="2" t="s">
        <v>62</v>
      </c>
      <c r="G19" s="2" t="str">
        <f>VLOOKUP(F19,LOCATIONS!A:B,2,FALSE)</f>
        <v>GlobalTech Solutions Remote</v>
      </c>
      <c r="H19" s="2" t="s">
        <v>86</v>
      </c>
    </row>
    <row r="20" spans="1:28" ht="15.75" customHeight="1">
      <c r="A20" s="5">
        <v>19</v>
      </c>
      <c r="B20" s="5" t="s">
        <v>3</v>
      </c>
      <c r="C20" s="5" t="s">
        <v>34</v>
      </c>
      <c r="D20" s="5" t="str">
        <f>VLOOKUP(C20,'COST CENTERS'!A:B,2,FALSE)</f>
        <v>Finance</v>
      </c>
      <c r="E20" s="5" t="s">
        <v>35</v>
      </c>
      <c r="F20" s="5" t="s">
        <v>48</v>
      </c>
      <c r="G20" s="5" t="str">
        <f>VLOOKUP(F20,LOCATIONS!A:B,2,FALSE)</f>
        <v>GlobalTech Solutions East Office</v>
      </c>
      <c r="H20" s="5" t="s">
        <v>86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.75" customHeight="1">
      <c r="A21" s="5">
        <v>20</v>
      </c>
      <c r="B21" s="5" t="s">
        <v>3</v>
      </c>
      <c r="C21" s="5" t="s">
        <v>36</v>
      </c>
      <c r="D21" s="5" t="str">
        <f>VLOOKUP(C21,'COST CENTERS'!A:B,2,FALSE)</f>
        <v>Marketing</v>
      </c>
      <c r="E21" s="5" t="s">
        <v>37</v>
      </c>
      <c r="F21" s="5" t="s">
        <v>55</v>
      </c>
      <c r="G21" s="5" t="str">
        <f>VLOOKUP(F21,LOCATIONS!A:B,2,FALSE)</f>
        <v>GlobalTech Solutions West Office</v>
      </c>
      <c r="H21" s="5" t="s">
        <v>86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38761D"/>
    <outlinePr summaryBelow="0" summaryRight="0"/>
  </sheetPr>
  <dimension ref="A1:Z21"/>
  <sheetViews>
    <sheetView workbookViewId="0">
      <selection sqref="A1:XFD1"/>
    </sheetView>
  </sheetViews>
  <sheetFormatPr baseColWidth="10" defaultColWidth="12.6640625" defaultRowHeight="15.75" customHeight="1"/>
  <cols>
    <col min="2" max="2" width="24.83203125" customWidth="1"/>
    <col min="5" max="5" width="18.6640625" customWidth="1"/>
  </cols>
  <sheetData>
    <row r="1" spans="1:7" ht="15.75" customHeight="1">
      <c r="A1" s="1" t="s">
        <v>99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</row>
    <row r="2" spans="1:7" ht="15.75" customHeight="1">
      <c r="A2" s="2">
        <v>1</v>
      </c>
      <c r="B2" s="2" t="s">
        <v>233</v>
      </c>
      <c r="C2" s="4">
        <v>29387</v>
      </c>
      <c r="D2" s="2" t="s">
        <v>234</v>
      </c>
      <c r="E2" s="2" t="s">
        <v>235</v>
      </c>
      <c r="F2" s="2" t="s">
        <v>236</v>
      </c>
    </row>
    <row r="3" spans="1:7" ht="15.75" customHeight="1">
      <c r="A3" s="2">
        <v>2</v>
      </c>
      <c r="B3" s="2" t="s">
        <v>237</v>
      </c>
      <c r="C3" s="4">
        <v>31100</v>
      </c>
      <c r="D3" s="2" t="s">
        <v>238</v>
      </c>
      <c r="E3" s="2" t="s">
        <v>239</v>
      </c>
      <c r="F3" s="2" t="s">
        <v>240</v>
      </c>
    </row>
    <row r="4" spans="1:7" ht="15.75" customHeight="1">
      <c r="A4" s="2">
        <v>3</v>
      </c>
      <c r="B4" s="2" t="s">
        <v>241</v>
      </c>
      <c r="C4" s="4">
        <v>28798</v>
      </c>
      <c r="D4" s="2" t="s">
        <v>234</v>
      </c>
      <c r="E4" s="2" t="s">
        <v>242</v>
      </c>
      <c r="F4" s="2" t="s">
        <v>236</v>
      </c>
    </row>
    <row r="5" spans="1:7" ht="15.75" customHeight="1">
      <c r="A5" s="2">
        <v>4</v>
      </c>
      <c r="B5" s="2" t="s">
        <v>243</v>
      </c>
      <c r="C5" s="4">
        <v>30571</v>
      </c>
      <c r="D5" s="2" t="s">
        <v>244</v>
      </c>
      <c r="E5" s="2" t="s">
        <v>245</v>
      </c>
      <c r="F5" s="2" t="s">
        <v>240</v>
      </c>
    </row>
    <row r="6" spans="1:7" ht="15.75" customHeight="1">
      <c r="A6" s="2">
        <v>5</v>
      </c>
      <c r="B6" s="2" t="s">
        <v>246</v>
      </c>
      <c r="C6" s="4">
        <v>32903</v>
      </c>
      <c r="D6" s="2" t="s">
        <v>238</v>
      </c>
      <c r="E6" s="2" t="s">
        <v>247</v>
      </c>
      <c r="F6" s="2" t="s">
        <v>236</v>
      </c>
    </row>
    <row r="7" spans="1:7" ht="15.75" customHeight="1">
      <c r="A7" s="2">
        <v>6</v>
      </c>
      <c r="B7" s="2" t="s">
        <v>248</v>
      </c>
      <c r="C7" s="4">
        <v>30300</v>
      </c>
      <c r="D7" s="2" t="s">
        <v>234</v>
      </c>
      <c r="E7" s="2" t="s">
        <v>249</v>
      </c>
      <c r="F7" s="2" t="s">
        <v>236</v>
      </c>
      <c r="G7" s="2" t="s">
        <v>250</v>
      </c>
    </row>
    <row r="8" spans="1:7" ht="15.75" customHeight="1">
      <c r="A8" s="2">
        <v>7</v>
      </c>
      <c r="B8" s="2" t="s">
        <v>251</v>
      </c>
      <c r="C8" s="4">
        <v>34168</v>
      </c>
      <c r="D8" s="2" t="s">
        <v>238</v>
      </c>
      <c r="E8" s="2" t="s">
        <v>252</v>
      </c>
      <c r="F8" s="2" t="s">
        <v>240</v>
      </c>
    </row>
    <row r="9" spans="1:7" ht="15.75" customHeight="1">
      <c r="A9" s="2">
        <v>8</v>
      </c>
      <c r="B9" s="2" t="s">
        <v>253</v>
      </c>
      <c r="C9" s="4">
        <v>32269</v>
      </c>
      <c r="D9" s="2" t="s">
        <v>234</v>
      </c>
      <c r="E9" s="2" t="s">
        <v>254</v>
      </c>
      <c r="F9" s="2" t="s">
        <v>240</v>
      </c>
    </row>
    <row r="10" spans="1:7" ht="15.75" customHeight="1">
      <c r="A10" s="2">
        <v>9</v>
      </c>
      <c r="B10" s="2" t="s">
        <v>255</v>
      </c>
      <c r="C10" s="4">
        <v>31895</v>
      </c>
      <c r="D10" s="2" t="s">
        <v>238</v>
      </c>
      <c r="E10" s="2" t="s">
        <v>256</v>
      </c>
      <c r="F10" s="2" t="s">
        <v>236</v>
      </c>
      <c r="G10" s="2" t="s">
        <v>257</v>
      </c>
    </row>
    <row r="11" spans="1:7" ht="15.75" customHeight="1">
      <c r="A11" s="2">
        <v>10</v>
      </c>
      <c r="B11" s="2" t="s">
        <v>258</v>
      </c>
      <c r="C11" s="4">
        <v>33470</v>
      </c>
      <c r="D11" s="2" t="s">
        <v>238</v>
      </c>
      <c r="E11" s="2" t="s">
        <v>259</v>
      </c>
      <c r="F11" s="2" t="s">
        <v>240</v>
      </c>
    </row>
    <row r="12" spans="1:7" ht="15.75" customHeight="1">
      <c r="A12" s="2">
        <v>11</v>
      </c>
      <c r="B12" s="2" t="s">
        <v>260</v>
      </c>
      <c r="C12" s="4">
        <v>31485</v>
      </c>
      <c r="D12" s="2" t="s">
        <v>234</v>
      </c>
      <c r="E12" s="2" t="s">
        <v>261</v>
      </c>
      <c r="F12" s="2" t="s">
        <v>236</v>
      </c>
      <c r="G12" s="2" t="s">
        <v>262</v>
      </c>
    </row>
    <row r="13" spans="1:7" ht="15.75" customHeight="1">
      <c r="A13" s="2">
        <v>12</v>
      </c>
      <c r="B13" s="2" t="s">
        <v>263</v>
      </c>
      <c r="C13" s="4">
        <v>34981</v>
      </c>
      <c r="D13" s="2" t="s">
        <v>238</v>
      </c>
      <c r="E13" s="2" t="s">
        <v>264</v>
      </c>
      <c r="F13" s="2" t="s">
        <v>240</v>
      </c>
    </row>
    <row r="14" spans="1:7" ht="15.75" customHeight="1">
      <c r="A14" s="2">
        <v>13</v>
      </c>
      <c r="B14" s="2" t="s">
        <v>265</v>
      </c>
      <c r="C14" s="4">
        <v>34668</v>
      </c>
      <c r="D14" s="2" t="s">
        <v>238</v>
      </c>
      <c r="E14" s="2" t="s">
        <v>266</v>
      </c>
      <c r="F14" s="2" t="s">
        <v>240</v>
      </c>
    </row>
    <row r="15" spans="1:7" ht="15.75" customHeight="1">
      <c r="A15" s="2">
        <v>14</v>
      </c>
      <c r="B15" s="2" t="s">
        <v>267</v>
      </c>
      <c r="C15" s="4">
        <v>33789</v>
      </c>
      <c r="D15" s="2" t="s">
        <v>234</v>
      </c>
      <c r="E15" s="2" t="s">
        <v>268</v>
      </c>
      <c r="F15" s="2" t="s">
        <v>236</v>
      </c>
    </row>
    <row r="16" spans="1:7" ht="15.75" customHeight="1">
      <c r="A16" s="2">
        <v>15</v>
      </c>
      <c r="B16" s="2" t="s">
        <v>269</v>
      </c>
      <c r="C16" s="4">
        <v>32680</v>
      </c>
      <c r="D16" s="2" t="s">
        <v>238</v>
      </c>
      <c r="E16" s="2" t="s">
        <v>270</v>
      </c>
      <c r="F16" s="2" t="s">
        <v>236</v>
      </c>
      <c r="G16" s="2" t="s">
        <v>271</v>
      </c>
    </row>
    <row r="17" spans="1:26" ht="15.75" customHeight="1">
      <c r="A17" s="2">
        <v>16</v>
      </c>
      <c r="B17" s="2" t="s">
        <v>272</v>
      </c>
      <c r="C17" s="4">
        <v>35109</v>
      </c>
      <c r="D17" s="2" t="s">
        <v>238</v>
      </c>
      <c r="E17" s="2" t="s">
        <v>273</v>
      </c>
      <c r="F17" s="2" t="s">
        <v>240</v>
      </c>
    </row>
    <row r="18" spans="1:26" ht="15.75" customHeight="1">
      <c r="A18" s="2">
        <v>17</v>
      </c>
      <c r="B18" s="2" t="s">
        <v>274</v>
      </c>
      <c r="C18" s="4">
        <v>34033</v>
      </c>
      <c r="D18" s="2" t="s">
        <v>238</v>
      </c>
      <c r="E18" s="2" t="s">
        <v>275</v>
      </c>
      <c r="F18" s="2" t="s">
        <v>240</v>
      </c>
    </row>
    <row r="19" spans="1:26" ht="15.75" customHeight="1">
      <c r="A19" s="2">
        <v>18</v>
      </c>
      <c r="B19" s="2" t="s">
        <v>276</v>
      </c>
      <c r="C19" s="4">
        <v>31047</v>
      </c>
      <c r="D19" s="2" t="s">
        <v>234</v>
      </c>
      <c r="E19" s="2" t="s">
        <v>277</v>
      </c>
      <c r="F19" s="2" t="s">
        <v>236</v>
      </c>
      <c r="G19" s="2" t="s">
        <v>278</v>
      </c>
    </row>
    <row r="20" spans="1:26" ht="15.75" customHeight="1">
      <c r="A20" s="5">
        <v>19</v>
      </c>
      <c r="B20" s="5"/>
      <c r="C20" s="5"/>
      <c r="D20" s="5"/>
      <c r="E20" s="7" t="s">
        <v>279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>
        <v>20</v>
      </c>
      <c r="B21" s="5"/>
      <c r="C21" s="5"/>
      <c r="D21" s="5"/>
      <c r="E21" s="7" t="s">
        <v>280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38761D"/>
    <outlinePr summaryBelow="0" summaryRight="0"/>
  </sheetPr>
  <dimension ref="A1:D23"/>
  <sheetViews>
    <sheetView workbookViewId="0">
      <selection sqref="A1:XFD1"/>
    </sheetView>
  </sheetViews>
  <sheetFormatPr baseColWidth="10" defaultColWidth="12.6640625" defaultRowHeight="15.75" customHeight="1"/>
  <sheetData>
    <row r="1" spans="1:4" ht="15.75" customHeight="1">
      <c r="A1" s="1" t="s">
        <v>99</v>
      </c>
      <c r="B1" s="1" t="s">
        <v>77</v>
      </c>
      <c r="C1" s="1" t="s">
        <v>281</v>
      </c>
      <c r="D1" s="1" t="s">
        <v>226</v>
      </c>
    </row>
    <row r="2" spans="1:4" ht="15.75" customHeight="1">
      <c r="A2" s="2">
        <v>1</v>
      </c>
      <c r="B2" s="2">
        <v>250000</v>
      </c>
      <c r="C2" s="2" t="s">
        <v>121</v>
      </c>
      <c r="D2" s="2" t="s">
        <v>282</v>
      </c>
    </row>
    <row r="3" spans="1:4" ht="15.75" customHeight="1">
      <c r="A3" s="2">
        <v>2</v>
      </c>
      <c r="B3" s="2">
        <v>190000</v>
      </c>
      <c r="C3" s="2" t="s">
        <v>121</v>
      </c>
      <c r="D3" s="2" t="s">
        <v>282</v>
      </c>
    </row>
    <row r="4" spans="1:4" ht="15.75" customHeight="1">
      <c r="A4" s="2">
        <v>3</v>
      </c>
      <c r="B4" s="2">
        <v>185000</v>
      </c>
      <c r="C4" s="2" t="s">
        <v>121</v>
      </c>
      <c r="D4" s="2" t="s">
        <v>282</v>
      </c>
    </row>
    <row r="5" spans="1:4" ht="15.75" customHeight="1">
      <c r="A5" s="2">
        <v>4</v>
      </c>
      <c r="B5" s="2">
        <v>180000</v>
      </c>
      <c r="C5" s="2" t="s">
        <v>121</v>
      </c>
      <c r="D5" s="2" t="s">
        <v>282</v>
      </c>
    </row>
    <row r="6" spans="1:4" ht="15.75" customHeight="1">
      <c r="A6" s="2">
        <v>5</v>
      </c>
      <c r="B6" s="2">
        <v>175000</v>
      </c>
      <c r="C6" s="2" t="s">
        <v>121</v>
      </c>
      <c r="D6" s="2" t="s">
        <v>282</v>
      </c>
    </row>
    <row r="7" spans="1:4" ht="15.75" customHeight="1">
      <c r="A7" s="2">
        <v>6</v>
      </c>
      <c r="B7" s="2">
        <v>80000</v>
      </c>
      <c r="C7" s="2" t="s">
        <v>121</v>
      </c>
      <c r="D7" s="2" t="s">
        <v>282</v>
      </c>
    </row>
    <row r="8" spans="1:4" ht="15.75" customHeight="1">
      <c r="A8" s="2">
        <v>7</v>
      </c>
      <c r="B8" s="2" t="s">
        <v>121</v>
      </c>
      <c r="C8" s="2">
        <v>30</v>
      </c>
      <c r="D8" s="2" t="s">
        <v>283</v>
      </c>
    </row>
    <row r="9" spans="1:4" ht="15.75" customHeight="1">
      <c r="A9" s="2">
        <v>8</v>
      </c>
      <c r="B9" s="2" t="s">
        <v>121</v>
      </c>
      <c r="C9" s="2">
        <v>28</v>
      </c>
      <c r="D9" s="2" t="s">
        <v>283</v>
      </c>
    </row>
    <row r="10" spans="1:4" ht="15.75" customHeight="1">
      <c r="A10" s="2">
        <v>9</v>
      </c>
      <c r="B10" s="2">
        <v>75000</v>
      </c>
      <c r="C10" s="2" t="s">
        <v>121</v>
      </c>
      <c r="D10" s="2" t="s">
        <v>282</v>
      </c>
    </row>
    <row r="11" spans="1:4" ht="15.75" customHeight="1">
      <c r="A11" s="2">
        <v>10</v>
      </c>
      <c r="B11" s="2" t="s">
        <v>121</v>
      </c>
      <c r="C11" s="2">
        <v>35</v>
      </c>
      <c r="D11" s="2" t="s">
        <v>283</v>
      </c>
    </row>
    <row r="12" spans="1:4" ht="15.75" customHeight="1">
      <c r="A12" s="2">
        <v>11</v>
      </c>
      <c r="B12" s="2" t="s">
        <v>121</v>
      </c>
      <c r="C12" s="2">
        <v>32</v>
      </c>
      <c r="D12" s="2" t="s">
        <v>283</v>
      </c>
    </row>
    <row r="13" spans="1:4" ht="15.75" customHeight="1">
      <c r="A13" s="2">
        <v>12</v>
      </c>
      <c r="B13" s="2">
        <v>70000</v>
      </c>
      <c r="C13" s="2" t="s">
        <v>121</v>
      </c>
      <c r="D13" s="2" t="s">
        <v>282</v>
      </c>
    </row>
    <row r="14" spans="1:4" ht="15.75" customHeight="1">
      <c r="A14" s="2">
        <v>13</v>
      </c>
      <c r="B14" s="2" t="s">
        <v>121</v>
      </c>
      <c r="C14" s="2">
        <v>25</v>
      </c>
      <c r="D14" s="2" t="s">
        <v>283</v>
      </c>
    </row>
    <row r="15" spans="1:4" ht="15.75" customHeight="1">
      <c r="A15" s="2">
        <v>14</v>
      </c>
      <c r="B15" s="2" t="s">
        <v>121</v>
      </c>
      <c r="C15" s="2">
        <v>27</v>
      </c>
      <c r="D15" s="2" t="s">
        <v>283</v>
      </c>
    </row>
    <row r="16" spans="1:4" ht="15.75" customHeight="1">
      <c r="A16" s="2">
        <v>15</v>
      </c>
      <c r="B16" s="2">
        <v>85000</v>
      </c>
      <c r="C16" s="2" t="s">
        <v>121</v>
      </c>
      <c r="D16" s="2" t="s">
        <v>282</v>
      </c>
    </row>
    <row r="17" spans="1:4" ht="15.75" customHeight="1">
      <c r="A17" s="2">
        <v>16</v>
      </c>
      <c r="B17" s="2" t="s">
        <v>121</v>
      </c>
      <c r="C17" s="2">
        <v>45</v>
      </c>
      <c r="D17" s="2" t="s">
        <v>283</v>
      </c>
    </row>
    <row r="18" spans="1:4" ht="15.75" customHeight="1">
      <c r="A18" s="2">
        <v>17</v>
      </c>
      <c r="B18" s="2" t="s">
        <v>121</v>
      </c>
      <c r="C18" s="2">
        <v>40</v>
      </c>
      <c r="D18" s="2" t="s">
        <v>283</v>
      </c>
    </row>
    <row r="19" spans="1:4" ht="15.75" customHeight="1">
      <c r="A19" s="2">
        <v>18</v>
      </c>
      <c r="B19" s="2" t="s">
        <v>121</v>
      </c>
      <c r="C19" s="2">
        <v>42</v>
      </c>
      <c r="D19" s="2" t="s">
        <v>283</v>
      </c>
    </row>
    <row r="20" spans="1:4" ht="15.75" customHeight="1">
      <c r="A20" s="5">
        <v>19</v>
      </c>
      <c r="B20" s="5" t="s">
        <v>121</v>
      </c>
      <c r="C20" s="5">
        <v>30</v>
      </c>
      <c r="D20" s="5" t="s">
        <v>283</v>
      </c>
    </row>
    <row r="21" spans="1:4" ht="15.75" customHeight="1">
      <c r="A21" s="5">
        <v>20</v>
      </c>
      <c r="B21" s="5" t="s">
        <v>121</v>
      </c>
      <c r="C21" s="5">
        <v>22</v>
      </c>
      <c r="D21" s="5" t="s">
        <v>283</v>
      </c>
    </row>
    <row r="23" spans="1:4" ht="15.75" customHeight="1">
      <c r="A23" s="2" t="s">
        <v>284</v>
      </c>
      <c r="B23" s="2" t="s">
        <v>285</v>
      </c>
      <c r="C2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8761D"/>
    <outlinePr summaryBelow="0" summaryRight="0"/>
  </sheetPr>
  <dimension ref="A1:C21"/>
  <sheetViews>
    <sheetView workbookViewId="0">
      <selection activeCell="D6" sqref="D6"/>
    </sheetView>
  </sheetViews>
  <sheetFormatPr baseColWidth="10" defaultColWidth="12.6640625" defaultRowHeight="15.75" customHeight="1"/>
  <sheetData>
    <row r="1" spans="1:3" ht="15.75" customHeight="1">
      <c r="A1" s="1" t="s">
        <v>99</v>
      </c>
      <c r="B1" s="1" t="s">
        <v>286</v>
      </c>
      <c r="C1" s="1" t="s">
        <v>287</v>
      </c>
    </row>
    <row r="2" spans="1:3" ht="15.75" customHeight="1">
      <c r="A2" s="2">
        <v>1</v>
      </c>
      <c r="B2" s="2" t="s">
        <v>288</v>
      </c>
      <c r="C2" s="2" t="s">
        <v>289</v>
      </c>
    </row>
    <row r="3" spans="1:3" ht="15.75" customHeight="1">
      <c r="A3" s="2">
        <v>2</v>
      </c>
      <c r="B3" s="2" t="s">
        <v>290</v>
      </c>
      <c r="C3" s="2" t="s">
        <v>291</v>
      </c>
    </row>
    <row r="4" spans="1:3" ht="15.75" customHeight="1">
      <c r="A4" s="2">
        <v>3</v>
      </c>
      <c r="B4" s="2" t="s">
        <v>292</v>
      </c>
      <c r="C4" s="2" t="s">
        <v>293</v>
      </c>
    </row>
    <row r="5" spans="1:3" ht="15.75" customHeight="1">
      <c r="A5" s="2">
        <v>4</v>
      </c>
      <c r="B5" s="2" t="s">
        <v>294</v>
      </c>
      <c r="C5" s="2" t="s">
        <v>295</v>
      </c>
    </row>
    <row r="6" spans="1:3" ht="15.75" customHeight="1">
      <c r="A6" s="2">
        <v>5</v>
      </c>
      <c r="B6" s="2" t="s">
        <v>296</v>
      </c>
      <c r="C6" s="2" t="s">
        <v>297</v>
      </c>
    </row>
    <row r="7" spans="1:3" ht="15.75" customHeight="1">
      <c r="A7" s="2">
        <v>6</v>
      </c>
      <c r="B7" s="2" t="s">
        <v>298</v>
      </c>
      <c r="C7" s="2" t="s">
        <v>299</v>
      </c>
    </row>
    <row r="8" spans="1:3" ht="15.75" customHeight="1">
      <c r="A8" s="2">
        <v>7</v>
      </c>
      <c r="B8" s="2" t="s">
        <v>300</v>
      </c>
      <c r="C8" s="2" t="s">
        <v>301</v>
      </c>
    </row>
    <row r="9" spans="1:3" ht="15.75" customHeight="1">
      <c r="A9" s="2">
        <v>8</v>
      </c>
      <c r="B9" s="2" t="s">
        <v>302</v>
      </c>
      <c r="C9" s="2" t="s">
        <v>303</v>
      </c>
    </row>
    <row r="10" spans="1:3" ht="15.75" customHeight="1">
      <c r="A10" s="2">
        <v>9</v>
      </c>
      <c r="B10" s="2" t="s">
        <v>304</v>
      </c>
      <c r="C10" s="2" t="s">
        <v>305</v>
      </c>
    </row>
    <row r="11" spans="1:3" ht="15.75" customHeight="1">
      <c r="A11" s="2">
        <v>10</v>
      </c>
      <c r="B11" s="2" t="s">
        <v>306</v>
      </c>
      <c r="C11" s="2" t="s">
        <v>307</v>
      </c>
    </row>
    <row r="12" spans="1:3" ht="15.75" customHeight="1">
      <c r="A12" s="2">
        <v>11</v>
      </c>
      <c r="B12" s="2" t="s">
        <v>308</v>
      </c>
      <c r="C12" s="2" t="s">
        <v>309</v>
      </c>
    </row>
    <row r="13" spans="1:3" ht="15.75" customHeight="1">
      <c r="A13" s="2">
        <v>12</v>
      </c>
      <c r="B13" s="2" t="s">
        <v>310</v>
      </c>
      <c r="C13" s="2" t="s">
        <v>311</v>
      </c>
    </row>
    <row r="14" spans="1:3" ht="15.75" customHeight="1">
      <c r="A14" s="2">
        <v>13</v>
      </c>
      <c r="B14" s="2" t="s">
        <v>312</v>
      </c>
      <c r="C14" s="2" t="s">
        <v>313</v>
      </c>
    </row>
    <row r="15" spans="1:3" ht="15.75" customHeight="1">
      <c r="A15" s="2">
        <v>14</v>
      </c>
      <c r="B15" s="2" t="s">
        <v>314</v>
      </c>
      <c r="C15" s="2" t="s">
        <v>315</v>
      </c>
    </row>
    <row r="16" spans="1:3" ht="15.75" customHeight="1">
      <c r="A16" s="2">
        <v>15</v>
      </c>
      <c r="B16" s="2" t="s">
        <v>316</v>
      </c>
      <c r="C16" s="2" t="s">
        <v>317</v>
      </c>
    </row>
    <row r="17" spans="1:3" ht="15.75" customHeight="1">
      <c r="A17" s="2">
        <v>16</v>
      </c>
      <c r="B17" s="2" t="s">
        <v>318</v>
      </c>
      <c r="C17" s="2" t="s">
        <v>319</v>
      </c>
    </row>
    <row r="18" spans="1:3" ht="15.75" customHeight="1">
      <c r="A18" s="2">
        <v>17</v>
      </c>
      <c r="B18" s="2" t="s">
        <v>320</v>
      </c>
      <c r="C18" s="2" t="s">
        <v>321</v>
      </c>
    </row>
    <row r="19" spans="1:3" ht="15.75" customHeight="1">
      <c r="A19" s="2">
        <v>18</v>
      </c>
      <c r="B19" s="2" t="s">
        <v>322</v>
      </c>
      <c r="C19" s="2" t="s">
        <v>323</v>
      </c>
    </row>
    <row r="20" spans="1:3" ht="15.75" customHeight="1">
      <c r="A20" s="5">
        <v>19</v>
      </c>
      <c r="B20" s="5" t="s">
        <v>324</v>
      </c>
      <c r="C20" s="5" t="s">
        <v>325</v>
      </c>
    </row>
    <row r="21" spans="1:3" ht="15.75" customHeight="1">
      <c r="A21" s="5">
        <v>20</v>
      </c>
      <c r="B21" s="5" t="s">
        <v>326</v>
      </c>
      <c r="C21" s="5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COMPANY</vt:lpstr>
      <vt:lpstr>COST CENTERS</vt:lpstr>
      <vt:lpstr>LOCATIONS</vt:lpstr>
      <vt:lpstr>JOB CODE DATA</vt:lpstr>
      <vt:lpstr>WORKER HIRE DATA</vt:lpstr>
      <vt:lpstr>WORKER ASSIGNMENT DATA</vt:lpstr>
      <vt:lpstr>WORKER PERSONAL DATA</vt:lpstr>
      <vt:lpstr>WORKER COMPENSATION</vt:lpstr>
      <vt:lpstr>WORKER LOGINS</vt:lpstr>
      <vt:lpstr>WORKER 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Crane</cp:lastModifiedBy>
  <dcterms:modified xsi:type="dcterms:W3CDTF">2023-05-30T20:59:28Z</dcterms:modified>
</cp:coreProperties>
</file>