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77dbe7e92e5e8a/Área de Trabalho/"/>
    </mc:Choice>
  </mc:AlternateContent>
  <xr:revisionPtr revIDLastSave="0" documentId="14_{0310933A-1503-4C7E-8D73-153EAC0A8B6B}" xr6:coauthVersionLast="47" xr6:coauthVersionMax="47" xr10:uidLastSave="{00000000-0000-0000-0000-000000000000}"/>
  <bookViews>
    <workbookView xWindow="-120" yWindow="-120" windowWidth="20730" windowHeight="11040" activeTab="2" xr2:uid="{3DEA45AB-D696-4C0C-9D3C-069B656132A5}"/>
  </bookViews>
  <sheets>
    <sheet name="Data" sheetId="1" r:id="rId1"/>
    <sheet name="Controller" sheetId="2" r:id="rId2"/>
    <sheet name="Dashboard" sheetId="3" r:id="rId3"/>
    <sheet name="Caixinha" sheetId="4" r:id="rId4"/>
  </sheets>
  <definedNames>
    <definedName name="SegmentaçãodeDados_MÊS">#N/A</definedName>
  </definedNames>
  <calcPr calcId="181029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<sst xmlns="http://schemas.openxmlformats.org/spreadsheetml/2006/main" count="261" uniqueCount="80">
  <si>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</si>
  <si>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</si>
  <si>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CATEGORIA</t>
  </si>
  <si>
    <t>DESCRIÇÃO</t>
  </si>
  <si>
    <t>VALOR MENSAL</t>
  </si>
  <si>
    <t>OPERAÇÃO BANCARIA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</si>
  <si>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</si>
  <si>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</si>
  <si>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</si>
  <si>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</si>
  <si>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</si>
  <si>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</si>
  <si>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</si>
  <si>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</si>
  <si>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</si>
  <si>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</si>
  <si>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</si>
  <si>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</si>
  <si>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</si>
  <si>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</si>
  <si>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</si>
  <si>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</si>
  <si>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</si>
  <si>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</si>
  <si>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</si>
  <si>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</si>
  <si>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</si>
  <si>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</si>
  <si>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</si>
  <si>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</si>
  <si>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</si>
  <si>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</si>
  <si>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</si>
  <si>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</si>
  <si>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</si>
  <si>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</si>
  <si>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</si>
  <si>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</si>
  <si>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</si>
  <si>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</si>
  <si>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</si>
  <si>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</si>
  <si>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</si>
  <si>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</si>
  <si>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</si>
  <si>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</si>
  <si>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</si>
  <si>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</si>
  <si>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</si>
  <si>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</si>
  <si>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</si>
  <si>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</si>
  <si>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</si>
  <si>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</si>
  <si>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</si>
  <si>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</si>
  <si>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</si>
  <si>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</si>
  <si>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</si>
  <si>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</si>
  <si>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</si>
  <si>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</si>
  <si>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</si>
  <si>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</si>
  <si>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</si>
  <si>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</si>
  <si>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</si>
  <si>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</si>
  <si>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</si>
  <si>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</si>
  <si>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</si>
  <si>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</si>
  <si>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</si>
  <si>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</si>
  <si>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 MENSAL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</si>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</sst>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1" fontId="0" fillId="0" borderId="0" xfId="0" applyNumberFormat="1"/>
    <xf numFmtId="0" fontId="0" fillId="3" borderId="0" xfId="0" applyFill="1"/>
    <xf numFmtId="0" fontId="0" fillId="4" borderId="0" xfId="0" applyFill="1"/>
    <xf numFmtId="14" fontId="0" fillId="0" borderId="0" xfId="0" applyNumberFormat="1"/>
    <xf numFmtId="8" fontId="0" fillId="0" borderId="0" xfId="0" applyNumberFormat="1"/>
    <xf numFmtId="0" fontId="0" fillId="5" borderId="0" xfId="0" applyFill="1"/>
  </cellXfs>
  <cellStyles count="2">
    <cellStyle name="Moeda" xfId="1" builtinId="4"/>
    <cellStyle name="Normal" xfId="0" builtinId="0"/>
  </cellStyles>
  <dxfs count="11">
    <dxf>
      <numFmt numFmtId="19" formatCode="dd/mm/yyyy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final 2.xlsx]Controller!Tabela dinâmica1</c:name>
    <c:fmtId val="11"/>
  </c:pivotSource>
  <c:chart>
    <c:autoTitleDeleted val="1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716409574822917E-3"/>
          <c:y val="0"/>
          <c:w val="0.97110347592916446"/>
          <c:h val="0.790818022747156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Controller!$E$12:$E$27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Controller!$F$12:$F$27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7-4367-BD1B-86F4978AE4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6207776"/>
        <c:axId val="1626223616"/>
      </c:barChart>
      <c:catAx>
        <c:axId val="16262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6223616"/>
        <c:crosses val="autoZero"/>
        <c:auto val="1"/>
        <c:lblAlgn val="ctr"/>
        <c:lblOffset val="100"/>
        <c:noMultiLvlLbl val="0"/>
      </c:catAx>
      <c:valAx>
        <c:axId val="162622361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2620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final 2.xlsx]Controller!Tabela dinâmica2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4410532234934145E-2"/>
          <c:y val="0.15082598007196893"/>
          <c:w val="0.95470975583306417"/>
          <c:h val="0.76063300173582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Controller!$E$32:$E$36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Controller!$F$32:$F$36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DF1-9C8B-857B63182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094720"/>
        <c:axId val="1373096160"/>
      </c:barChart>
      <c:catAx>
        <c:axId val="13730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3096160"/>
        <c:crosses val="autoZero"/>
        <c:auto val="1"/>
        <c:lblAlgn val="ctr"/>
        <c:lblOffset val="100"/>
        <c:noMultiLvlLbl val="0"/>
      </c:catAx>
      <c:valAx>
        <c:axId val="137309616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7309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final 2.xlsx]Controller!Tabela dinâmica1</c:name>
    <c:fmtId val="13"/>
  </c:pivotSource>
  <c:chart>
    <c:autoTitleDeleted val="1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716409574822917E-3"/>
          <c:y val="0"/>
          <c:w val="0.97110347592916446"/>
          <c:h val="0.790818022747156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Controller!$E$12:$E$27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Controller!$F$12:$F$27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7-4367-BD1B-86F4978AE4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6207776"/>
        <c:axId val="1626223616"/>
      </c:barChart>
      <c:catAx>
        <c:axId val="16262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6223616"/>
        <c:crosses val="autoZero"/>
        <c:auto val="1"/>
        <c:lblAlgn val="ctr"/>
        <c:lblOffset val="100"/>
        <c:noMultiLvlLbl val="0"/>
      </c:catAx>
      <c:valAx>
        <c:axId val="162622361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2620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82534526036169"/>
          <c:y val="4.4235351997909088E-2"/>
          <c:w val="0.8077659667541556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Caixinha!$D$3:$D$4</c:f>
              <c:numCache>
                <c:formatCode>"R$"#,##0.00_);[Red]\("R$"#,##0.00\)</c:formatCode>
                <c:ptCount val="2"/>
                <c:pt idx="0">
                  <c:v>2000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D-4182-AAB9-26FF607FD2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695744"/>
        <c:axId val="60702464"/>
      </c:barChart>
      <c:catAx>
        <c:axId val="6069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702464"/>
        <c:crosses val="autoZero"/>
        <c:auto val="1"/>
        <c:lblAlgn val="ctr"/>
        <c:lblOffset val="100"/>
        <c:noMultiLvlLbl val="0"/>
      </c:catAx>
      <c:valAx>
        <c:axId val="60702464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6069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67847769028872"/>
          <c:y val="4.6712962962962963E-2"/>
          <c:w val="0.8077659667541556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Caixinha!$D$3:$D$4</c:f>
              <c:numCache>
                <c:formatCode>"R$"#,##0.00_);[Red]\("R$"#,##0.00\)</c:formatCode>
                <c:ptCount val="2"/>
                <c:pt idx="0">
                  <c:v>2000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9-43AB-B430-D4749A0ABA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695744"/>
        <c:axId val="60702464"/>
      </c:barChart>
      <c:catAx>
        <c:axId val="6069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702464"/>
        <c:crosses val="autoZero"/>
        <c:auto val="1"/>
        <c:lblAlgn val="ctr"/>
        <c:lblOffset val="100"/>
        <c:noMultiLvlLbl val="0"/>
      </c:catAx>
      <c:valAx>
        <c:axId val="60702464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6069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500980</xdr:colOff>
      <xdr:row>8</xdr:row>
      <xdr:rowOff>104386</xdr:rowOff>
    </xdr:from>
    <xdr:to>
      <xdr:col>20</xdr:col>
      <xdr:colOff>175692</xdr:colOff>
      <xdr:row>27</xdr:row>
      <xdr:rowOff>38028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EAFBFB4F-A915-17F5-0506-A806E3A5E866}"/>
            </a:ext>
          </a:extLst>
        </xdr:cNvPr>
        <xdr:cNvGrpSpPr/>
      </xdr:nvGrpSpPr>
      <xdr:grpSpPr>
        <a:xfrm>
          <a:off x="1707480" y="1628386"/>
          <a:ext cx="11257112" cy="3553142"/>
          <a:chOff x="1572732" y="730989"/>
          <a:chExt cx="11252791" cy="3518490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908AA137-FC30-C924-FB9F-F4E986CFDDFB}"/>
              </a:ext>
            </a:extLst>
          </xdr:cNvPr>
          <xdr:cNvSpPr/>
        </xdr:nvSpPr>
        <xdr:spPr>
          <a:xfrm>
            <a:off x="1572732" y="753141"/>
            <a:ext cx="11241715" cy="3488808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ABDA0310-AE26-4FCD-8671-A487579ED3F2}"/>
              </a:ext>
            </a:extLst>
          </xdr:cNvPr>
          <xdr:cNvGraphicFramePr>
            <a:graphicFrameLocks/>
          </xdr:cNvGraphicFramePr>
        </xdr:nvGraphicFramePr>
        <xdr:xfrm>
          <a:off x="2425551" y="1506279"/>
          <a:ext cx="9668983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AAC06460-B627-685F-CE1A-89DBC21A4934}"/>
              </a:ext>
            </a:extLst>
          </xdr:cNvPr>
          <xdr:cNvGrpSpPr/>
        </xdr:nvGrpSpPr>
        <xdr:grpSpPr>
          <a:xfrm>
            <a:off x="1605960" y="730989"/>
            <a:ext cx="11219563" cy="675611"/>
            <a:chOff x="1605960" y="730989"/>
            <a:chExt cx="11219563" cy="675611"/>
          </a:xfrm>
        </xdr:grpSpPr>
        <xdr:sp macro="" textlink="">
          <xdr:nvSpPr>
            <xdr:cNvPr id="13" name="Retângulo: Cantos Superiores Arredondados 12">
              <a:extLst>
                <a:ext uri="{FF2B5EF4-FFF2-40B4-BE49-F238E27FC236}">
                  <a16:creationId xmlns:a16="http://schemas.microsoft.com/office/drawing/2014/main" id="{9A9A46FC-9B0A-6978-6600-6253FDC452C1}"/>
                </a:ext>
              </a:extLst>
            </xdr:cNvPr>
            <xdr:cNvSpPr/>
          </xdr:nvSpPr>
          <xdr:spPr>
            <a:xfrm>
              <a:off x="1605960" y="730989"/>
              <a:ext cx="11219563" cy="675611"/>
            </a:xfrm>
            <a:prstGeom prst="round2SameRect">
              <a:avLst>
                <a:gd name="adj1" fmla="val 50000"/>
                <a:gd name="adj2" fmla="val 4254"/>
              </a:avLst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FDFCE4E0-AF95-7B3E-7ED2-68BFC938E6F8}"/>
                </a:ext>
              </a:extLst>
            </xdr:cNvPr>
            <xdr:cNvSpPr txBox="1"/>
          </xdr:nvSpPr>
          <xdr:spPr>
            <a:xfrm>
              <a:off x="4939709" y="830668"/>
              <a:ext cx="3510960" cy="491104"/>
            </a:xfrm>
            <a:prstGeom prst="rect">
              <a:avLst/>
            </a:prstGeom>
            <a:solidFill>
              <a:schemeClr val="tx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400" b="1" kern="1200">
                  <a:solidFill>
                    <a:schemeClr val="bg1"/>
                  </a:solidFill>
                </a:rPr>
                <a:t>GASTOS</a:t>
              </a:r>
            </a:p>
          </xdr:txBody>
        </xdr:sp>
      </xdr:grpSp>
    </xdr:grpSp>
    <xdr:clientData/>
  </xdr:twoCellAnchor>
  <xdr:twoCellAnchor>
    <xdr:from>
      <xdr:col>1</xdr:col>
      <xdr:colOff>442329</xdr:colOff>
      <xdr:row>31</xdr:row>
      <xdr:rowOff>150045</xdr:rowOff>
    </xdr:from>
    <xdr:to>
      <xdr:col>9</xdr:col>
      <xdr:colOff>511470</xdr:colOff>
      <xdr:row>48</xdr:row>
      <xdr:rowOff>76189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162AC6C9-F301-8F1F-6CEF-7DFA719EA5AA}"/>
            </a:ext>
          </a:extLst>
        </xdr:cNvPr>
        <xdr:cNvGrpSpPr/>
      </xdr:nvGrpSpPr>
      <xdr:grpSpPr>
        <a:xfrm>
          <a:off x="1648829" y="6055545"/>
          <a:ext cx="4945941" cy="3164644"/>
          <a:chOff x="1479231" y="5708988"/>
          <a:chExt cx="6946708" cy="3134390"/>
        </a:xfrm>
      </xdr:grpSpPr>
      <xdr:grpSp>
        <xdr:nvGrpSpPr>
          <xdr:cNvPr id="31" name="Agrupar 30">
            <a:extLst>
              <a:ext uri="{FF2B5EF4-FFF2-40B4-BE49-F238E27FC236}">
                <a16:creationId xmlns:a16="http://schemas.microsoft.com/office/drawing/2014/main" id="{E2305699-362F-58C5-DF70-1C45261E230F}"/>
              </a:ext>
            </a:extLst>
          </xdr:cNvPr>
          <xdr:cNvGrpSpPr/>
        </xdr:nvGrpSpPr>
        <xdr:grpSpPr>
          <a:xfrm>
            <a:off x="1479231" y="5708988"/>
            <a:ext cx="6946708" cy="3134390"/>
            <a:chOff x="3771877" y="5708988"/>
            <a:chExt cx="6946708" cy="3134390"/>
          </a:xfrm>
        </xdr:grpSpPr>
        <xdr:sp macro="" textlink="">
          <xdr:nvSpPr>
            <xdr:cNvPr id="28" name="Retângulo: Cantos Arredondados 27">
              <a:extLst>
                <a:ext uri="{FF2B5EF4-FFF2-40B4-BE49-F238E27FC236}">
                  <a16:creationId xmlns:a16="http://schemas.microsoft.com/office/drawing/2014/main" id="{63A07054-E1F0-A0C1-240C-42E1DF9CB590}"/>
                </a:ext>
              </a:extLst>
            </xdr:cNvPr>
            <xdr:cNvSpPr/>
          </xdr:nvSpPr>
          <xdr:spPr>
            <a:xfrm>
              <a:off x="3771877" y="5708988"/>
              <a:ext cx="6888322" cy="3134390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6" name="Gráfico 25">
              <a:extLst>
                <a:ext uri="{FF2B5EF4-FFF2-40B4-BE49-F238E27FC236}">
                  <a16:creationId xmlns:a16="http://schemas.microsoft.com/office/drawing/2014/main" id="{4C7014C9-6058-48E7-AF7E-F3796C59F4BF}"/>
                </a:ext>
              </a:extLst>
            </xdr:cNvPr>
            <xdr:cNvGraphicFramePr>
              <a:graphicFrameLocks/>
            </xdr:cNvGraphicFramePr>
          </xdr:nvGraphicFramePr>
          <xdr:xfrm>
            <a:off x="4253022" y="5969737"/>
            <a:ext cx="6169099" cy="261029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29" name="Retângulo: Cantos Superiores Arredondados 28">
              <a:extLst>
                <a:ext uri="{FF2B5EF4-FFF2-40B4-BE49-F238E27FC236}">
                  <a16:creationId xmlns:a16="http://schemas.microsoft.com/office/drawing/2014/main" id="{BE63997D-D6F2-8076-1A72-477377235763}"/>
                </a:ext>
              </a:extLst>
            </xdr:cNvPr>
            <xdr:cNvSpPr/>
          </xdr:nvSpPr>
          <xdr:spPr>
            <a:xfrm>
              <a:off x="3835928" y="5728377"/>
              <a:ext cx="6882657" cy="544897"/>
            </a:xfrm>
            <a:prstGeom prst="round2SameRect">
              <a:avLst>
                <a:gd name="adj1" fmla="val 50000"/>
                <a:gd name="adj2" fmla="val 20183"/>
              </a:avLst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5C8A5641-FB0F-368E-B429-DDAEC45F7B98}"/>
              </a:ext>
            </a:extLst>
          </xdr:cNvPr>
          <xdr:cNvSpPr txBox="1"/>
        </xdr:nvSpPr>
        <xdr:spPr>
          <a:xfrm>
            <a:off x="2702441" y="5836832"/>
            <a:ext cx="3920756" cy="387644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 b="1" kern="1200">
                <a:solidFill>
                  <a:schemeClr val="bg1"/>
                </a:solidFill>
              </a:rPr>
              <a:t>ENTRADAS</a:t>
            </a:r>
          </a:p>
        </xdr:txBody>
      </xdr:sp>
    </xdr:grpSp>
    <xdr:clientData/>
  </xdr:twoCellAnchor>
  <xdr:twoCellAnchor editAs="oneCell">
    <xdr:from>
      <xdr:col>0</xdr:col>
      <xdr:colOff>0</xdr:colOff>
      <xdr:row>11</xdr:row>
      <xdr:rowOff>121832</xdr:rowOff>
    </xdr:from>
    <xdr:to>
      <xdr:col>1</xdr:col>
      <xdr:colOff>11076</xdr:colOff>
      <xdr:row>20</xdr:row>
      <xdr:rowOff>22152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MÊS">
              <a:extLst>
                <a:ext uri="{FF2B5EF4-FFF2-40B4-BE49-F238E27FC236}">
                  <a16:creationId xmlns:a16="http://schemas.microsoft.com/office/drawing/2014/main" id="{60745763-8BD5-46A4-A9B1-4FDFB530A7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17332"/>
              <a:ext cx="1217576" cy="1614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378391</xdr:colOff>
      <xdr:row>2</xdr:row>
      <xdr:rowOff>117431</xdr:rowOff>
    </xdr:from>
    <xdr:to>
      <xdr:col>9</xdr:col>
      <xdr:colOff>521918</xdr:colOff>
      <xdr:row>6</xdr:row>
      <xdr:rowOff>143527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9EE593FB-0CB7-82D9-4E0A-6DBAECB2976C}"/>
            </a:ext>
          </a:extLst>
        </xdr:cNvPr>
        <xdr:cNvSpPr txBox="1"/>
      </xdr:nvSpPr>
      <xdr:spPr>
        <a:xfrm>
          <a:off x="3431610" y="508869"/>
          <a:ext cx="3209794" cy="8089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kern="1200"/>
            <a:t>OLÁ</a:t>
          </a:r>
          <a:r>
            <a:rPr lang="pt-BR" sz="2000" kern="1200" baseline="0"/>
            <a:t> FLAVIA</a:t>
          </a:r>
        </a:p>
        <a:p>
          <a:r>
            <a:rPr lang="pt-BR" sz="2000" kern="1200" baseline="0">
              <a:solidFill>
                <a:schemeClr val="bg1">
                  <a:lumMod val="75000"/>
                </a:schemeClr>
              </a:solidFill>
            </a:rPr>
            <a:t>Acompanhamento financeiro</a:t>
          </a:r>
        </a:p>
        <a:p>
          <a:endParaRPr lang="pt-BR" sz="1600" kern="1200"/>
        </a:p>
      </xdr:txBody>
    </xdr:sp>
    <xdr:clientData/>
  </xdr:twoCellAnchor>
  <xdr:twoCellAnchor editAs="oneCell">
    <xdr:from>
      <xdr:col>1</xdr:col>
      <xdr:colOff>508870</xdr:colOff>
      <xdr:row>1</xdr:row>
      <xdr:rowOff>17854</xdr:rowOff>
    </xdr:from>
    <xdr:to>
      <xdr:col>4</xdr:col>
      <xdr:colOff>274008</xdr:colOff>
      <xdr:row>7</xdr:row>
      <xdr:rowOff>26097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6C0BEC26-ABA6-3C02-8043-994A521C3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2329" y="213573"/>
          <a:ext cx="1604898" cy="1182558"/>
        </a:xfrm>
        <a:prstGeom prst="rect">
          <a:avLst/>
        </a:prstGeom>
      </xdr:spPr>
    </xdr:pic>
    <xdr:clientData/>
  </xdr:twoCellAnchor>
  <xdr:twoCellAnchor>
    <xdr:from>
      <xdr:col>1</xdr:col>
      <xdr:colOff>487932</xdr:colOff>
      <xdr:row>8</xdr:row>
      <xdr:rowOff>143530</xdr:rowOff>
    </xdr:from>
    <xdr:to>
      <xdr:col>20</xdr:col>
      <xdr:colOff>162644</xdr:colOff>
      <xdr:row>27</xdr:row>
      <xdr:rowOff>77172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7B50CFEC-D1A4-04D7-C419-F0F101FFC2AD}"/>
            </a:ext>
          </a:extLst>
        </xdr:cNvPr>
        <xdr:cNvGrpSpPr/>
      </xdr:nvGrpSpPr>
      <xdr:grpSpPr>
        <a:xfrm>
          <a:off x="1694432" y="1667530"/>
          <a:ext cx="11257112" cy="3553142"/>
          <a:chOff x="1572732" y="730989"/>
          <a:chExt cx="11252791" cy="3518490"/>
        </a:xfrm>
      </xdr:grpSpPr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C44320B4-BE85-6801-497C-5DFBA8680414}"/>
              </a:ext>
            </a:extLst>
          </xdr:cNvPr>
          <xdr:cNvSpPr/>
        </xdr:nvSpPr>
        <xdr:spPr>
          <a:xfrm>
            <a:off x="1572732" y="753141"/>
            <a:ext cx="11241715" cy="3488808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37" name="Gráfico 36">
            <a:extLst>
              <a:ext uri="{FF2B5EF4-FFF2-40B4-BE49-F238E27FC236}">
                <a16:creationId xmlns:a16="http://schemas.microsoft.com/office/drawing/2014/main" id="{F482ED97-CC63-351C-79BB-640098069A84}"/>
              </a:ext>
            </a:extLst>
          </xdr:cNvPr>
          <xdr:cNvGraphicFramePr>
            <a:graphicFrameLocks/>
          </xdr:cNvGraphicFramePr>
        </xdr:nvGraphicFramePr>
        <xdr:xfrm>
          <a:off x="2425551" y="1506279"/>
          <a:ext cx="9668983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pSp>
        <xdr:nvGrpSpPr>
          <xdr:cNvPr id="38" name="Agrupar 37">
            <a:extLst>
              <a:ext uri="{FF2B5EF4-FFF2-40B4-BE49-F238E27FC236}">
                <a16:creationId xmlns:a16="http://schemas.microsoft.com/office/drawing/2014/main" id="{CF1A5B46-F14B-4A81-BFF9-D5ADE0C4DF0B}"/>
              </a:ext>
            </a:extLst>
          </xdr:cNvPr>
          <xdr:cNvGrpSpPr/>
        </xdr:nvGrpSpPr>
        <xdr:grpSpPr>
          <a:xfrm>
            <a:off x="1605960" y="730989"/>
            <a:ext cx="11219563" cy="675611"/>
            <a:chOff x="1605960" y="730989"/>
            <a:chExt cx="11219563" cy="675611"/>
          </a:xfrm>
        </xdr:grpSpPr>
        <xdr:sp macro="" textlink="">
          <xdr:nvSpPr>
            <xdr:cNvPr id="39" name="Retângulo: Cantos Superiores Arredondados 38">
              <a:extLst>
                <a:ext uri="{FF2B5EF4-FFF2-40B4-BE49-F238E27FC236}">
                  <a16:creationId xmlns:a16="http://schemas.microsoft.com/office/drawing/2014/main" id="{8ABE7D62-C35E-F897-D72E-2882A5C9E663}"/>
                </a:ext>
              </a:extLst>
            </xdr:cNvPr>
            <xdr:cNvSpPr/>
          </xdr:nvSpPr>
          <xdr:spPr>
            <a:xfrm>
              <a:off x="1605960" y="730989"/>
              <a:ext cx="11219563" cy="675611"/>
            </a:xfrm>
            <a:prstGeom prst="round2SameRect">
              <a:avLst>
                <a:gd name="adj1" fmla="val 50000"/>
                <a:gd name="adj2" fmla="val 4254"/>
              </a:avLst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40" name="CaixaDeTexto 39">
              <a:extLst>
                <a:ext uri="{FF2B5EF4-FFF2-40B4-BE49-F238E27FC236}">
                  <a16:creationId xmlns:a16="http://schemas.microsoft.com/office/drawing/2014/main" id="{A881159A-3949-F520-CB54-2A90940684C0}"/>
                </a:ext>
              </a:extLst>
            </xdr:cNvPr>
            <xdr:cNvSpPr txBox="1"/>
          </xdr:nvSpPr>
          <xdr:spPr>
            <a:xfrm>
              <a:off x="4939709" y="830668"/>
              <a:ext cx="3510960" cy="491104"/>
            </a:xfrm>
            <a:prstGeom prst="rect">
              <a:avLst/>
            </a:prstGeom>
            <a:solidFill>
              <a:schemeClr val="tx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400" b="1" kern="1200">
                  <a:solidFill>
                    <a:schemeClr val="bg1"/>
                  </a:solidFill>
                </a:rPr>
                <a:t>GASTOS</a:t>
              </a:r>
            </a:p>
          </xdr:txBody>
        </xdr:sp>
      </xdr:grpSp>
    </xdr:grpSp>
    <xdr:clientData/>
  </xdr:twoCellAnchor>
  <xdr:twoCellAnchor>
    <xdr:from>
      <xdr:col>11</xdr:col>
      <xdr:colOff>110873</xdr:colOff>
      <xdr:row>32</xdr:row>
      <xdr:rowOff>63500</xdr:rowOff>
    </xdr:from>
    <xdr:to>
      <xdr:col>19</xdr:col>
      <xdr:colOff>152400</xdr:colOff>
      <xdr:row>48</xdr:row>
      <xdr:rowOff>88900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DDD14F3D-D4B8-1609-3F3B-4A98D12114CE}"/>
            </a:ext>
          </a:extLst>
        </xdr:cNvPr>
        <xdr:cNvGrpSpPr/>
      </xdr:nvGrpSpPr>
      <xdr:grpSpPr>
        <a:xfrm>
          <a:off x="7413373" y="6159500"/>
          <a:ext cx="4918327" cy="3073400"/>
          <a:chOff x="2117473" y="10305100"/>
          <a:chExt cx="5482959" cy="3713664"/>
        </a:xfrm>
      </xdr:grpSpPr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B46097AA-F0B5-08AF-499F-269920B89871}"/>
              </a:ext>
            </a:extLst>
          </xdr:cNvPr>
          <xdr:cNvGrpSpPr/>
        </xdr:nvGrpSpPr>
        <xdr:grpSpPr>
          <a:xfrm>
            <a:off x="2117473" y="10305100"/>
            <a:ext cx="5482959" cy="3713664"/>
            <a:chOff x="1838073" y="10406700"/>
            <a:chExt cx="5482959" cy="3713664"/>
          </a:xfrm>
        </xdr:grpSpPr>
        <xdr:grpSp>
          <xdr:nvGrpSpPr>
            <xdr:cNvPr id="22" name="Agrupar 21">
              <a:extLst>
                <a:ext uri="{FF2B5EF4-FFF2-40B4-BE49-F238E27FC236}">
                  <a16:creationId xmlns:a16="http://schemas.microsoft.com/office/drawing/2014/main" id="{E16C05DD-0EE1-9A7D-9E85-1C90BD90E312}"/>
                </a:ext>
              </a:extLst>
            </xdr:cNvPr>
            <xdr:cNvGrpSpPr/>
          </xdr:nvGrpSpPr>
          <xdr:grpSpPr>
            <a:xfrm>
              <a:off x="1838073" y="10406700"/>
              <a:ext cx="5482959" cy="3713664"/>
              <a:chOff x="3835928" y="5728379"/>
              <a:chExt cx="6967587" cy="3683209"/>
            </a:xfrm>
          </xdr:grpSpPr>
          <xdr:sp macro="" textlink="">
            <xdr:nvSpPr>
              <xdr:cNvPr id="25" name="Retângulo: Cantos Arredondados 24">
                <a:extLst>
                  <a:ext uri="{FF2B5EF4-FFF2-40B4-BE49-F238E27FC236}">
                    <a16:creationId xmlns:a16="http://schemas.microsoft.com/office/drawing/2014/main" id="{AD460F9C-1A47-CD54-BF9B-A510DF9C98DE}"/>
                  </a:ext>
                </a:extLst>
              </xdr:cNvPr>
              <xdr:cNvSpPr/>
            </xdr:nvSpPr>
            <xdr:spPr>
              <a:xfrm>
                <a:off x="3915194" y="5744687"/>
                <a:ext cx="6888321" cy="3666901"/>
              </a:xfrm>
              <a:prstGeom prst="round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30" name="Retângulo: Cantos Superiores Arredondados 29">
                <a:extLst>
                  <a:ext uri="{FF2B5EF4-FFF2-40B4-BE49-F238E27FC236}">
                    <a16:creationId xmlns:a16="http://schemas.microsoft.com/office/drawing/2014/main" id="{EDB902F1-34F8-BD10-65F4-967C01F8811D}"/>
                  </a:ext>
                </a:extLst>
              </xdr:cNvPr>
              <xdr:cNvSpPr/>
            </xdr:nvSpPr>
            <xdr:spPr>
              <a:xfrm>
                <a:off x="3835928" y="5728379"/>
                <a:ext cx="6882657" cy="544897"/>
              </a:xfrm>
              <a:prstGeom prst="round2SameRect">
                <a:avLst>
                  <a:gd name="adj1" fmla="val 50000"/>
                  <a:gd name="adj2" fmla="val 20183"/>
                </a:avLst>
              </a:prstGeom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F9054BE5-E132-4D51-3D3F-196E563FFE43}"/>
                </a:ext>
              </a:extLst>
            </xdr:cNvPr>
            <xdr:cNvSpPr txBox="1"/>
          </xdr:nvSpPr>
          <xdr:spPr>
            <a:xfrm>
              <a:off x="2750243" y="10516050"/>
              <a:ext cx="3381519" cy="390849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1" kern="1200">
                  <a:solidFill>
                    <a:schemeClr val="bg1"/>
                  </a:solidFill>
                </a:rPr>
                <a:t>ECONOMIAS</a:t>
              </a:r>
            </a:p>
          </xdr:txBody>
        </xdr:sp>
      </xdr:grpSp>
      <xdr:graphicFrame macro="">
        <xdr:nvGraphicFramePr>
          <xdr:cNvPr id="42" name="Gráfico 41">
            <a:extLst>
              <a:ext uri="{FF2B5EF4-FFF2-40B4-BE49-F238E27FC236}">
                <a16:creationId xmlns:a16="http://schemas.microsoft.com/office/drawing/2014/main" id="{1EBC4289-6E71-4A63-B5DF-9FCF498CFF76}"/>
              </a:ext>
            </a:extLst>
          </xdr:cNvPr>
          <xdr:cNvGraphicFramePr>
            <a:graphicFrameLocks/>
          </xdr:cNvGraphicFramePr>
        </xdr:nvGraphicFramePr>
        <xdr:xfrm>
          <a:off x="2480875" y="11131790"/>
          <a:ext cx="4457700" cy="2641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61912</xdr:rowOff>
    </xdr:from>
    <xdr:to>
      <xdr:col>12</xdr:col>
      <xdr:colOff>590550</xdr:colOff>
      <xdr:row>16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21EF2A-7B02-B678-2573-6F62C37DB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a freitas" refreshedDate="45682.807196759262" createdVersion="8" refreshedVersion="8" minRefreshableVersion="3" recordCount="44" xr:uid="{6D2964F3-1DF1-4716-B990-995F0D4DE39C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 MENSAL" numFmtId="44">
      <sharedItems containsSemiMixedTypes="0" containsString="0" containsNumber="1" containsInteger="1" minValue="80" maxValue="5000"/>
    </cacheField>
    <cacheField name="OPERAÇÃ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785950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BC6FCA-C0B3-4263-B6D8-8D240A9EED6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E11:F27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 MENSAL" fld="5" baseField="0" baseItem="0" numFmtId="44"/>
  </dataFields>
  <chartFormats count="2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622CCC-5108-45D9-AAC5-E490CFFE37C3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E31:F36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 MENSAL" fld="5" baseField="0" baseItem="0" numFmtId="44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1C347AC8-D5DD-4BFD-AF56-8210F5E98992}" sourceName="MÊS">
  <pivotTables>
    <pivotTable tabId="2" name="Tabela dinâmica1"/>
    <pivotTable tabId="2" name="Tabela dinâmica2"/>
  </pivotTables>
  <data>
    <tabular pivotCacheId="278595050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B73B0E46-BBAC-47D2-8CA3-1EAFA08DA16A}" cache="SegmentaçãodeDados_MÊS" caption="MÊS" style="SlicerStyleLight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0EF8A0-F6D1-405D-AC60-C412F07A3566}" name="Tabela1" displayName="Tabela1" ref="A1:H45" totalsRowShown="0" headerRowDxfId="10" dataDxfId="9">
  <autoFilter ref="A1:H45" xr:uid="{630EF8A0-F6D1-405D-AC60-C412F07A3566}"/>
  <tableColumns count="8">
    <tableColumn id="1" xr3:uid="{12169C32-4AE2-4A53-B990-322EE08F7F56}" name="DATA" dataDxfId="8"/>
    <tableColumn id="8" xr3:uid="{186F4CE3-6906-4021-A2F9-01B3AFC5620C}" name="MÊS" dataDxfId="7">
      <calculatedColumnFormula>MONTH(Tabela1[[#This Row],[DATA]])</calculatedColumnFormula>
    </tableColumn>
    <tableColumn id="2" xr3:uid="{9B2A099D-EB2E-415D-9A32-5FCA24EB190E}" name="TIPO" dataDxfId="6"/>
    <tableColumn id="3" xr3:uid="{D86A8E57-3F92-4B25-BDC1-18FB47ADA7EB}" name="CATEGORIA" dataDxfId="5"/>
    <tableColumn id="4" xr3:uid="{C9342893-E0D7-4596-BD51-981EC77E4166}" name="DESCRIÇÃO" dataDxfId="4"/>
    <tableColumn id="5" xr3:uid="{8D0AA842-79F8-4A19-88B9-78E55FB3ABA7}" name="VALOR MENSAL" dataDxfId="3" dataCellStyle="Moeda"/>
    <tableColumn id="6" xr3:uid="{E817A98C-4E4D-4353-9B9A-1C38F98D064C}" name="OPERAÇÃO BANCARIA" dataDxfId="2"/>
    <tableColumn id="7" xr3:uid="{6EDF106D-F9D7-4791-A543-4A366648A4A1}" name="STATUS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54086D-4C1F-42ED-B5D5-B9FE66DD6BC7}" name="Tabela2" displayName="Tabela2" ref="C6:D20" totalsRowShown="0">
  <autoFilter ref="C6:D20" xr:uid="{DE54086D-4C1F-42ED-B5D5-B9FE66DD6BC7}"/>
  <tableColumns count="2">
    <tableColumn id="1" xr3:uid="{87BA8333-FD33-4A70-A851-B8DC5828AE83}" name="Data de lançamento" dataDxfId="0"/>
    <tableColumn id="2" xr3:uid="{810DF048-A5A5-4570-B78A-5E3ED1578026}" name="Depósito reserv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D066B-CA35-40D9-AC96-390C2293F0B8}">
  <dimension ref="A1:H45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11.85546875" style="11" customWidth="1"/>
    <col min="3" max="3" width="11.28515625" customWidth="1"/>
    <col min="4" max="4" width="15.85546875" bestFit="1" customWidth="1"/>
    <col min="5" max="5" width="25.28515625" customWidth="1"/>
    <col min="6" max="6" width="21.5703125" customWidth="1"/>
    <col min="7" max="7" width="29.5703125" customWidth="1"/>
    <col min="8" max="8" width="12.28515625" bestFit="1" customWidth="1"/>
  </cols>
  <sheetData>
    <row r="1" spans="1:8" x14ac:dyDescent="0.25">
      <c r="A1" s="1" t="s">
        <v>0</v>
      </c>
      <c r="B1" s="9" t="s">
        <v>75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2">
        <v>45505</v>
      </c>
      <c r="B2" s="10">
        <f>MONTH(Tabela1[[#This Row],[DATA]])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x14ac:dyDescent="0.25">
      <c r="A3" s="2">
        <v>45505</v>
      </c>
      <c r="B3" s="10">
        <f>MONTH(Tabela1[[#This Row],[DATA]])</f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x14ac:dyDescent="0.25">
      <c r="A4" s="2">
        <v>45507</v>
      </c>
      <c r="B4" s="10">
        <f>MONTH(Tabela1[[#This Row],[DATA]])</f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x14ac:dyDescent="0.25">
      <c r="A5" s="2">
        <v>45509</v>
      </c>
      <c r="B5" s="10">
        <f>MONTH(Tabela1[[#This Row],[DATA]])</f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x14ac:dyDescent="0.25">
      <c r="A6" s="2">
        <v>45511</v>
      </c>
      <c r="B6" s="10">
        <f>MONTH(Tabela1[[#This Row],[DATA]])</f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x14ac:dyDescent="0.25">
      <c r="A7" s="2">
        <v>45514</v>
      </c>
      <c r="B7" s="10">
        <f>MONTH(Tabela1[[#This Row],[DATA]])</f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ht="30" x14ac:dyDescent="0.25">
      <c r="A8" s="2">
        <v>45516</v>
      </c>
      <c r="B8" s="10">
        <f>MONTH(Tabela1[[#This Row],[DATA]])</f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x14ac:dyDescent="0.25">
      <c r="A9" s="2">
        <v>45519</v>
      </c>
      <c r="B9" s="10">
        <f>MONTH(Tabela1[[#This Row],[DATA]])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x14ac:dyDescent="0.25">
      <c r="A10" s="2">
        <v>45519</v>
      </c>
      <c r="B10" s="10">
        <f>MONTH(Tabela1[[#This Row],[DATA]])</f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x14ac:dyDescent="0.25">
      <c r="A11" s="2">
        <v>45522</v>
      </c>
      <c r="B11" s="10">
        <f>MONTH(Tabela1[[#This Row],[DATA]])</f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ht="30" x14ac:dyDescent="0.25">
      <c r="A12" s="2">
        <v>45524</v>
      </c>
      <c r="B12" s="10">
        <f>MONTH(Tabela1[[#This Row],[DATA]])</f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x14ac:dyDescent="0.25">
      <c r="A13" s="2">
        <v>45526</v>
      </c>
      <c r="B13" s="10">
        <f>MONTH(Tabela1[[#This Row],[DATA]])</f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x14ac:dyDescent="0.25">
      <c r="A14" s="2">
        <v>45528</v>
      </c>
      <c r="B14" s="10">
        <f>MONTH(Tabela1[[#This Row],[DATA]])</f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 ht="30" x14ac:dyDescent="0.25">
      <c r="A15" s="2">
        <v>45532</v>
      </c>
      <c r="B15" s="10">
        <f>MONTH(Tabela1[[#This Row],[DATA]])</f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x14ac:dyDescent="0.25">
      <c r="A16" s="2">
        <v>45534</v>
      </c>
      <c r="B16" s="10">
        <f>MONTH(Tabela1[[#This Row],[DATA]])</f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ht="30" x14ac:dyDescent="0.25">
      <c r="A17" s="2">
        <v>45535</v>
      </c>
      <c r="B17" s="10">
        <f>MONTH(Tabela1[[#This Row],[DATA]])</f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x14ac:dyDescent="0.25">
      <c r="A18" s="2">
        <v>45536</v>
      </c>
      <c r="B18" s="10">
        <f>MONTH(Tabela1[[#This Row],[DATA]])</f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ht="30" x14ac:dyDescent="0.25">
      <c r="A19" s="2">
        <v>45537</v>
      </c>
      <c r="B19" s="10">
        <f>MONTH(Tabela1[[#This Row],[DATA]])</f>
        <v>9</v>
      </c>
      <c r="C19" s="3" t="s">
        <v>12</v>
      </c>
      <c r="D19" s="3" t="s">
        <v>13</v>
      </c>
      <c r="E19" s="4" t="s">
        <v>14</v>
      </c>
      <c r="F19" s="4">
        <v>450</v>
      </c>
      <c r="G19" s="3" t="s">
        <v>15</v>
      </c>
      <c r="H19" s="3" t="s">
        <v>16</v>
      </c>
    </row>
    <row r="20" spans="1:8" x14ac:dyDescent="0.25">
      <c r="A20" s="2">
        <v>45540</v>
      </c>
      <c r="B20" s="10">
        <f>MONTH(Tabela1[[#This Row],[DATA]])</f>
        <v>9</v>
      </c>
      <c r="C20" s="3" t="s">
        <v>12</v>
      </c>
      <c r="D20" s="3" t="s">
        <v>17</v>
      </c>
      <c r="E20" s="4" t="s">
        <v>18</v>
      </c>
      <c r="F20" s="4">
        <v>300</v>
      </c>
      <c r="G20" s="3" t="s">
        <v>15</v>
      </c>
      <c r="H20" s="3" t="s">
        <v>20</v>
      </c>
    </row>
    <row r="21" spans="1:8" x14ac:dyDescent="0.25">
      <c r="A21" s="2">
        <v>45543</v>
      </c>
      <c r="B21" s="10">
        <f>MONTH(Tabela1[[#This Row],[DATA]])</f>
        <v>9</v>
      </c>
      <c r="C21" s="3" t="s">
        <v>12</v>
      </c>
      <c r="D21" s="3" t="s">
        <v>21</v>
      </c>
      <c r="E21" s="4" t="s">
        <v>47</v>
      </c>
      <c r="F21" s="4">
        <v>200</v>
      </c>
      <c r="G21" s="3" t="s">
        <v>10</v>
      </c>
      <c r="H21" s="3" t="s">
        <v>20</v>
      </c>
    </row>
    <row r="22" spans="1:8" x14ac:dyDescent="0.25">
      <c r="A22" s="2">
        <v>45546</v>
      </c>
      <c r="B22" s="10">
        <f>MONTH(Tabela1[[#This Row],[DATA]])</f>
        <v>9</v>
      </c>
      <c r="C22" s="3" t="s">
        <v>12</v>
      </c>
      <c r="D22" s="3" t="s">
        <v>23</v>
      </c>
      <c r="E22" s="4" t="s">
        <v>48</v>
      </c>
      <c r="F22" s="4">
        <v>600</v>
      </c>
      <c r="G22" s="3" t="s">
        <v>15</v>
      </c>
      <c r="H22" s="3" t="s">
        <v>16</v>
      </c>
    </row>
    <row r="23" spans="1:8" x14ac:dyDescent="0.25">
      <c r="A23" s="2">
        <v>45549</v>
      </c>
      <c r="B23" s="10">
        <f>MONTH(Tabela1[[#This Row],[DATA]])</f>
        <v>9</v>
      </c>
      <c r="C23" s="3" t="s">
        <v>12</v>
      </c>
      <c r="D23" s="3" t="s">
        <v>25</v>
      </c>
      <c r="E23" s="4" t="s">
        <v>26</v>
      </c>
      <c r="F23" s="4">
        <v>350</v>
      </c>
      <c r="G23" s="3" t="s">
        <v>10</v>
      </c>
      <c r="H23" s="3" t="s">
        <v>20</v>
      </c>
    </row>
    <row r="24" spans="1:8" x14ac:dyDescent="0.25">
      <c r="A24" s="2">
        <v>45552</v>
      </c>
      <c r="B24" s="10">
        <f>MONTH(Tabela1[[#This Row],[DATA]])</f>
        <v>9</v>
      </c>
      <c r="C24" s="3" t="s">
        <v>12</v>
      </c>
      <c r="D24" s="3" t="s">
        <v>27</v>
      </c>
      <c r="E24" s="4" t="s">
        <v>49</v>
      </c>
      <c r="F24" s="4">
        <v>500</v>
      </c>
      <c r="G24" s="3" t="s">
        <v>19</v>
      </c>
      <c r="H24" s="3" t="s">
        <v>16</v>
      </c>
    </row>
    <row r="25" spans="1:8" ht="30" x14ac:dyDescent="0.25">
      <c r="A25" s="2">
        <v>45555</v>
      </c>
      <c r="B25" s="10">
        <f>MONTH(Tabela1[[#This Row],[DATA]])</f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x14ac:dyDescent="0.25">
      <c r="A26" s="2">
        <v>45555</v>
      </c>
      <c r="B26" s="10">
        <f>MONTH(Tabela1[[#This Row],[DATA]])</f>
        <v>9</v>
      </c>
      <c r="C26" s="3" t="s">
        <v>12</v>
      </c>
      <c r="D26" s="3" t="s">
        <v>31</v>
      </c>
      <c r="E26" s="4" t="s">
        <v>52</v>
      </c>
      <c r="F26" s="4">
        <v>800</v>
      </c>
      <c r="G26" s="3" t="s">
        <v>10</v>
      </c>
      <c r="H26" s="3" t="s">
        <v>20</v>
      </c>
    </row>
    <row r="27" spans="1:8" ht="30" x14ac:dyDescent="0.25">
      <c r="A27" s="2">
        <v>45558</v>
      </c>
      <c r="B27" s="10">
        <f>MONTH(Tabela1[[#This Row],[DATA]])</f>
        <v>9</v>
      </c>
      <c r="C27" s="3" t="s">
        <v>12</v>
      </c>
      <c r="D27" s="3" t="s">
        <v>33</v>
      </c>
      <c r="E27" s="4" t="s">
        <v>53</v>
      </c>
      <c r="F27" s="4">
        <v>1500</v>
      </c>
      <c r="G27" s="3" t="s">
        <v>19</v>
      </c>
      <c r="H27" s="3" t="s">
        <v>16</v>
      </c>
    </row>
    <row r="28" spans="1:8" x14ac:dyDescent="0.25">
      <c r="A28" s="2">
        <v>45561</v>
      </c>
      <c r="B28" s="10">
        <f>MONTH(Tabela1[[#This Row],[DATA]])</f>
        <v>9</v>
      </c>
      <c r="C28" s="3" t="s">
        <v>12</v>
      </c>
      <c r="D28" s="3" t="s">
        <v>54</v>
      </c>
      <c r="E28" s="4" t="s">
        <v>55</v>
      </c>
      <c r="F28" s="4">
        <v>250</v>
      </c>
      <c r="G28" s="3" t="s">
        <v>15</v>
      </c>
      <c r="H28" s="3" t="s">
        <v>20</v>
      </c>
    </row>
    <row r="29" spans="1:8" x14ac:dyDescent="0.25">
      <c r="A29" s="2">
        <v>45564</v>
      </c>
      <c r="B29" s="10">
        <f>MONTH(Tabela1[[#This Row],[DATA]])</f>
        <v>9</v>
      </c>
      <c r="C29" s="3" t="s">
        <v>12</v>
      </c>
      <c r="D29" s="3" t="s">
        <v>37</v>
      </c>
      <c r="E29" s="4" t="s">
        <v>56</v>
      </c>
      <c r="F29" s="4">
        <v>400</v>
      </c>
      <c r="G29" s="3" t="s">
        <v>19</v>
      </c>
      <c r="H29" s="3" t="s">
        <v>16</v>
      </c>
    </row>
    <row r="30" spans="1:8" x14ac:dyDescent="0.25">
      <c r="A30" s="2">
        <v>45566</v>
      </c>
      <c r="B30" s="10">
        <f>MONTH(Tabela1[[#This Row],[DATA]])</f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x14ac:dyDescent="0.25">
      <c r="A31" s="2">
        <v>45566</v>
      </c>
      <c r="B31" s="10">
        <f>MONTH(Tabela1[[#This Row],[DATA]])</f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ht="30" x14ac:dyDescent="0.25">
      <c r="A32" s="2">
        <v>45568</v>
      </c>
      <c r="B32" s="10">
        <f>MONTH(Tabela1[[#This Row],[DATA]])</f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x14ac:dyDescent="0.25">
      <c r="A33" s="2">
        <v>45570</v>
      </c>
      <c r="B33" s="10">
        <f>MONTH(Tabela1[[#This Row],[DATA]])</f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x14ac:dyDescent="0.25">
      <c r="A34" s="2">
        <v>45573</v>
      </c>
      <c r="B34" s="10">
        <f>MONTH(Tabela1[[#This Row],[DATA]])</f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x14ac:dyDescent="0.25">
      <c r="A35" s="2">
        <v>45575</v>
      </c>
      <c r="B35" s="10">
        <f>MONTH(Tabela1[[#This Row],[DATA]])</f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x14ac:dyDescent="0.25">
      <c r="A36" s="2">
        <v>45578</v>
      </c>
      <c r="B36" s="10">
        <f>MONTH(Tabela1[[#This Row],[DATA]])</f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x14ac:dyDescent="0.25">
      <c r="A37" s="2">
        <v>45580</v>
      </c>
      <c r="B37" s="10">
        <f>MONTH(Tabela1[[#This Row],[DATA]])</f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ht="30" x14ac:dyDescent="0.25">
      <c r="A38" s="2">
        <v>45583</v>
      </c>
      <c r="B38" s="10">
        <f>MONTH(Tabela1[[#This Row],[DATA]])</f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ht="30" x14ac:dyDescent="0.25">
      <c r="A39" s="2">
        <v>45583</v>
      </c>
      <c r="B39" s="10">
        <f>MONTH(Tabela1[[#This Row],[DATA]])</f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ht="30" x14ac:dyDescent="0.25">
      <c r="A40" s="2">
        <v>45585</v>
      </c>
      <c r="B40" s="10">
        <f>MONTH(Tabela1[[#This Row],[DATA]])</f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x14ac:dyDescent="0.25">
      <c r="A41" s="2">
        <v>45587</v>
      </c>
      <c r="B41" s="10">
        <f>MONTH(Tabela1[[#This Row],[DATA]])</f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x14ac:dyDescent="0.25">
      <c r="A42" s="2">
        <v>45589</v>
      </c>
      <c r="B42" s="10">
        <f>MONTH(Tabela1[[#This Row],[DATA]])</f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x14ac:dyDescent="0.25">
      <c r="A43" s="2">
        <v>45591</v>
      </c>
      <c r="B43" s="10">
        <f>MONTH(Tabela1[[#This Row],[DATA]])</f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ht="30" x14ac:dyDescent="0.25">
      <c r="A44" s="2">
        <v>45595</v>
      </c>
      <c r="B44" s="10">
        <f>MONTH(Tabela1[[#This Row],[DATA]])</f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ht="30" x14ac:dyDescent="0.25">
      <c r="A45" s="2">
        <v>45596</v>
      </c>
      <c r="B45" s="10">
        <f>MONTH(Tabela1[[#This Row],[DATA]])</f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44751-52FB-44CA-A3FF-7FCC8097BD73}">
  <dimension ref="E9:F36"/>
  <sheetViews>
    <sheetView topLeftCell="A25" workbookViewId="0">
      <selection activeCell="G12" sqref="G12"/>
    </sheetView>
  </sheetViews>
  <sheetFormatPr defaultRowHeight="15" x14ac:dyDescent="0.25"/>
  <cols>
    <col min="5" max="5" width="18" bestFit="1" customWidth="1"/>
    <col min="6" max="7" width="23.28515625" bestFit="1" customWidth="1"/>
    <col min="16" max="16" width="9.28515625" customWidth="1"/>
  </cols>
  <sheetData>
    <row r="9" spans="5:6" x14ac:dyDescent="0.25">
      <c r="E9" s="5" t="s">
        <v>1</v>
      </c>
      <c r="F9" t="s">
        <v>12</v>
      </c>
    </row>
    <row r="11" spans="5:6" x14ac:dyDescent="0.25">
      <c r="E11" s="5" t="s">
        <v>72</v>
      </c>
      <c r="F11" t="s">
        <v>74</v>
      </c>
    </row>
    <row r="12" spans="5:6" x14ac:dyDescent="0.25">
      <c r="E12" s="6" t="s">
        <v>13</v>
      </c>
      <c r="F12" s="7">
        <v>1600</v>
      </c>
    </row>
    <row r="13" spans="5:6" x14ac:dyDescent="0.25">
      <c r="E13" s="6" t="s">
        <v>39</v>
      </c>
      <c r="F13" s="7">
        <v>330</v>
      </c>
    </row>
    <row r="14" spans="5:6" x14ac:dyDescent="0.25">
      <c r="E14" s="6" t="s">
        <v>25</v>
      </c>
      <c r="F14" s="7">
        <v>1100</v>
      </c>
    </row>
    <row r="15" spans="5:6" x14ac:dyDescent="0.25">
      <c r="E15" s="6" t="s">
        <v>33</v>
      </c>
      <c r="F15" s="7">
        <v>3000</v>
      </c>
    </row>
    <row r="16" spans="5:6" x14ac:dyDescent="0.25">
      <c r="E16" s="6" t="s">
        <v>45</v>
      </c>
      <c r="F16" s="7">
        <v>570</v>
      </c>
    </row>
    <row r="17" spans="5:6" x14ac:dyDescent="0.25">
      <c r="E17" s="6" t="s">
        <v>21</v>
      </c>
      <c r="F17" s="7">
        <v>500</v>
      </c>
    </row>
    <row r="18" spans="5:6" x14ac:dyDescent="0.25">
      <c r="E18" s="6" t="s">
        <v>41</v>
      </c>
      <c r="F18" s="7">
        <v>350</v>
      </c>
    </row>
    <row r="19" spans="5:6" x14ac:dyDescent="0.25">
      <c r="E19" s="6" t="s">
        <v>37</v>
      </c>
      <c r="F19" s="7">
        <v>830</v>
      </c>
    </row>
    <row r="20" spans="5:6" x14ac:dyDescent="0.25">
      <c r="E20" s="6" t="s">
        <v>23</v>
      </c>
      <c r="F20" s="7">
        <v>970</v>
      </c>
    </row>
    <row r="21" spans="5:6" x14ac:dyDescent="0.25">
      <c r="E21" s="6" t="s">
        <v>31</v>
      </c>
      <c r="F21" s="7">
        <v>1400</v>
      </c>
    </row>
    <row r="22" spans="5:6" x14ac:dyDescent="0.25">
      <c r="E22" s="6" t="s">
        <v>17</v>
      </c>
      <c r="F22" s="7">
        <v>800</v>
      </c>
    </row>
    <row r="23" spans="5:6" x14ac:dyDescent="0.25">
      <c r="E23" s="6" t="s">
        <v>54</v>
      </c>
      <c r="F23" s="7">
        <v>250</v>
      </c>
    </row>
    <row r="24" spans="5:6" x14ac:dyDescent="0.25">
      <c r="E24" s="6" t="s">
        <v>35</v>
      </c>
      <c r="F24" s="7">
        <v>1250</v>
      </c>
    </row>
    <row r="25" spans="5:6" x14ac:dyDescent="0.25">
      <c r="E25" s="6" t="s">
        <v>27</v>
      </c>
      <c r="F25" s="7">
        <v>1500</v>
      </c>
    </row>
    <row r="26" spans="5:6" x14ac:dyDescent="0.25">
      <c r="E26" s="6" t="s">
        <v>43</v>
      </c>
      <c r="F26" s="7">
        <v>1250</v>
      </c>
    </row>
    <row r="27" spans="5:6" x14ac:dyDescent="0.25">
      <c r="E27" s="6" t="s">
        <v>73</v>
      </c>
      <c r="F27" s="7">
        <v>15700</v>
      </c>
    </row>
    <row r="29" spans="5:6" x14ac:dyDescent="0.25">
      <c r="E29" s="5" t="s">
        <v>1</v>
      </c>
      <c r="F29" t="s">
        <v>7</v>
      </c>
    </row>
    <row r="31" spans="5:6" x14ac:dyDescent="0.25">
      <c r="E31" s="5" t="s">
        <v>72</v>
      </c>
      <c r="F31" t="s">
        <v>74</v>
      </c>
    </row>
    <row r="32" spans="5:6" x14ac:dyDescent="0.25">
      <c r="E32" s="6" t="s">
        <v>50</v>
      </c>
      <c r="F32" s="7">
        <v>1200</v>
      </c>
    </row>
    <row r="33" spans="5:6" x14ac:dyDescent="0.25">
      <c r="E33" s="6" t="s">
        <v>29</v>
      </c>
      <c r="F33" s="7">
        <v>800</v>
      </c>
    </row>
    <row r="34" spans="5:6" x14ac:dyDescent="0.25">
      <c r="E34" s="6" t="s">
        <v>8</v>
      </c>
      <c r="F34" s="7">
        <v>15000</v>
      </c>
    </row>
    <row r="35" spans="5:6" x14ac:dyDescent="0.25">
      <c r="E35" s="6" t="s">
        <v>63</v>
      </c>
      <c r="F35" s="7">
        <v>1500</v>
      </c>
    </row>
    <row r="36" spans="5:6" x14ac:dyDescent="0.25">
      <c r="E36" s="6" t="s">
        <v>73</v>
      </c>
      <c r="F36" s="7">
        <v>18500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E93A6-8522-483A-A8A5-D2FC7ADE73F3}">
  <dimension ref="A25:U49"/>
  <sheetViews>
    <sheetView showGridLines="0" tabSelected="1" showWhiteSpace="0" topLeftCell="A18" zoomScale="75" zoomScaleNormal="75" workbookViewId="0">
      <selection activeCell="B24" sqref="B24"/>
    </sheetView>
  </sheetViews>
  <sheetFormatPr defaultRowHeight="15" outlineLevelRow="2" x14ac:dyDescent="0.25"/>
  <cols>
    <col min="1" max="1" width="18.140625" style="12" customWidth="1"/>
    <col min="2" max="21" width="9.140625" style="8"/>
  </cols>
  <sheetData>
    <row r="25" outlineLevel="2" x14ac:dyDescent="0.25"/>
    <row r="26" outlineLevel="2" x14ac:dyDescent="0.25"/>
    <row r="27" outlineLevel="2" x14ac:dyDescent="0.25"/>
    <row r="28" outlineLevel="2" x14ac:dyDescent="0.25"/>
    <row r="29" outlineLevel="2" x14ac:dyDescent="0.25"/>
    <row r="30" outlineLevel="2" x14ac:dyDescent="0.25"/>
    <row r="31" outlineLevel="2" x14ac:dyDescent="0.25"/>
    <row r="32" outlineLevel="2" x14ac:dyDescent="0.25"/>
    <row r="33" outlineLevel="2" x14ac:dyDescent="0.25"/>
    <row r="34" outlineLevel="2" x14ac:dyDescent="0.25"/>
    <row r="35" outlineLevel="2" x14ac:dyDescent="0.25"/>
    <row r="36" outlineLevel="2" x14ac:dyDescent="0.25"/>
    <row r="37" outlineLevel="2" x14ac:dyDescent="0.25"/>
    <row r="38" outlineLevel="2" x14ac:dyDescent="0.25"/>
    <row r="39" outlineLevel="2" x14ac:dyDescent="0.25"/>
    <row r="40" outlineLevel="2" x14ac:dyDescent="0.25"/>
    <row r="41" outlineLevel="2" x14ac:dyDescent="0.25"/>
    <row r="42" outlineLevel="2" x14ac:dyDescent="0.25"/>
    <row r="43" outlineLevel="2" x14ac:dyDescent="0.25"/>
    <row r="44" outlineLevel="2" x14ac:dyDescent="0.25"/>
    <row r="45" outlineLevel="2" x14ac:dyDescent="0.25"/>
    <row r="46" outlineLevel="2" x14ac:dyDescent="0.25"/>
    <row r="47" outlineLevel="2" x14ac:dyDescent="0.25"/>
    <row r="48" outlineLevel="1" x14ac:dyDescent="0.25"/>
    <row r="49" outlineLevel="1" x14ac:dyDescent="0.25"/>
  </sheetData>
  <dataConsolidate link="1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93720-A223-4B34-81E8-343FBBF52176}">
  <dimension ref="C1:D20"/>
  <sheetViews>
    <sheetView workbookViewId="0">
      <selection activeCell="E3" sqref="E3"/>
    </sheetView>
  </sheetViews>
  <sheetFormatPr defaultRowHeight="15" x14ac:dyDescent="0.25"/>
  <cols>
    <col min="3" max="3" width="20.7109375" customWidth="1"/>
    <col min="4" max="4" width="20.42578125" customWidth="1"/>
  </cols>
  <sheetData>
    <row r="1" spans="3:4" s="13" customFormat="1" ht="60.75" customHeight="1" x14ac:dyDescent="0.25"/>
    <row r="3" spans="3:4" x14ac:dyDescent="0.25">
      <c r="C3" s="16" t="s">
        <v>78</v>
      </c>
      <c r="D3" s="15">
        <v>2000</v>
      </c>
    </row>
    <row r="4" spans="3:4" x14ac:dyDescent="0.25">
      <c r="C4" s="16" t="s">
        <v>79</v>
      </c>
      <c r="D4" s="15">
        <v>5000</v>
      </c>
    </row>
    <row r="6" spans="3:4" x14ac:dyDescent="0.25">
      <c r="C6" t="s">
        <v>76</v>
      </c>
      <c r="D6" t="s">
        <v>77</v>
      </c>
    </row>
    <row r="7" spans="3:4" x14ac:dyDescent="0.25">
      <c r="C7" s="14">
        <v>45603</v>
      </c>
      <c r="D7" s="15">
        <v>50</v>
      </c>
    </row>
    <row r="8" spans="3:4" x14ac:dyDescent="0.25">
      <c r="C8" s="14">
        <v>45604</v>
      </c>
      <c r="D8" s="15">
        <v>67</v>
      </c>
    </row>
    <row r="9" spans="3:4" x14ac:dyDescent="0.25">
      <c r="C9" s="14">
        <v>45605</v>
      </c>
      <c r="D9" s="15">
        <v>77</v>
      </c>
    </row>
    <row r="10" spans="3:4" ht="15.75" customHeight="1" x14ac:dyDescent="0.25">
      <c r="C10" s="14">
        <v>45606</v>
      </c>
      <c r="D10" s="15">
        <v>86</v>
      </c>
    </row>
    <row r="11" spans="3:4" x14ac:dyDescent="0.25">
      <c r="C11" s="14">
        <v>45607</v>
      </c>
      <c r="D11" s="15">
        <v>82</v>
      </c>
    </row>
    <row r="12" spans="3:4" x14ac:dyDescent="0.25">
      <c r="C12" s="14">
        <v>45608</v>
      </c>
      <c r="D12" s="15">
        <v>41</v>
      </c>
    </row>
    <row r="13" spans="3:4" x14ac:dyDescent="0.25">
      <c r="C13" s="14">
        <v>45609</v>
      </c>
      <c r="D13" s="15">
        <v>60</v>
      </c>
    </row>
    <row r="14" spans="3:4" x14ac:dyDescent="0.25">
      <c r="C14" s="14">
        <v>45610</v>
      </c>
      <c r="D14" s="15">
        <v>54</v>
      </c>
    </row>
    <row r="15" spans="3:4" x14ac:dyDescent="0.25">
      <c r="C15" s="14">
        <v>45611</v>
      </c>
      <c r="D15" s="15">
        <v>94</v>
      </c>
    </row>
    <row r="16" spans="3:4" x14ac:dyDescent="0.25">
      <c r="C16" s="14">
        <v>45612</v>
      </c>
      <c r="D16" s="15">
        <v>30</v>
      </c>
    </row>
    <row r="17" spans="3:4" x14ac:dyDescent="0.25">
      <c r="C17" s="14">
        <v>45613</v>
      </c>
      <c r="D17" s="15">
        <v>73</v>
      </c>
    </row>
    <row r="18" spans="3:4" x14ac:dyDescent="0.25">
      <c r="C18" s="14">
        <v>45614</v>
      </c>
      <c r="D18" s="15">
        <v>53</v>
      </c>
    </row>
    <row r="19" spans="3:4" x14ac:dyDescent="0.25">
      <c r="C19" s="14">
        <v>45615</v>
      </c>
      <c r="D19" s="15">
        <v>18</v>
      </c>
    </row>
    <row r="20" spans="3:4" x14ac:dyDescent="0.25">
      <c r="C20" s="14">
        <v>45616</v>
      </c>
      <c r="D20" s="15">
        <v>79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freitas</dc:creator>
  <cp:lastModifiedBy>flavia freitas</cp:lastModifiedBy>
  <dcterms:created xsi:type="dcterms:W3CDTF">2025-01-25T18:59:04Z</dcterms:created>
  <dcterms:modified xsi:type="dcterms:W3CDTF">2025-01-26T00:35:06Z</dcterms:modified>
</cp:coreProperties>
</file>