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\Downloads\"/>
    </mc:Choice>
  </mc:AlternateContent>
  <xr:revisionPtr revIDLastSave="0" documentId="8_{828A018E-4069-4FA1-8440-5FE27D1929AC}" xr6:coauthVersionLast="45" xr6:coauthVersionMax="45" xr10:uidLastSave="{00000000-0000-0000-0000-000000000000}"/>
  <bookViews>
    <workbookView xWindow="-108" yWindow="-108" windowWidth="23256" windowHeight="12576" tabRatio="857" xr2:uid="{97F5C7F3-D0EE-4999-8235-A5F5359887EA}"/>
  </bookViews>
  <sheets>
    <sheet name="INÍCIO" sheetId="14" r:id="rId1"/>
    <sheet name="Top10_temas" sheetId="20" r:id="rId2"/>
    <sheet name="Exercício1" sheetId="15" r:id="rId3"/>
    <sheet name="Exercício2" sheetId="16" r:id="rId4"/>
    <sheet name="Exercício3" sheetId="17" r:id="rId5"/>
    <sheet name="Exercício4" sheetId="19" r:id="rId6"/>
    <sheet name="Exercício5" sheetId="18" r:id="rId7"/>
  </sheets>
  <calcPr calcId="191029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8" l="1"/>
  <c r="M10" i="18"/>
  <c r="M11" i="18"/>
  <c r="M8" i="18"/>
  <c r="O8" i="16"/>
  <c r="N8" i="16"/>
  <c r="O6" i="16"/>
  <c r="O7" i="16"/>
  <c r="O5" i="16"/>
  <c r="N6" i="16"/>
  <c r="N7" i="16"/>
  <c r="N5" i="16"/>
  <c r="T6" i="15"/>
  <c r="T7" i="15"/>
  <c r="T8" i="15"/>
  <c r="T9" i="15"/>
  <c r="T10" i="15"/>
  <c r="T11" i="15"/>
  <c r="T5" i="15"/>
  <c r="S12" i="15"/>
  <c r="R12" i="15"/>
  <c r="S6" i="15"/>
  <c r="S7" i="15"/>
  <c r="S8" i="15"/>
  <c r="S9" i="15"/>
  <c r="S10" i="15"/>
  <c r="S11" i="15"/>
  <c r="S5" i="15"/>
  <c r="N8" i="15"/>
  <c r="N9" i="15" s="1"/>
  <c r="N10" i="15" s="1"/>
  <c r="N11" i="15" s="1"/>
  <c r="N7" i="15"/>
  <c r="N6" i="15"/>
</calcChain>
</file>

<file path=xl/sharedStrings.xml><?xml version="1.0" encoding="utf-8"?>
<sst xmlns="http://schemas.openxmlformats.org/spreadsheetml/2006/main" count="79" uniqueCount="54">
  <si>
    <t>Formatação de Tabelas</t>
  </si>
  <si>
    <t>Fórmula SE</t>
  </si>
  <si>
    <t>Fórmulas CONT.SE / CONT.SES</t>
  </si>
  <si>
    <t>Fórmulas SOMASE / SOMASES</t>
  </si>
  <si>
    <t>Validação de Dados</t>
  </si>
  <si>
    <t>Fórmula PROCV</t>
  </si>
  <si>
    <t>Fórmula SEERRO</t>
  </si>
  <si>
    <t>Formatação Condicional</t>
  </si>
  <si>
    <t>Tabela Dinâmica</t>
  </si>
  <si>
    <t>Gráficos</t>
  </si>
  <si>
    <t>contato@contabil.school</t>
  </si>
  <si>
    <t>Aqui você encontra os 10 temas mais cobrados nos processos seletivos das grandes empresas.</t>
  </si>
  <si>
    <t>Top 10 Assuntos de Processos Seletivos</t>
  </si>
  <si>
    <t>Não esqueça de enviar a planilha resolvida do seu teste em anexo para nosso email (abaixo).</t>
  </si>
  <si>
    <t>Eu mesmo (Alexandre) te responderei pessoalmente no inbox do eu Insta ou Face, dando sua avaliação e também dicas para melhorar seu desempenho.</t>
  </si>
  <si>
    <t>Lembre-se de colocar no email o seu nome de perfil do Insta/Face para que eu consiga te encontrar depois.</t>
  </si>
  <si>
    <t>Olá!!</t>
  </si>
  <si>
    <t>Obrigado por baixar nosso teste   =)</t>
  </si>
  <si>
    <t>Estou esperando seu email com a resposta, hein!</t>
  </si>
  <si>
    <t>Responda com seu teste para o email abaixo:</t>
  </si>
  <si>
    <t>Venda nº</t>
  </si>
  <si>
    <t>Vendedor</t>
  </si>
  <si>
    <t>Produto</t>
  </si>
  <si>
    <t>Valor Unitário</t>
  </si>
  <si>
    <t>Quantidade</t>
  </si>
  <si>
    <t>Valor Total</t>
  </si>
  <si>
    <t>Tipo da Venda</t>
  </si>
  <si>
    <t>FELIPE</t>
  </si>
  <si>
    <t>LUCAS</t>
  </si>
  <si>
    <t>MARCIA</t>
  </si>
  <si>
    <t>Produto 1</t>
  </si>
  <si>
    <t>Produto 2</t>
  </si>
  <si>
    <t>Produto 3</t>
  </si>
  <si>
    <t>Produto 4</t>
  </si>
  <si>
    <t>Produto 5</t>
  </si>
  <si>
    <t>Produto 6</t>
  </si>
  <si>
    <t>Varejo</t>
  </si>
  <si>
    <t>Atacado</t>
  </si>
  <si>
    <t>TOTAL</t>
  </si>
  <si>
    <t>-</t>
  </si>
  <si>
    <t>VENDEDOR</t>
  </si>
  <si>
    <t>QTD VENDAS</t>
  </si>
  <si>
    <t>TOTAL VENDIDO</t>
  </si>
  <si>
    <t>TOTAL GERAL</t>
  </si>
  <si>
    <t>Total Geral</t>
  </si>
  <si>
    <t>Valor Total Vendido</t>
  </si>
  <si>
    <t>Quantidade Total</t>
  </si>
  <si>
    <t>Estoque</t>
  </si>
  <si>
    <t>Quantidade em Estoque</t>
  </si>
  <si>
    <t>Ação Necessária</t>
  </si>
  <si>
    <t>Produto 9</t>
  </si>
  <si>
    <t>Produto 8</t>
  </si>
  <si>
    <t>Nada a fazer</t>
  </si>
  <si>
    <t>Comprar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</si>
</sst>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R$&quot;#,##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ova"/>
      <family val="2"/>
    </font>
    <font>
      <b/>
      <sz val="13"/>
      <color theme="1"/>
      <name val="Arial Nova"/>
      <family val="2"/>
    </font>
    <font>
      <b/>
      <u/>
      <sz val="13"/>
      <color theme="10"/>
      <name val="Arial Nov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 applyFill="1" applyAlignment="1">
      <alignment horizontal="left" indent="1"/>
    </xf>
    <xf numFmtId="0" fontId="5" fillId="0" borderId="0" xfId="0" applyFont="1" applyFill="1" applyAlignment="1">
      <alignment horizontal="left" indent="2"/>
    </xf>
    <xf numFmtId="0" fontId="6" fillId="0" borderId="0" xfId="1" applyFont="1" applyFill="1" applyAlignment="1">
      <alignment horizontal="left" indent="2"/>
    </xf>
    <xf numFmtId="0" fontId="4" fillId="0" borderId="0" xfId="0" applyFont="1" applyFill="1" applyAlignment="1">
      <alignment horizontal="left" inden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67" fontId="7" fillId="3" borderId="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7" fontId="7" fillId="3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7" fontId="7" fillId="2" borderId="4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7" fontId="0" fillId="4" borderId="0" xfId="0" applyNumberFormat="1" applyFont="1" applyFill="1" applyAlignment="1">
      <alignment horizontal="center"/>
    </xf>
    <xf numFmtId="167" fontId="0" fillId="0" borderId="0" xfId="0" applyNumberFormat="1" applyFont="1" applyAlignment="1">
      <alignment horizontal="center"/>
    </xf>
    <xf numFmtId="167" fontId="7" fillId="0" borderId="6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2" xfId="0" applyBorder="1"/>
  </cellXfs>
  <cellStyles count="2">
    <cellStyle name="Hiperlink" xfId="1" builtinId="8"/>
    <cellStyle name="Normal" xfId="0" builtinId="0"/>
  </cellStyles>
  <dxfs count="19"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CCFFCC"/>
      <color rgb="FF99FFCC"/>
      <color rgb="FFFFCC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1"/>
          <c:order val="0"/>
          <c:tx>
            <c:v>Total vendido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Exercício2!$M$5:$M$7</c:f>
              <c:strCache>
                <c:ptCount val="3"/>
                <c:pt idx="0">
                  <c:v>LUCAS</c:v>
                </c:pt>
                <c:pt idx="1">
                  <c:v>FELIPE</c:v>
                </c:pt>
                <c:pt idx="2">
                  <c:v>MARCIA</c:v>
                </c:pt>
              </c:strCache>
            </c:strRef>
          </c:cat>
          <c:val>
            <c:numRef>
              <c:f>Exercício2!$O$5:$O$7</c:f>
              <c:numCache>
                <c:formatCode>"R$"#,##0</c:formatCode>
                <c:ptCount val="3"/>
                <c:pt idx="0">
                  <c:v>253850</c:v>
                </c:pt>
                <c:pt idx="1">
                  <c:v>39200</c:v>
                </c:pt>
                <c:pt idx="2">
                  <c:v>126350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E7-4194-AAEA-3D88A93083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Estoque por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Exercício4!$N$8</c:f>
              <c:strCache>
                <c:ptCount val="1"/>
                <c:pt idx="0">
                  <c:v>Quantidade em Estoque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Exercício4!$M$9:$M$14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Exercício4!$N$9:$N$14</c:f>
              <c:numCache>
                <c:formatCode>General</c:formatCode>
                <c:ptCount val="6"/>
                <c:pt idx="0">
                  <c:v>131</c:v>
                </c:pt>
                <c:pt idx="1">
                  <c:v>76</c:v>
                </c:pt>
                <c:pt idx="2">
                  <c:v>159</c:v>
                </c:pt>
                <c:pt idx="3">
                  <c:v>88</c:v>
                </c:pt>
                <c:pt idx="4">
                  <c:v>126</c:v>
                </c:pt>
                <c:pt idx="5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4-4384-8946-FD133C267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123824</xdr:rowOff>
    </xdr:from>
    <xdr:to>
      <xdr:col>0</xdr:col>
      <xdr:colOff>0</xdr:colOff>
      <xdr:row>12</xdr:row>
      <xdr:rowOff>104775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24BCCD5-73F3-4213-B502-AA690D1B3C86}"/>
            </a:ext>
          </a:extLst>
        </xdr:cNvPr>
        <xdr:cNvSpPr txBox="1"/>
      </xdr:nvSpPr>
      <xdr:spPr>
        <a:xfrm>
          <a:off x="104774" y="123824"/>
          <a:ext cx="6562725" cy="22669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Crie uma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tabela idência à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tabela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abaixo,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nesta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aba do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Excel (conteúdo e formatação).</a:t>
          </a:r>
        </a:p>
        <a:p>
          <a:endParaRPr lang="pt-BR" sz="5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Preencha a coluna de </a:t>
          </a: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CÓDIGO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usando fórmula sequencial (Ex: “A4 = A3+1”).</a:t>
          </a:r>
        </a:p>
        <a:p>
          <a:endParaRPr lang="pt-BR" sz="5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Preencha a coluna </a:t>
          </a: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 TOTAL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utilizando fórmula.</a:t>
          </a:r>
        </a:p>
        <a:p>
          <a:endParaRPr lang="pt-BR" sz="5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Preencha os TOTAIS </a:t>
          </a: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QUANTIDADE e VALOR TOTAL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utilizando a fórmula </a:t>
          </a: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SOMA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pt-BR" sz="5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Formatar células para </a:t>
          </a: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“Moeda”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 todos os lugares onde for adequado.</a:t>
          </a:r>
        </a:p>
        <a:p>
          <a:endParaRPr lang="pt-BR" sz="5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Aplique uma formatação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condicional na coluna de QUANTIDADE para deixar em evidência quando a quantidade for maior que 100.</a:t>
          </a:r>
        </a:p>
        <a:p>
          <a:endParaRPr lang="pt-BR" sz="5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Na coluna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TIPO DA VENDA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utilizando a fórmula SE, escreva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ATACADO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quando a venda for maior ou igual a 100 unidades, e,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VAREJO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quando a venda for menor que 100 unidades.</a:t>
          </a:r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9525</xdr:colOff>
      <xdr:row>22</xdr:row>
      <xdr:rowOff>36195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C5E7536-B648-4BFA-806F-36D71639F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15125" cy="425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123824</xdr:rowOff>
    </xdr:from>
    <xdr:to>
      <xdr:col>0</xdr:col>
      <xdr:colOff>0</xdr:colOff>
      <xdr:row>12</xdr:row>
      <xdr:rowOff>28576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EFC8E9C-2F62-401E-8A33-D00C622CC478}"/>
            </a:ext>
          </a:extLst>
        </xdr:cNvPr>
        <xdr:cNvSpPr txBox="1"/>
      </xdr:nvSpPr>
      <xdr:spPr>
        <a:xfrm>
          <a:off x="95249" y="123824"/>
          <a:ext cx="5838826" cy="21907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Fazer nesta aba:</a:t>
          </a:r>
        </a:p>
        <a:p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Criar e formatar uma tabela igual ao modelo abaixo.</a:t>
          </a:r>
          <a:endParaRPr lang="pt-BR" sz="1200">
            <a:effectLst/>
          </a:endParaRPr>
        </a:p>
        <a:p>
          <a:endParaRPr lang="pt-BR" sz="5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Usando a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fórmula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CONT.SE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(ou CONT.SES) preencha a coluna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QTD VENDAS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 a quantidade de vendas feitas por cada vendedor.</a:t>
          </a:r>
        </a:p>
        <a:p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Obs: utilizar a tabela do Exercício 1 para fazer este exercício.</a:t>
          </a:r>
        </a:p>
        <a:p>
          <a:endParaRPr lang="pt-BR" sz="5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Usando a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fórmula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SOMASE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(ou SOMASES) preencha a coluna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VENDIDO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 o valor das vendas feitas por cada vendedor.</a:t>
          </a:r>
        </a:p>
        <a:p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Obs: utilizar a tabela do Exercício 1 para fazer este exercício.</a:t>
          </a:r>
        </a:p>
        <a:p>
          <a:endParaRPr lang="pt-BR" sz="5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Criar um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de pizza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exibir o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VENDIDO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vendedor (exemplo abaixo).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523875</xdr:colOff>
      <xdr:row>18</xdr:row>
      <xdr:rowOff>62865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D377101-1033-4353-9298-D05E6790F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10275" cy="3514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10</xdr:row>
      <xdr:rowOff>76200</xdr:rowOff>
    </xdr:from>
    <xdr:to>
      <xdr:col>17</xdr:col>
      <xdr:colOff>289560</xdr:colOff>
      <xdr:row>25</xdr:row>
      <xdr:rowOff>179070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91408F-714B-4594-A93A-1F1F4FCFA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123824</xdr:rowOff>
    </xdr:from>
    <xdr:to>
      <xdr:col>0</xdr:col>
      <xdr:colOff>0</xdr:colOff>
      <xdr:row>5</xdr:row>
      <xdr:rowOff>85725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A468EBE-7D69-46EF-BFAA-F7010ECF1628}"/>
            </a:ext>
          </a:extLst>
        </xdr:cNvPr>
        <xdr:cNvSpPr txBox="1"/>
      </xdr:nvSpPr>
      <xdr:spPr>
        <a:xfrm>
          <a:off x="104774" y="123824"/>
          <a:ext cx="4086226" cy="914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Fazer nesta aba:</a:t>
          </a:r>
        </a:p>
        <a:p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Criar e formatar uma TABELA DINÂMICA idêntica ao modelo abaixo, usando a tabela do exercício 1 como fonte dos dados.</a:t>
          </a:r>
          <a:endParaRPr lang="pt-BR" sz="1200">
            <a:effectLst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542925</xdr:colOff>
      <xdr:row>14</xdr:row>
      <xdr:rowOff>28575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787D675-2E6B-40A5-894D-8D4049889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200525" cy="269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104775</xdr:colOff>
      <xdr:row>29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8A7F882-8550-4403-B265-62084047B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981575" cy="524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121920</xdr:colOff>
      <xdr:row>16</xdr:row>
      <xdr:rowOff>26670</xdr:rowOff>
    </xdr:from>
    <xdr:to>
      <xdr:col>15</xdr:col>
      <xdr:colOff>464820</xdr:colOff>
      <xdr:row>31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3005FD-A5B7-4CC3-A879-2F2BEE782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123824</xdr:rowOff>
    </xdr:from>
    <xdr:to>
      <xdr:col>0</xdr:col>
      <xdr:colOff>0</xdr:colOff>
      <xdr:row>14</xdr:row>
      <xdr:rowOff>123825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BC5DF9F-47C3-48AF-9669-9B10D66E5AF3}"/>
            </a:ext>
          </a:extLst>
        </xdr:cNvPr>
        <xdr:cNvSpPr txBox="1"/>
      </xdr:nvSpPr>
      <xdr:spPr>
        <a:xfrm>
          <a:off x="76199" y="123824"/>
          <a:ext cx="4610101" cy="2667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Fazer nesta aba:</a:t>
          </a:r>
        </a:p>
        <a:p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Utilizando a fórmula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PROCV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preencher a coluna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QUANTIDADE EM ESTOQUE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1) Use como base os valores da tabela do Exercício 4.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5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Caso o produto não tenha em estoque, escrever usando a fórmula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SEERRO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 texto "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Sem estoque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Dica: Utilize a fórmula SEERRO antes do PROCV, e o texto "Sem estoque" deverá ser a condição caso dê erro.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5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Utilizando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VALIDAÇÃO DE DADOS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preencha a coluna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AÇÃO NECESSÁRIA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 as opções </a:t>
          </a:r>
          <a:r>
            <a:rPr lang="pt-B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Nada a fazer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para quando houver estoque e, "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Comprar produto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para quando a quantidade estiver como "Sem estoque".</a:t>
          </a:r>
          <a:endParaRPr lang="pt-BR" sz="1200">
            <a:effectLst/>
          </a:endParaRPr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7</xdr:col>
      <xdr:colOff>495300</xdr:colOff>
      <xdr:row>21</xdr:row>
      <xdr:rowOff>85725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A55F11C-08C8-4941-81F9-725701CD4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4733925" cy="408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a" refreshedDate="44133.686588310185" createdVersion="6" refreshedVersion="6" minRefreshableVersion="3" recordCount="7" xr:uid="{1308F90A-73E3-44A6-B14B-82CE7FA14C6C}">
  <cacheSource type="worksheet">
    <worksheetSource ref="N4:T11" sheet="Exercício1"/>
  </cacheSource>
  <cacheFields count="7">
    <cacheField name="Venda nº" numFmtId="0">
      <sharedItems containsSemiMixedTypes="0" containsString="0" containsNumber="1" containsInteger="1" minValue="1" maxValue="7"/>
    </cacheField>
    <cacheField name="Vendedor" numFmtId="0">
      <sharedItems/>
    </cacheField>
    <cacheField name="Produto" numFmtId="0">
      <sharedItems count="3">
        <s v="Produto 1"/>
        <s v="Produto 2"/>
        <s v="Produto 3"/>
      </sharedItems>
    </cacheField>
    <cacheField name="Valor Unitário" numFmtId="0">
      <sharedItems containsSemiMixedTypes="0" containsString="0" containsNumber="1" containsInteger="1" minValue="500" maxValue="700"/>
    </cacheField>
    <cacheField name="Quantidade" numFmtId="0">
      <sharedItems containsSemiMixedTypes="0" containsString="0" containsNumber="1" containsInteger="1" minValue="35" maxValue="149"/>
    </cacheField>
    <cacheField name="Valor Total" numFmtId="167">
      <sharedItems containsSemiMixedTypes="0" containsString="0" containsNumber="1" containsInteger="1" minValue="22750" maxValue="96850"/>
    </cacheField>
    <cacheField name="Tipo da Venda" numFmtId="0">
      <sharedItems count="2">
        <s v="Varejo"/>
        <s v="Atac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s v="FELIPE"/>
    <x v="0"/>
    <n v="700"/>
    <n v="56"/>
    <n v="39200"/>
    <x v="0"/>
  </r>
  <r>
    <n v="2"/>
    <s v="LUCAS"/>
    <x v="1"/>
    <n v="650"/>
    <n v="140"/>
    <n v="91000"/>
    <x v="1"/>
  </r>
  <r>
    <n v="3"/>
    <s v="MARCIA"/>
    <x v="0"/>
    <n v="700"/>
    <n v="85"/>
    <n v="59500"/>
    <x v="0"/>
  </r>
  <r>
    <n v="4"/>
    <s v="MARCIA"/>
    <x v="0"/>
    <n v="700"/>
    <n v="63"/>
    <n v="44100"/>
    <x v="0"/>
  </r>
  <r>
    <n v="5"/>
    <s v="LUCAS"/>
    <x v="2"/>
    <n v="500"/>
    <n v="132"/>
    <n v="66000"/>
    <x v="1"/>
  </r>
  <r>
    <n v="6"/>
    <s v="LUCAS"/>
    <x v="1"/>
    <n v="650"/>
    <n v="149"/>
    <n v="96850"/>
    <x v="1"/>
  </r>
  <r>
    <n v="7"/>
    <s v="MARCIA"/>
    <x v="1"/>
    <n v="650"/>
    <n v="35"/>
    <n v="2275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093475-1AEB-4EC0-81F6-4EA85C4C248B}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roduto">
  <location ref="M5:O12" firstHeaderRow="0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dataField="1" numFmtId="167" showAll="0"/>
    <pivotField axis="axisRow" showAll="0">
      <items count="3">
        <item x="1"/>
        <item x="0"/>
        <item t="default"/>
      </items>
    </pivotField>
  </pivotFields>
  <rowFields count="2">
    <field x="6"/>
    <field x="2"/>
  </rowFields>
  <rowItems count="7">
    <i>
      <x/>
    </i>
    <i r="1">
      <x v="1"/>
    </i>
    <i r="1">
      <x v="2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 Total" fld="4" baseField="6" baseItem="0"/>
    <dataField name="Valor Total Vendido" fld="5" baseField="6" baseItem="0" numFmtId="167"/>
  </dataFields>
  <formats count="9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6" type="button" dataOnly="0" labelOnly="1" outline="0" axis="axisRow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2" count="2">
            <x v="1"/>
            <x v="2"/>
          </reference>
          <reference field="6" count="1" selected="0">
            <x v="0"/>
          </reference>
        </references>
      </pivotArea>
    </format>
    <format dxfId="10">
      <pivotArea dataOnly="0" labelOnly="1" fieldPosition="0">
        <references count="2">
          <reference field="2" count="2">
            <x v="0"/>
            <x v="1"/>
          </reference>
          <reference field="6" count="1" selected="0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field="6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48D470-7B3F-47CD-A952-D5237EE7E6B3}" name="Tabela13" displayName="Tabela13" ref="B2:B12" totalsRowShown="0">
  <tableColumns count="1">
    <tableColumn id="2" xr3:uid="{980E1ECE-90D2-478E-B372-9CC4B6E89696}" name="Top 10 Assuntos de Processos Seletivos" dataDxfId="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to@contabil.schoo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3F1BB-96A4-4506-883D-4790BEB5B4FF}">
  <sheetPr>
    <tabColor rgb="FF0070C0"/>
  </sheetPr>
  <dimension ref="B1:B21"/>
  <sheetViews>
    <sheetView showGridLines="0" tabSelected="1" topLeftCell="B1" zoomScale="90" zoomScaleNormal="90" workbookViewId="0">
      <selection activeCell="B9" sqref="B9"/>
    </sheetView>
  </sheetViews>
  <sheetFormatPr defaultColWidth="0" defaultRowHeight="13.8" zeroHeight="1" x14ac:dyDescent="0.25"/>
  <cols>
    <col min="1" max="1" width="9.109375" style="3" hidden="1" customWidth="1"/>
    <col min="2" max="2" width="185" style="3" customWidth="1"/>
    <col min="3" max="16384" width="9.109375" style="3" hidden="1"/>
  </cols>
  <sheetData>
    <row r="1" spans="2:2" ht="9" customHeight="1" x14ac:dyDescent="0.25">
      <c r="B1" s="4"/>
    </row>
    <row r="2" spans="2:2" ht="16.8" x14ac:dyDescent="0.3">
      <c r="B2" s="5" t="s">
        <v>16</v>
      </c>
    </row>
    <row r="3" spans="2:2" ht="27" customHeight="1" x14ac:dyDescent="0.3">
      <c r="B3" s="6" t="s">
        <v>11</v>
      </c>
    </row>
    <row r="4" spans="2:2" ht="27" customHeight="1" x14ac:dyDescent="0.3">
      <c r="B4" s="6" t="s">
        <v>13</v>
      </c>
    </row>
    <row r="5" spans="2:2" ht="27" customHeight="1" x14ac:dyDescent="0.3">
      <c r="B5" s="6" t="s">
        <v>14</v>
      </c>
    </row>
    <row r="6" spans="2:2" ht="27" customHeight="1" x14ac:dyDescent="0.3">
      <c r="B6" s="6" t="s">
        <v>15</v>
      </c>
    </row>
    <row r="7" spans="2:2" ht="27" customHeight="1" x14ac:dyDescent="0.3">
      <c r="B7" s="6"/>
    </row>
    <row r="8" spans="2:2" ht="29.25" customHeight="1" x14ac:dyDescent="0.3">
      <c r="B8" s="6" t="s">
        <v>19</v>
      </c>
    </row>
    <row r="9" spans="2:2" ht="16.8" x14ac:dyDescent="0.3">
      <c r="B9" s="7" t="s">
        <v>10</v>
      </c>
    </row>
    <row r="10" spans="2:2" x14ac:dyDescent="0.25">
      <c r="B10" s="8"/>
    </row>
    <row r="11" spans="2:2" x14ac:dyDescent="0.25">
      <c r="B11" s="8"/>
    </row>
    <row r="12" spans="2:2" ht="16.8" x14ac:dyDescent="0.3">
      <c r="B12" s="5" t="s">
        <v>17</v>
      </c>
    </row>
    <row r="13" spans="2:2" ht="16.8" x14ac:dyDescent="0.3">
      <c r="B13" s="5" t="s">
        <v>18</v>
      </c>
    </row>
    <row r="14" spans="2:2" x14ac:dyDescent="0.25">
      <c r="B14" s="4"/>
    </row>
    <row r="15" spans="2:2" hidden="1" x14ac:dyDescent="0.25"/>
    <row r="16" spans="2:2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</sheetData>
  <hyperlinks>
    <hyperlink ref="B9" r:id="rId1" xr:uid="{0B5FFF20-48DA-4238-A362-4322D49AB4DE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8641-5697-456F-AE2F-2DD0B2797379}">
  <sheetPr>
    <tabColor rgb="FF0070C0"/>
  </sheetPr>
  <dimension ref="A1:C13"/>
  <sheetViews>
    <sheetView showGridLines="0" zoomScale="90" zoomScaleNormal="90" workbookViewId="0"/>
  </sheetViews>
  <sheetFormatPr defaultColWidth="0" defaultRowHeight="15.6" zeroHeight="1" x14ac:dyDescent="0.3"/>
  <cols>
    <col min="1" max="1" width="3.33203125" style="1" customWidth="1"/>
    <col min="2" max="2" width="43.88671875" style="1" bestFit="1" customWidth="1"/>
    <col min="3" max="3" width="3.109375" style="1" customWidth="1"/>
    <col min="4" max="16384" width="9.109375" style="1" hidden="1"/>
  </cols>
  <sheetData>
    <row r="1" spans="2:2" ht="14.25" customHeight="1" x14ac:dyDescent="0.3"/>
    <row r="2" spans="2:2" x14ac:dyDescent="0.3">
      <c r="B2" s="1" t="s">
        <v>12</v>
      </c>
    </row>
    <row r="3" spans="2:2" x14ac:dyDescent="0.3">
      <c r="B3" s="2" t="s">
        <v>0</v>
      </c>
    </row>
    <row r="4" spans="2:2" x14ac:dyDescent="0.3">
      <c r="B4" s="2" t="s">
        <v>1</v>
      </c>
    </row>
    <row r="5" spans="2:2" x14ac:dyDescent="0.3">
      <c r="B5" s="2" t="s">
        <v>2</v>
      </c>
    </row>
    <row r="6" spans="2:2" x14ac:dyDescent="0.3">
      <c r="B6" s="2" t="s">
        <v>3</v>
      </c>
    </row>
    <row r="7" spans="2:2" x14ac:dyDescent="0.3">
      <c r="B7" s="2" t="s">
        <v>4</v>
      </c>
    </row>
    <row r="8" spans="2:2" x14ac:dyDescent="0.3">
      <c r="B8" s="2" t="s">
        <v>5</v>
      </c>
    </row>
    <row r="9" spans="2:2" x14ac:dyDescent="0.3">
      <c r="B9" s="2" t="s">
        <v>6</v>
      </c>
    </row>
    <row r="10" spans="2:2" x14ac:dyDescent="0.3">
      <c r="B10" s="2" t="s">
        <v>7</v>
      </c>
    </row>
    <row r="11" spans="2:2" x14ac:dyDescent="0.3">
      <c r="B11" s="2" t="s">
        <v>8</v>
      </c>
    </row>
    <row r="12" spans="2:2" x14ac:dyDescent="0.3">
      <c r="B12" s="2" t="s">
        <v>9</v>
      </c>
    </row>
    <row r="13" spans="2:2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7D01-41D1-4F1E-A1D8-775624D72925}">
  <dimension ref="N4:T12"/>
  <sheetViews>
    <sheetView showGridLines="0" zoomScaleNormal="100" workbookViewId="0">
      <selection activeCell="H27" sqref="H27"/>
    </sheetView>
  </sheetViews>
  <sheetFormatPr defaultRowHeight="14.4" x14ac:dyDescent="0.3"/>
  <cols>
    <col min="14" max="14" width="8.44140625" customWidth="1"/>
    <col min="16" max="16" width="9" bestFit="1" customWidth="1"/>
    <col min="17" max="17" width="12.44140625" bestFit="1" customWidth="1"/>
    <col min="18" max="18" width="10.44140625" bestFit="1" customWidth="1"/>
    <col min="19" max="19" width="12.21875" bestFit="1" customWidth="1"/>
    <col min="20" max="20" width="12.5546875" bestFit="1" customWidth="1"/>
  </cols>
  <sheetData>
    <row r="4" spans="14:20" ht="15" thickBot="1" x14ac:dyDescent="0.35">
      <c r="N4" s="18" t="s">
        <v>20</v>
      </c>
      <c r="O4" s="18" t="s">
        <v>21</v>
      </c>
      <c r="P4" s="18" t="s">
        <v>22</v>
      </c>
      <c r="Q4" s="18" t="s">
        <v>23</v>
      </c>
      <c r="R4" s="18" t="s">
        <v>24</v>
      </c>
      <c r="S4" s="18" t="s">
        <v>25</v>
      </c>
      <c r="T4" s="18" t="s">
        <v>26</v>
      </c>
    </row>
    <row r="5" spans="14:20" ht="15" thickTop="1" x14ac:dyDescent="0.3">
      <c r="N5" s="15">
        <v>1</v>
      </c>
      <c r="O5" s="15" t="s">
        <v>27</v>
      </c>
      <c r="P5" s="15" t="s">
        <v>30</v>
      </c>
      <c r="Q5" s="15">
        <v>700</v>
      </c>
      <c r="R5" s="15">
        <v>56</v>
      </c>
      <c r="S5" s="16">
        <f>Q5*R5</f>
        <v>39200</v>
      </c>
      <c r="T5" s="17" t="str">
        <f>IF(R5&gt;=100,"Atacado","Varejo")</f>
        <v>Varejo</v>
      </c>
    </row>
    <row r="6" spans="14:20" x14ac:dyDescent="0.3">
      <c r="N6" s="11">
        <f>N5+1</f>
        <v>2</v>
      </c>
      <c r="O6" s="11" t="s">
        <v>28</v>
      </c>
      <c r="P6" s="11" t="s">
        <v>31</v>
      </c>
      <c r="Q6" s="11">
        <v>650</v>
      </c>
      <c r="R6" s="11">
        <v>140</v>
      </c>
      <c r="S6" s="12">
        <f t="shared" ref="S6:S11" si="0">Q6*R6</f>
        <v>91000</v>
      </c>
      <c r="T6" s="17" t="str">
        <f t="shared" ref="T6:T11" si="1">IF(R6&gt;=100,"Atacado","Varejo")</f>
        <v>Atacado</v>
      </c>
    </row>
    <row r="7" spans="14:20" x14ac:dyDescent="0.3">
      <c r="N7" s="11">
        <f>N6+1</f>
        <v>3</v>
      </c>
      <c r="O7" s="11" t="s">
        <v>29</v>
      </c>
      <c r="P7" s="11" t="s">
        <v>30</v>
      </c>
      <c r="Q7" s="11">
        <v>700</v>
      </c>
      <c r="R7" s="11">
        <v>85</v>
      </c>
      <c r="S7" s="12">
        <f t="shared" si="0"/>
        <v>59500</v>
      </c>
      <c r="T7" s="17" t="str">
        <f t="shared" si="1"/>
        <v>Varejo</v>
      </c>
    </row>
    <row r="8" spans="14:20" x14ac:dyDescent="0.3">
      <c r="N8" s="11">
        <f t="shared" ref="N8:N11" si="2">N7+1</f>
        <v>4</v>
      </c>
      <c r="O8" s="11" t="s">
        <v>29</v>
      </c>
      <c r="P8" s="11" t="s">
        <v>30</v>
      </c>
      <c r="Q8" s="11">
        <v>700</v>
      </c>
      <c r="R8" s="11">
        <v>63</v>
      </c>
      <c r="S8" s="12">
        <f t="shared" si="0"/>
        <v>44100</v>
      </c>
      <c r="T8" s="17" t="str">
        <f t="shared" si="1"/>
        <v>Varejo</v>
      </c>
    </row>
    <row r="9" spans="14:20" x14ac:dyDescent="0.3">
      <c r="N9" s="11">
        <f t="shared" si="2"/>
        <v>5</v>
      </c>
      <c r="O9" s="11" t="s">
        <v>28</v>
      </c>
      <c r="P9" s="11" t="s">
        <v>32</v>
      </c>
      <c r="Q9" s="11">
        <v>500</v>
      </c>
      <c r="R9" s="11">
        <v>132</v>
      </c>
      <c r="S9" s="12">
        <f t="shared" si="0"/>
        <v>66000</v>
      </c>
      <c r="T9" s="17" t="str">
        <f t="shared" si="1"/>
        <v>Atacado</v>
      </c>
    </row>
    <row r="10" spans="14:20" x14ac:dyDescent="0.3">
      <c r="N10" s="11">
        <f t="shared" si="2"/>
        <v>6</v>
      </c>
      <c r="O10" s="11" t="s">
        <v>28</v>
      </c>
      <c r="P10" s="11" t="s">
        <v>31</v>
      </c>
      <c r="Q10" s="11">
        <v>650</v>
      </c>
      <c r="R10" s="11">
        <v>149</v>
      </c>
      <c r="S10" s="12">
        <f t="shared" si="0"/>
        <v>96850</v>
      </c>
      <c r="T10" s="17" t="str">
        <f t="shared" si="1"/>
        <v>Atacado</v>
      </c>
    </row>
    <row r="11" spans="14:20" ht="15" thickBot="1" x14ac:dyDescent="0.35">
      <c r="N11" s="13">
        <f t="shared" si="2"/>
        <v>7</v>
      </c>
      <c r="O11" s="13" t="s">
        <v>29</v>
      </c>
      <c r="P11" s="13" t="s">
        <v>31</v>
      </c>
      <c r="Q11" s="13">
        <v>650</v>
      </c>
      <c r="R11" s="13">
        <v>35</v>
      </c>
      <c r="S11" s="14">
        <f t="shared" si="0"/>
        <v>22750</v>
      </c>
      <c r="T11" s="17" t="str">
        <f t="shared" si="1"/>
        <v>Varejo</v>
      </c>
    </row>
    <row r="12" spans="14:20" ht="15" thickTop="1" x14ac:dyDescent="0.3">
      <c r="N12" s="19" t="s">
        <v>38</v>
      </c>
      <c r="O12" s="19"/>
      <c r="P12" s="19"/>
      <c r="Q12" s="19"/>
      <c r="R12" s="20">
        <f>SUM(R5:R11)</f>
        <v>660</v>
      </c>
      <c r="S12" s="21">
        <f>SUM(S5:S11)</f>
        <v>419400</v>
      </c>
      <c r="T12" s="20" t="s">
        <v>39</v>
      </c>
    </row>
  </sheetData>
  <mergeCells count="1">
    <mergeCell ref="N12:Q12"/>
  </mergeCells>
  <conditionalFormatting sqref="R5:R11">
    <cfRule type="cellIs" dxfId="17" priority="1" operator="greaterThan">
      <formula>100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8C87-D75D-4AC0-8789-C51A21F4D52D}">
  <dimension ref="M3:O8"/>
  <sheetViews>
    <sheetView showGridLines="0" zoomScaleNormal="100" workbookViewId="0">
      <selection activeCell="S7" sqref="S7"/>
    </sheetView>
  </sheetViews>
  <sheetFormatPr defaultRowHeight="14.4" x14ac:dyDescent="0.3"/>
  <cols>
    <col min="13" max="13" width="12.109375" bestFit="1" customWidth="1"/>
    <col min="14" max="14" width="11.6640625" bestFit="1" customWidth="1"/>
    <col min="15" max="15" width="14.6640625" bestFit="1" customWidth="1"/>
  </cols>
  <sheetData>
    <row r="3" spans="13:15" ht="15" thickBot="1" x14ac:dyDescent="0.35"/>
    <row r="4" spans="13:15" ht="15" thickBot="1" x14ac:dyDescent="0.35">
      <c r="M4" s="23" t="s">
        <v>40</v>
      </c>
      <c r="N4" s="23" t="s">
        <v>41</v>
      </c>
      <c r="O4" s="23" t="s">
        <v>42</v>
      </c>
    </row>
    <row r="5" spans="13:15" x14ac:dyDescent="0.3">
      <c r="M5" s="22" t="s">
        <v>28</v>
      </c>
      <c r="N5" s="25">
        <f>COUNTIF(Exercício1!$O$5:$O$11,M5)</f>
        <v>3</v>
      </c>
      <c r="O5" s="27">
        <f>SUMIF(Exercício1!$O$5:$O$11,M5,Exercício1!$S$5:$S$11)</f>
        <v>253850</v>
      </c>
    </row>
    <row r="6" spans="13:15" x14ac:dyDescent="0.3">
      <c r="M6" s="10" t="s">
        <v>27</v>
      </c>
      <c r="N6" s="26">
        <f>COUNTIF(Exercício1!$O$5:$O$11,M6)</f>
        <v>1</v>
      </c>
      <c r="O6" s="28">
        <f>SUMIF(Exercício1!$O$5:$O$11,M6,Exercício1!$S$5:$S$11)</f>
        <v>39200</v>
      </c>
    </row>
    <row r="7" spans="13:15" x14ac:dyDescent="0.3">
      <c r="M7" s="22" t="s">
        <v>29</v>
      </c>
      <c r="N7" s="25">
        <f>COUNTIF(Exercício1!$O$5:$O$11,M7)</f>
        <v>3</v>
      </c>
      <c r="O7" s="27">
        <f>SUMIF(Exercício1!$O$5:$O$11,M7,Exercício1!$S$5:$S$11)</f>
        <v>126350</v>
      </c>
    </row>
    <row r="8" spans="13:15" ht="15" thickBot="1" x14ac:dyDescent="0.35">
      <c r="M8" s="24" t="s">
        <v>43</v>
      </c>
      <c r="N8" s="24">
        <f>SUM(N5:N7)</f>
        <v>7</v>
      </c>
      <c r="O8" s="29">
        <f>SUM(O5:O7)</f>
        <v>419400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93FB0-4866-47B5-B249-C66F2DED7CFE}">
  <dimension ref="M5:O12"/>
  <sheetViews>
    <sheetView showGridLines="0" zoomScaleNormal="100" workbookViewId="0">
      <selection activeCell="N20" sqref="N20"/>
    </sheetView>
  </sheetViews>
  <sheetFormatPr defaultRowHeight="14.4" x14ac:dyDescent="0.3"/>
  <cols>
    <col min="13" max="13" width="17.21875" bestFit="1" customWidth="1"/>
    <col min="14" max="14" width="15.6640625" bestFit="1" customWidth="1"/>
    <col min="15" max="15" width="17.88671875" bestFit="1" customWidth="1"/>
  </cols>
  <sheetData>
    <row r="5" spans="13:15" x14ac:dyDescent="0.3">
      <c r="M5" s="32" t="s">
        <v>22</v>
      </c>
      <c r="N5" s="9" t="s">
        <v>46</v>
      </c>
      <c r="O5" s="9" t="s">
        <v>45</v>
      </c>
    </row>
    <row r="6" spans="13:15" x14ac:dyDescent="0.3">
      <c r="M6" s="9" t="s">
        <v>37</v>
      </c>
      <c r="N6" s="30">
        <v>421</v>
      </c>
      <c r="O6" s="31">
        <v>253850</v>
      </c>
    </row>
    <row r="7" spans="13:15" x14ac:dyDescent="0.3">
      <c r="M7" s="9" t="s">
        <v>31</v>
      </c>
      <c r="N7" s="30">
        <v>289</v>
      </c>
      <c r="O7" s="31">
        <v>187850</v>
      </c>
    </row>
    <row r="8" spans="13:15" x14ac:dyDescent="0.3">
      <c r="M8" s="9" t="s">
        <v>32</v>
      </c>
      <c r="N8" s="30">
        <v>132</v>
      </c>
      <c r="O8" s="31">
        <v>66000</v>
      </c>
    </row>
    <row r="9" spans="13:15" x14ac:dyDescent="0.3">
      <c r="M9" s="9" t="s">
        <v>36</v>
      </c>
      <c r="N9" s="30">
        <v>239</v>
      </c>
      <c r="O9" s="31">
        <v>165550</v>
      </c>
    </row>
    <row r="10" spans="13:15" x14ac:dyDescent="0.3">
      <c r="M10" s="9" t="s">
        <v>30</v>
      </c>
      <c r="N10" s="30">
        <v>204</v>
      </c>
      <c r="O10" s="31">
        <v>142800</v>
      </c>
    </row>
    <row r="11" spans="13:15" x14ac:dyDescent="0.3">
      <c r="M11" s="9" t="s">
        <v>31</v>
      </c>
      <c r="N11" s="30">
        <v>35</v>
      </c>
      <c r="O11" s="31">
        <v>22750</v>
      </c>
    </row>
    <row r="12" spans="13:15" x14ac:dyDescent="0.3">
      <c r="M12" s="9" t="s">
        <v>44</v>
      </c>
      <c r="N12" s="30">
        <v>660</v>
      </c>
      <c r="O12" s="31">
        <v>419400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C098D-A1FE-4ED0-9FB9-7A6EA76475DB}">
  <dimension ref="M1:N14"/>
  <sheetViews>
    <sheetView showGridLines="0" zoomScaleNormal="100" workbookViewId="0">
      <selection activeCell="T11" sqref="T11"/>
    </sheetView>
  </sheetViews>
  <sheetFormatPr defaultRowHeight="14.4" x14ac:dyDescent="0.3"/>
  <cols>
    <col min="13" max="13" width="14.33203125" customWidth="1"/>
    <col min="14" max="14" width="20.6640625" bestFit="1" customWidth="1"/>
  </cols>
  <sheetData>
    <row r="1" spans="13:14" ht="3" customHeight="1" x14ac:dyDescent="0.3"/>
    <row r="7" spans="13:14" ht="3.75" customHeight="1" x14ac:dyDescent="0.3"/>
    <row r="8" spans="13:14" x14ac:dyDescent="0.3">
      <c r="M8" s="33" t="s">
        <v>47</v>
      </c>
      <c r="N8" s="34" t="s">
        <v>48</v>
      </c>
    </row>
    <row r="9" spans="13:14" x14ac:dyDescent="0.3">
      <c r="M9" s="35" t="s">
        <v>30</v>
      </c>
      <c r="N9" s="11">
        <v>131</v>
      </c>
    </row>
    <row r="10" spans="13:14" x14ac:dyDescent="0.3">
      <c r="M10" s="35" t="s">
        <v>31</v>
      </c>
      <c r="N10" s="11">
        <v>76</v>
      </c>
    </row>
    <row r="11" spans="13:14" x14ac:dyDescent="0.3">
      <c r="M11" s="35" t="s">
        <v>32</v>
      </c>
      <c r="N11" s="11">
        <v>159</v>
      </c>
    </row>
    <row r="12" spans="13:14" x14ac:dyDescent="0.3">
      <c r="M12" s="35" t="s">
        <v>33</v>
      </c>
      <c r="N12" s="11">
        <v>88</v>
      </c>
    </row>
    <row r="13" spans="13:14" x14ac:dyDescent="0.3">
      <c r="M13" s="35" t="s">
        <v>34</v>
      </c>
      <c r="N13" s="11">
        <v>126</v>
      </c>
    </row>
    <row r="14" spans="13:14" x14ac:dyDescent="0.3">
      <c r="M14" s="35" t="s">
        <v>35</v>
      </c>
      <c r="N14" s="11">
        <v>172</v>
      </c>
    </row>
  </sheetData>
  <phoneticPr fontId="8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36F65-FBA2-4CBF-AEFF-0C5ACB5BC24A}">
  <dimension ref="L7:N11"/>
  <sheetViews>
    <sheetView showGridLines="0" zoomScaleNormal="100" workbookViewId="0">
      <selection activeCell="Q12" sqref="Q12"/>
    </sheetView>
  </sheetViews>
  <sheetFormatPr defaultRowHeight="14.4" x14ac:dyDescent="0.3"/>
  <cols>
    <col min="12" max="12" width="9" bestFit="1" customWidth="1"/>
    <col min="13" max="13" width="21.5546875" bestFit="1" customWidth="1"/>
    <col min="14" max="14" width="14.5546875" bestFit="1" customWidth="1"/>
  </cols>
  <sheetData>
    <row r="7" spans="12:14" x14ac:dyDescent="0.3">
      <c r="L7" s="33" t="s">
        <v>22</v>
      </c>
      <c r="M7" s="33" t="s">
        <v>48</v>
      </c>
      <c r="N7" s="33" t="s">
        <v>49</v>
      </c>
    </row>
    <row r="8" spans="12:14" x14ac:dyDescent="0.3">
      <c r="L8" s="35" t="s">
        <v>30</v>
      </c>
      <c r="M8" s="11">
        <f>IFERROR(VLOOKUP(L8,Exercício4!$M$8:$N$14,2,FALSE),"Sem estoque")</f>
        <v>131</v>
      </c>
      <c r="N8" s="35" t="s">
        <v>52</v>
      </c>
    </row>
    <row r="9" spans="12:14" x14ac:dyDescent="0.3">
      <c r="L9" s="35" t="s">
        <v>50</v>
      </c>
      <c r="M9" s="11" t="str">
        <f>IFERROR(VLOOKUP(L9,Exercício4!$M$8:$N$14,2,FALSE),"Sem estoque")</f>
        <v>Sem estoque</v>
      </c>
      <c r="N9" s="35" t="s">
        <v>53</v>
      </c>
    </row>
    <row r="10" spans="12:14" x14ac:dyDescent="0.3">
      <c r="L10" s="35" t="s">
        <v>32</v>
      </c>
      <c r="M10" s="11">
        <f>IFERROR(VLOOKUP(L10,Exercício4!$M$8:$N$14,2,FALSE),"Sem estoque")</f>
        <v>159</v>
      </c>
      <c r="N10" s="35" t="s">
        <v>52</v>
      </c>
    </row>
    <row r="11" spans="12:14" x14ac:dyDescent="0.3">
      <c r="L11" s="35" t="s">
        <v>51</v>
      </c>
      <c r="M11" s="11" t="str">
        <f>IFERROR(VLOOKUP(L11,Exercício4!$M$8:$N$14,2,FALSE),"Sem estoque")</f>
        <v>Sem estoque</v>
      </c>
      <c r="N11" s="35" t="s">
        <v>53</v>
      </c>
    </row>
  </sheetData>
  <dataValidations count="1">
    <dataValidation type="list" allowBlank="1" showInputMessage="1" showErrorMessage="1" sqref="N8:N11" xr:uid="{833596CC-74D9-45A8-9C02-7E80E234F03E}">
      <formula1>"Nada a fazer,Comprar produto"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INÍCIO</vt:lpstr>
      <vt:lpstr>Top10_temas</vt:lpstr>
      <vt:lpstr>Exercício1</vt:lpstr>
      <vt:lpstr>Exercício2</vt:lpstr>
      <vt:lpstr>Exercício3</vt:lpstr>
      <vt:lpstr>Exercício4</vt:lpstr>
      <vt:lpstr>Exercício5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Missiatto</dc:creator>
  <cp:lastModifiedBy>Flavia</cp:lastModifiedBy>
  <dcterms:created xsi:type="dcterms:W3CDTF">2020-09-07T17:52:47Z</dcterms:created>
  <dcterms:modified xsi:type="dcterms:W3CDTF">2020-10-29T19:40:59Z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2ba0b003-ff0e-4cb8-9aff-906549f4820b</vt:lpwstr>
  </property>
</Properties>
</file>