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40" windowWidth="16380" windowHeight="7650" firstSheet="2" activeTab="7"/>
  </bookViews>
  <sheets>
    <sheet name="COMSOCIAL_PUB_PROP" sheetId="2" r:id="rId1"/>
    <sheet name="EDUCAÇÃO_FÍSICA_BACHARELADO" sheetId="3" r:id="rId2"/>
    <sheet name="ENFERMAGEM" sheetId="4" r:id="rId3"/>
    <sheet name="ENGENHARIA_CIVIL" sheetId="5" r:id="rId4"/>
    <sheet name="ENGENHARIA_COMPUTACAO" sheetId="6" r:id="rId5"/>
    <sheet name="ENGENHARIA_PRODUCAO" sheetId="7" r:id="rId6"/>
    <sheet name="FISIOTERAPIA" sheetId="8" r:id="rId7"/>
    <sheet name="JORNALISMO" sheetId="9" r:id="rId8"/>
    <sheet name="PSICOLOGIA" sheetId="10" r:id="rId9"/>
    <sheet name="SERVICO_SOCIAL" sheetId="11" r:id="rId10"/>
  </sheets>
  <definedNames>
    <definedName name="_xlnm.Print_Area" localSheetId="3">ENGENHARIA_CIVIL!$A$1:$K$185</definedName>
    <definedName name="_xlnm.Print_Area" localSheetId="9">SERVICO_SOCIAL!$A$1:$M$56</definedName>
  </definedNames>
  <calcPr calcId="144525"/>
</workbook>
</file>

<file path=xl/calcChain.xml><?xml version="1.0" encoding="utf-8"?>
<calcChain xmlns="http://schemas.openxmlformats.org/spreadsheetml/2006/main">
  <c r="G64" i="4" l="1"/>
  <c r="F64" i="4"/>
  <c r="E64" i="4"/>
  <c r="D64" i="4"/>
  <c r="J10" i="2" l="1"/>
  <c r="J19" i="2"/>
  <c r="H33" i="10" l="1"/>
  <c r="I33" i="10" s="1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G34" i="10"/>
  <c r="H34" i="10" s="1"/>
  <c r="I34" i="10" s="1"/>
  <c r="F34" i="10"/>
  <c r="D34" i="10"/>
  <c r="I32" i="6" l="1"/>
  <c r="I31" i="6"/>
  <c r="I30" i="6"/>
  <c r="I29" i="6"/>
  <c r="I28" i="6"/>
  <c r="I27" i="6"/>
  <c r="G33" i="6"/>
  <c r="G32" i="6"/>
  <c r="G31" i="6"/>
  <c r="G29" i="6"/>
  <c r="G28" i="6"/>
  <c r="G27" i="6"/>
  <c r="J31" i="4" l="1"/>
  <c r="I31" i="4"/>
  <c r="H31" i="4"/>
  <c r="G31" i="4"/>
  <c r="F31" i="4"/>
  <c r="E31" i="4"/>
  <c r="I34" i="3"/>
  <c r="H34" i="3"/>
  <c r="G34" i="3"/>
  <c r="F34" i="3"/>
  <c r="D34" i="3"/>
  <c r="G56" i="10" l="1"/>
  <c r="F56" i="10"/>
  <c r="D56" i="10"/>
  <c r="G22" i="10"/>
  <c r="H22" i="10" s="1"/>
  <c r="I22" i="10" s="1"/>
  <c r="F22" i="10"/>
  <c r="D22" i="10"/>
  <c r="G11" i="10"/>
  <c r="H11" i="10" s="1"/>
  <c r="I11" i="10" s="1"/>
  <c r="F11" i="10"/>
  <c r="D11" i="10"/>
  <c r="H10" i="10"/>
  <c r="I10" i="10" s="1"/>
  <c r="H9" i="10"/>
  <c r="I9" i="10" s="1"/>
  <c r="H8" i="10"/>
  <c r="I8" i="10" s="1"/>
  <c r="H7" i="10"/>
  <c r="I7" i="10" s="1"/>
  <c r="H6" i="10"/>
  <c r="I6" i="10" s="1"/>
  <c r="H5" i="10"/>
  <c r="I5" i="10" s="1"/>
  <c r="H4" i="10"/>
  <c r="I4" i="10" s="1"/>
  <c r="G108" i="5"/>
  <c r="F108" i="5"/>
  <c r="E108" i="5"/>
  <c r="D108" i="5"/>
  <c r="G70" i="4"/>
  <c r="F70" i="4"/>
  <c r="E70" i="4"/>
  <c r="D70" i="4"/>
  <c r="J20" i="4"/>
  <c r="I20" i="4"/>
  <c r="H20" i="4"/>
  <c r="G20" i="4"/>
  <c r="F20" i="4"/>
  <c r="E20" i="4"/>
  <c r="I22" i="3"/>
  <c r="H22" i="3"/>
  <c r="G22" i="3"/>
  <c r="F22" i="3"/>
  <c r="I11" i="3"/>
  <c r="H11" i="3"/>
  <c r="G11" i="3"/>
  <c r="F11" i="3"/>
  <c r="D11" i="3"/>
</calcChain>
</file>

<file path=xl/sharedStrings.xml><?xml version="1.0" encoding="utf-8"?>
<sst xmlns="http://schemas.openxmlformats.org/spreadsheetml/2006/main" count="2444" uniqueCount="564">
  <si>
    <t>Curso</t>
  </si>
  <si>
    <t>Período</t>
  </si>
  <si>
    <t>Disciplinas – Noturno</t>
  </si>
  <si>
    <t>Aulas Semanais</t>
  </si>
  <si>
    <t>Carga Horária Semestral</t>
  </si>
  <si>
    <t>Teórica</t>
  </si>
  <si>
    <t>Prática</t>
  </si>
  <si>
    <t>Total</t>
  </si>
  <si>
    <t>5º</t>
  </si>
  <si>
    <t>Currículo 2016</t>
  </si>
  <si>
    <t>Tipo</t>
  </si>
  <si>
    <t>Carga Horária Semanal (h/a)</t>
  </si>
  <si>
    <t>Carga Horária Total (h/a)</t>
  </si>
  <si>
    <t>Carga Horária Total (horas)</t>
  </si>
  <si>
    <t>Crédito</t>
  </si>
  <si>
    <t>CS - Publicidade e Propaganda</t>
  </si>
  <si>
    <t>1º</t>
  </si>
  <si>
    <t>Comunicação e Sociabilidade</t>
  </si>
  <si>
    <t>OBR</t>
  </si>
  <si>
    <t>CS - Publicidade e Propagandda</t>
  </si>
  <si>
    <t>Ética e Legislação na Publicidade e Propaganda</t>
  </si>
  <si>
    <t>Fotografia</t>
  </si>
  <si>
    <t>Fundamentos da Publicidade e Propaganda</t>
  </si>
  <si>
    <t>Leitura e Produção de Textos</t>
  </si>
  <si>
    <t>Teorias Sociais</t>
  </si>
  <si>
    <t>TOTAL</t>
  </si>
  <si>
    <t>3º</t>
  </si>
  <si>
    <t>Antropologia das Sociedades Complexas</t>
  </si>
  <si>
    <t>Comunicação e Cultura</t>
  </si>
  <si>
    <t>Estudos da Imagem II</t>
  </si>
  <si>
    <t>Introdução à Mídia Eletrônica</t>
  </si>
  <si>
    <t>Oficina de Publicidade e Propaganda I</t>
  </si>
  <si>
    <t>Mercadologia</t>
  </si>
  <si>
    <t>Mídia</t>
  </si>
  <si>
    <t>Oficina de Publicidade e Propaganda III</t>
  </si>
  <si>
    <t>7º</t>
  </si>
  <si>
    <t>LIBRAS</t>
  </si>
  <si>
    <t>Disciplinas - Matutino</t>
  </si>
  <si>
    <t>Educação Física - Bacharelado</t>
  </si>
  <si>
    <t>Anatomia I</t>
  </si>
  <si>
    <t>Bioquímica</t>
  </si>
  <si>
    <t>Filosofia</t>
  </si>
  <si>
    <t>História da Saúde e da Educação Física</t>
  </si>
  <si>
    <t>Lazer, Recreação e Jogos</t>
  </si>
  <si>
    <t>Pedagogia dos Esportes</t>
  </si>
  <si>
    <t>Basquete</t>
  </si>
  <si>
    <t>Cinesiologia e Biomecânica</t>
  </si>
  <si>
    <t>Eletiva I</t>
  </si>
  <si>
    <t>Fisiologia do Exercício I</t>
  </si>
  <si>
    <t>Futsal</t>
  </si>
  <si>
    <t>Natação</t>
  </si>
  <si>
    <t>Primeiros Socorros e Emergências</t>
  </si>
  <si>
    <t>Currículo 2014</t>
  </si>
  <si>
    <t>Disciplinas – Matutino</t>
  </si>
  <si>
    <t>Bioestatística</t>
  </si>
  <si>
    <t>Ética</t>
  </si>
  <si>
    <t>Handebol</t>
  </si>
  <si>
    <t>Lesões nas Atividades Físicas e nos Esportes</t>
  </si>
  <si>
    <t>Treinamento Esportivo I</t>
  </si>
  <si>
    <t>Voleibol</t>
  </si>
  <si>
    <t>Estágio Supervisionado I</t>
  </si>
  <si>
    <t>TCC I</t>
  </si>
  <si>
    <t>Estágio Supervisionado III</t>
  </si>
  <si>
    <t>Libras</t>
  </si>
  <si>
    <t>Carga Horária Total (Horas)</t>
  </si>
  <si>
    <t>Créditos</t>
  </si>
  <si>
    <t>Teoria</t>
  </si>
  <si>
    <t>Enfermagem</t>
  </si>
  <si>
    <t>Anatomia Humana I</t>
  </si>
  <si>
    <t>Citologia/Histologia</t>
  </si>
  <si>
    <t>Ecologia, Saúde Ambiental e Sustentabilidade</t>
  </si>
  <si>
    <t>Sociologia</t>
  </si>
  <si>
    <t>2º</t>
  </si>
  <si>
    <t>Metodologia Científica</t>
  </si>
  <si>
    <t>Primeiros Socorros</t>
  </si>
  <si>
    <t>Pré-requisitos</t>
  </si>
  <si>
    <t>Fisiologia Geral e Biofísica</t>
  </si>
  <si>
    <t>Anatomia Humana I e II</t>
  </si>
  <si>
    <t>Fundamentos de Epidemiologia</t>
  </si>
  <si>
    <t>Parasitologia Humana</t>
  </si>
  <si>
    <t>Semiologia e Semiotécnica I</t>
  </si>
  <si>
    <t>Currículo 2012</t>
  </si>
  <si>
    <t>Pré-requisito</t>
  </si>
  <si>
    <t>4º</t>
  </si>
  <si>
    <t>Processos Patológicos Gerais</t>
  </si>
  <si>
    <t>Psicologia Aplicada à Saúde</t>
  </si>
  <si>
    <t>9º</t>
  </si>
  <si>
    <t>Estágio Curricular I</t>
  </si>
  <si>
    <t>Orientação de TCC II</t>
  </si>
  <si>
    <t>Dependência Química na Contemporaneidade</t>
  </si>
  <si>
    <t>Grupos Operativos na Saúde</t>
  </si>
  <si>
    <t>Interpretação de Exames Laboratoriais</t>
  </si>
  <si>
    <t>Sistemas de Informação Aplicados à Saúde</t>
  </si>
  <si>
    <t>Violência e Saúde</t>
  </si>
  <si>
    <t>TIPO</t>
  </si>
  <si>
    <t>CARGA HORÁRIA SEMANAL (h/a)</t>
  </si>
  <si>
    <t>Carga Horária Semestral (horas/aula)</t>
  </si>
  <si>
    <t>Carga Horária Semestral (horas)</t>
  </si>
  <si>
    <t>TEÓRICA</t>
  </si>
  <si>
    <t>PRÁTICA</t>
  </si>
  <si>
    <t>Engenharia Civil</t>
  </si>
  <si>
    <t>Cálculo I</t>
  </si>
  <si>
    <t>Humanidades</t>
  </si>
  <si>
    <t>Geometria Analítica e Álgebra Linear</t>
  </si>
  <si>
    <t>Programação de Computador</t>
  </si>
  <si>
    <t>Química I</t>
  </si>
  <si>
    <t>Disciplinas – Matutino e Noturno</t>
  </si>
  <si>
    <t>Cálculo II</t>
  </si>
  <si>
    <t>Desenho Técnico</t>
  </si>
  <si>
    <t>Física I</t>
  </si>
  <si>
    <t>Educação para Diversidade e Meio Ambiente</t>
  </si>
  <si>
    <t>Cálculo III</t>
  </si>
  <si>
    <t>Física II</t>
  </si>
  <si>
    <t>Introdução às Ciências do Meio Ambiente</t>
  </si>
  <si>
    <t>Mecânica Geral</t>
  </si>
  <si>
    <t>Probabilidade e Estatística</t>
  </si>
  <si>
    <t>Disciplinas – Turmas A e B Matutino</t>
  </si>
  <si>
    <t>Cálculo Numérico</t>
  </si>
  <si>
    <t>Equações Diferenciais</t>
  </si>
  <si>
    <t>Resistência dos Materiais I</t>
  </si>
  <si>
    <t>Geoprocessamento Aplicado</t>
  </si>
  <si>
    <t>Hidráulica</t>
  </si>
  <si>
    <t>Hidrologia</t>
  </si>
  <si>
    <t>Materiais de Construção I</t>
  </si>
  <si>
    <t>Mecânica dos Solos I</t>
  </si>
  <si>
    <t>Resistência dos Materiais II</t>
  </si>
  <si>
    <t>Teoria das Estruturas I</t>
  </si>
  <si>
    <t>6º</t>
  </si>
  <si>
    <t>Mecânica dos Solos II</t>
  </si>
  <si>
    <t>Estruturas de Concreto Armado I</t>
  </si>
  <si>
    <t>Tecnologia das Edificações I</t>
  </si>
  <si>
    <t>8º</t>
  </si>
  <si>
    <t>Estruturas de Madeira</t>
  </si>
  <si>
    <t>Princípios de Economia</t>
  </si>
  <si>
    <t>Segurança do Trabalho</t>
  </si>
  <si>
    <t>Trabalho Integralizador Multidisciplinar I</t>
  </si>
  <si>
    <t>Engenharia da Computação</t>
  </si>
  <si>
    <t>Algoritmos e Estrutura de Dados I</t>
  </si>
  <si>
    <t>Introdução a Engenharia da Computação e Ética Profissional</t>
  </si>
  <si>
    <t>Algoritmos e Estrutura de Dados III</t>
  </si>
  <si>
    <t>Algoritmos e Estrutura de Dados II</t>
  </si>
  <si>
    <t>EL</t>
  </si>
  <si>
    <t>Fundamentos de Sistemas de Informação</t>
  </si>
  <si>
    <t>Séries e Equações Diferenciais</t>
  </si>
  <si>
    <t>Sistemas Digitais I</t>
  </si>
  <si>
    <t>Currículo 2011</t>
  </si>
  <si>
    <t>Física III</t>
  </si>
  <si>
    <t>Disciplinas - Noturno</t>
  </si>
  <si>
    <t>Banco de Dados</t>
  </si>
  <si>
    <t>Optativa I</t>
  </si>
  <si>
    <t>Ciências do Ambiente</t>
  </si>
  <si>
    <t>Processos Estocásticos</t>
  </si>
  <si>
    <t>Redes de Alta Velocidade</t>
  </si>
  <si>
    <t>Engenharia de Produção</t>
  </si>
  <si>
    <t>Administração Geral</t>
  </si>
  <si>
    <t>Introdução à Engenharia de Produção e Ética Profissional</t>
  </si>
  <si>
    <t>Conceito em Gestão de Projetos, processos e Operações</t>
  </si>
  <si>
    <t>Disciplinas - Matutino e Noturno</t>
  </si>
  <si>
    <t>Cálculo I e II</t>
  </si>
  <si>
    <t>Desenho Auxiliado por computador</t>
  </si>
  <si>
    <t>Engenharia do Produto</t>
  </si>
  <si>
    <t>Estatística Aplicada à Engenharia de Produção</t>
  </si>
  <si>
    <t>Logística I</t>
  </si>
  <si>
    <t>Resistência dos Materiais</t>
  </si>
  <si>
    <t>Educação para a Diversidade</t>
  </si>
  <si>
    <t>Disciplinas – Vespertino</t>
  </si>
  <si>
    <t>Carga Horária Total (hs)</t>
  </si>
  <si>
    <t>Fisioterapia</t>
  </si>
  <si>
    <t>Anátomo-fisiologia</t>
  </si>
  <si>
    <t>Bioquímica e Biofísica</t>
  </si>
  <si>
    <t>Citologia e Histologia</t>
  </si>
  <si>
    <t>História da Saúde, Fundamentos, História e Legislação da Fisioterapia</t>
  </si>
  <si>
    <t>Eletiva</t>
  </si>
  <si>
    <t>Gestão e Empreendedorismo em Saúde</t>
  </si>
  <si>
    <t>Interocepção e Experiência Corporal</t>
  </si>
  <si>
    <t>Currículo 2010</t>
  </si>
  <si>
    <t>*</t>
  </si>
  <si>
    <t>*Cinesioterapia, Recursos Terapêuticos I, Fisioterapia na Saúde da Criança I, Fisioterapia na Saúde da Mulher, Métodos e Técnicas de Avaliação, Recursos Terapêuticos II, Fisioterapia em Cardiologia, Fisioterapia em Neurologia I, Fisioterapia na Saúde da Criança II , Fisioterapia em Neurologia II, Fisioterapia em Ortopedia e Traumatologia I, Fisioterapia Respiratória, Fisioterapia em Ortopedia e Traumatologia II, Fisioterapia na Saúde do Idoso e Reumatologia</t>
  </si>
  <si>
    <t>Jornalismo</t>
  </si>
  <si>
    <t>Ética e Legislação na Comunicação Social</t>
  </si>
  <si>
    <t>Jornalismo e História</t>
  </si>
  <si>
    <t>Jornalismo e Sociedade</t>
  </si>
  <si>
    <t>Cobertura Jornalística e Redação II</t>
  </si>
  <si>
    <t>Estudos da Linguagem</t>
  </si>
  <si>
    <t>Núcleo de Jornalismo I</t>
  </si>
  <si>
    <t>Oficina de Jornalismo Impresso</t>
  </si>
  <si>
    <t>Pesquisa de Opinião</t>
  </si>
  <si>
    <t>Psicologia</t>
  </si>
  <si>
    <t>Antropologia Cultural</t>
  </si>
  <si>
    <t>Dinâmica de Grupo e Relações Humanas</t>
  </si>
  <si>
    <t>Fundamentos Históricos da Psicologia</t>
  </si>
  <si>
    <t>Avaliação Psicológica I</t>
  </si>
  <si>
    <t>Métodos e Técnicas de Pesquisa em Psicologia</t>
  </si>
  <si>
    <t>Neuropsicologia</t>
  </si>
  <si>
    <t>Processos Psicológicos Básicos II</t>
  </si>
  <si>
    <t>Psicologia do Desenvolvimento II</t>
  </si>
  <si>
    <t>Psicologia Social I</t>
  </si>
  <si>
    <t>Teorias da Personalidade I</t>
  </si>
  <si>
    <t>Psicologia do Desenvolvimento III</t>
  </si>
  <si>
    <t>Psicologia e Saúde Coletiva</t>
  </si>
  <si>
    <t>Psicopatologia I</t>
  </si>
  <si>
    <t>Currículo 2006 Ênfase: Abordagens Clínicas e Saúde Coletiva</t>
  </si>
  <si>
    <t>Atendimento Psicológico Emergencial</t>
  </si>
  <si>
    <t>Prática Clínica Psicanalítica</t>
  </si>
  <si>
    <t>Psicoterapia Fenomenológica/Existencial</t>
  </si>
  <si>
    <t>Psicoterapia Sistêmica</t>
  </si>
  <si>
    <t>Estágio Supervisionado V</t>
  </si>
  <si>
    <t>Saúde Mental e Trabalho</t>
  </si>
  <si>
    <t>Aconselhamento Psicológico</t>
  </si>
  <si>
    <t>Aspectos Psicossociais da Dependência Química</t>
  </si>
  <si>
    <t>Epidemiologia e Serviços de Saúde</t>
  </si>
  <si>
    <t>Gênero</t>
  </si>
  <si>
    <t>Grupoterapia</t>
  </si>
  <si>
    <t>Psicanálise e Linguagem</t>
  </si>
  <si>
    <t>Psicolinguística</t>
  </si>
  <si>
    <t>Psicologia Jurídica</t>
  </si>
  <si>
    <t>Psicoterapia da Criança e do Adolescente</t>
  </si>
  <si>
    <t>Tópicos Especiais em Psicologia</t>
  </si>
  <si>
    <t>Serviço Social</t>
  </si>
  <si>
    <t>Formação Sócio-histórica do Brasil</t>
  </si>
  <si>
    <t>Fundamentos Históricos, Teóricos e Metodológicos do Serviço Social I</t>
  </si>
  <si>
    <t>Antropologia</t>
  </si>
  <si>
    <t>Ciência Política II</t>
  </si>
  <si>
    <t>Fundamentos Históricos, Teóricos e Metodológicos do Serviço Social III</t>
  </si>
  <si>
    <t>Fundamentos Históricos, Teóricos e Metodológicos do Serviço Social II</t>
  </si>
  <si>
    <t>Questão Social e Capitalismo II</t>
  </si>
  <si>
    <t>Estratégia de Ação Profissional II</t>
  </si>
  <si>
    <t>Tópicos Especiais</t>
  </si>
  <si>
    <t>Gestão de Negócios em Comunicação</t>
  </si>
  <si>
    <t>OPT</t>
  </si>
  <si>
    <t>Ginástica Rítmica e Artística</t>
  </si>
  <si>
    <t xml:space="preserve">Danças Populares e Expressão Corporal </t>
  </si>
  <si>
    <t xml:space="preserve">Esportes Coletivos </t>
  </si>
  <si>
    <t>Esportes com Raquetes</t>
  </si>
  <si>
    <t>Esportes Paraolímpicos</t>
  </si>
  <si>
    <t xml:space="preserve">Farmacologia </t>
  </si>
  <si>
    <t>Nutrição Esportiva</t>
  </si>
  <si>
    <t xml:space="preserve">Patologia  </t>
  </si>
  <si>
    <t xml:space="preserve">Recursos de Informação Aplicada  à Pesquisa </t>
  </si>
  <si>
    <t>Saúde do Trabalhador</t>
  </si>
  <si>
    <t>Treinamento Esportivo em Alto Rendimento</t>
  </si>
  <si>
    <t>Disciplinas Optativas - currículo 2016</t>
  </si>
  <si>
    <t>OP</t>
  </si>
  <si>
    <t>Semiologia e Semiotécnica II</t>
  </si>
  <si>
    <t>Ética, Bioética e Deontologia</t>
  </si>
  <si>
    <t>Saúde Coletiva I</t>
  </si>
  <si>
    <t>Saúde do Adulto e Idoso</t>
  </si>
  <si>
    <t xml:space="preserve">Projetos Integradores I </t>
  </si>
  <si>
    <t>Anatomia Palpatória</t>
  </si>
  <si>
    <t>Gestão e Empreendedorismo</t>
  </si>
  <si>
    <t>Imaginologia</t>
  </si>
  <si>
    <t>Nutrição Clínica aplicada a Enfermagem</t>
  </si>
  <si>
    <t>Processos Organizacionais</t>
  </si>
  <si>
    <t>Técnicas de Manipulação e Mobilização Articular</t>
  </si>
  <si>
    <t>Fisioterapia na Saúde da Criança</t>
  </si>
  <si>
    <t xml:space="preserve">Métodos e Técnicas de Avaliação </t>
  </si>
  <si>
    <t xml:space="preserve">Recursos Terapêuticos </t>
  </si>
  <si>
    <t>Assessoria de Mídias</t>
  </si>
  <si>
    <t>Cobertura Jornalística e Redação IV</t>
  </si>
  <si>
    <t>Gestão de Negócios Jornalísticos</t>
  </si>
  <si>
    <t>Núcleo de Jornalismo III</t>
  </si>
  <si>
    <t>Oficina de Telejornalismo</t>
  </si>
  <si>
    <t>Estrat. Ação Profissional I</t>
  </si>
  <si>
    <t>Orientação de Estágio I</t>
  </si>
  <si>
    <t>Pesquisa em Serviço Social I</t>
  </si>
  <si>
    <t>Política de Seguridade Social: Saúde</t>
  </si>
  <si>
    <t xml:space="preserve">Disciplinas – Matutino </t>
  </si>
  <si>
    <t>Estruturas de Concreto Armado II</t>
  </si>
  <si>
    <t>Fundações e Obras de Contenção</t>
  </si>
  <si>
    <t>Poluição Ambiental e Medidas de Controle</t>
  </si>
  <si>
    <t>Resíduos Sólidos Urbanos e Industriais</t>
  </si>
  <si>
    <t>Tecnologia das Edificações II</t>
  </si>
  <si>
    <t>Resistência dos Materiais II, Teoria das Estruturas II</t>
  </si>
  <si>
    <t>Geotecnia Ambiental</t>
  </si>
  <si>
    <t>Impactos Ambientais</t>
  </si>
  <si>
    <t>Legislação Profissional</t>
  </si>
  <si>
    <t>Planejamento e Orçamentação de Obras</t>
  </si>
  <si>
    <t>Arquitetura de Computadores II</t>
  </si>
  <si>
    <t>Circuitos Elétrico-Eletrônicos I</t>
  </si>
  <si>
    <t>Eletiva II</t>
  </si>
  <si>
    <t xml:space="preserve">Programação Orientada de Objetos II </t>
  </si>
  <si>
    <t>Sistemas Operacionais</t>
  </si>
  <si>
    <t>Arquitetura de Computadores I</t>
  </si>
  <si>
    <t>10º</t>
  </si>
  <si>
    <t>Fenômenos de Transportes</t>
  </si>
  <si>
    <t>Metrologia e Ensaios</t>
  </si>
  <si>
    <t>Cálculo I, II e III</t>
  </si>
  <si>
    <t>Física I e II</t>
  </si>
  <si>
    <t xml:space="preserve">Ciência dos Materiais </t>
  </si>
  <si>
    <t>Engenharia da Qualidade</t>
  </si>
  <si>
    <t>Logística II</t>
  </si>
  <si>
    <t>Manufatura Enxuta</t>
  </si>
  <si>
    <t>Planejamento e Controle da Produção</t>
  </si>
  <si>
    <t xml:space="preserve">Análise Institucional </t>
  </si>
  <si>
    <t>Avaliação Psicológica III</t>
  </si>
  <si>
    <t xml:space="preserve">Psicologia Comunitária </t>
  </si>
  <si>
    <t xml:space="preserve">Bases Históricas, Políticas e Sociais em Enfermagem </t>
  </si>
  <si>
    <t>Práticas Integradas I</t>
  </si>
  <si>
    <t>Orientação de TCC I</t>
  </si>
  <si>
    <t>1º ao 8º período</t>
  </si>
  <si>
    <t>Análise do Discurso</t>
  </si>
  <si>
    <t>Comunicação e Cidadania</t>
  </si>
  <si>
    <t>Comunicação e Tecnologia</t>
  </si>
  <si>
    <t>Crítica de Mídia</t>
  </si>
  <si>
    <t>Cultura, Criatividade e Desenvolvimento Local</t>
  </si>
  <si>
    <t>Discurso e Comunicação Política</t>
  </si>
  <si>
    <t>Educomunicação</t>
  </si>
  <si>
    <t>Expressão Corporal</t>
  </si>
  <si>
    <t>Fotografia Publicitária</t>
  </si>
  <si>
    <t>Gestão de Marcas</t>
  </si>
  <si>
    <t>Literatura, Cinema e Estudos Interartes</t>
  </si>
  <si>
    <t>Processos Criativos</t>
  </si>
  <si>
    <t>Produção e Gestão Cultural</t>
  </si>
  <si>
    <t>Promoção de Vendas</t>
  </si>
  <si>
    <t>DISCIPLINAS OPTATIVAS - 2016</t>
  </si>
  <si>
    <t xml:space="preserve">Estágio Supervisionado </t>
  </si>
  <si>
    <t>Engenharia de Estradas II e Tecnologia das Edificações II</t>
  </si>
  <si>
    <t xml:space="preserve">Probabilidade e Estatística </t>
  </si>
  <si>
    <t xml:space="preserve">Recreação em Hotéis e Clubes </t>
  </si>
  <si>
    <t>Administração em Enfermagem II</t>
  </si>
  <si>
    <t>Disciplinas – A e B Matutino</t>
  </si>
  <si>
    <t xml:space="preserve">9º </t>
  </si>
  <si>
    <t xml:space="preserve">Optativa </t>
  </si>
  <si>
    <t>ELE</t>
  </si>
  <si>
    <t>Estudos do Consumo</t>
  </si>
  <si>
    <t>Optativa III</t>
  </si>
  <si>
    <t>Trabalho de Conclusão de Curso I</t>
  </si>
  <si>
    <t>Processo Educativo em Saúde</t>
  </si>
  <si>
    <t>Saúde Coletiva II</t>
  </si>
  <si>
    <t>Saúde da Criança e do Adolescente I</t>
  </si>
  <si>
    <t>Saúde da Mulher e do RN I</t>
  </si>
  <si>
    <t>Projetos Integradores II</t>
  </si>
  <si>
    <t xml:space="preserve">Eletiva II  </t>
  </si>
  <si>
    <t>Administração em Enfermagem I</t>
  </si>
  <si>
    <t>Saúde da Criança e do Adolescente II</t>
  </si>
  <si>
    <t>Saúde da Mulher e do RN II</t>
  </si>
  <si>
    <t>Enfermagem Cirúrgica</t>
  </si>
  <si>
    <t xml:space="preserve">Assistência de Enfermagem em Feridas </t>
  </si>
  <si>
    <t>Metodologia da pesquisa</t>
  </si>
  <si>
    <t>Evolução, Ciclos e Prescrição do Treinamento Esportivo</t>
  </si>
  <si>
    <t xml:space="preserve">Ginástica em Academia </t>
  </si>
  <si>
    <t>Musculação</t>
  </si>
  <si>
    <t xml:space="preserve">Optativa IV </t>
  </si>
  <si>
    <t>Treinamento Personalizado I</t>
  </si>
  <si>
    <t>Materiais de Construção II</t>
  </si>
  <si>
    <t>Instalações Hidráulicas e Sanitárias I</t>
  </si>
  <si>
    <t>Sistema de Abastecimento de Água</t>
  </si>
  <si>
    <t>Teoria das Estruturas II</t>
  </si>
  <si>
    <t>Instalações Elétricas</t>
  </si>
  <si>
    <t>Topografia Aplicada à Engenharia Civil II</t>
  </si>
  <si>
    <t>Resistência dos Materiais II e Teoria das Estruturas I</t>
  </si>
  <si>
    <t>Mecânica dos Solos II e Topografia Aplicada à Engenharia Civil II</t>
  </si>
  <si>
    <t>Resistência dos Materiais II e Teoria das Estruturas II</t>
  </si>
  <si>
    <t>Engenharia de Estrada I</t>
  </si>
  <si>
    <t>Estrutura de Concreto Armado I</t>
  </si>
  <si>
    <t>Instalações Hidráulicas e Sanitárias II</t>
  </si>
  <si>
    <t>Sistema de Drenagem Pluvial Urbana</t>
  </si>
  <si>
    <t>Sistemas de Esgotamento Sanitário</t>
  </si>
  <si>
    <t xml:space="preserve">Planejamento Urbano </t>
  </si>
  <si>
    <t>Controle e Gerência da Qualidade</t>
  </si>
  <si>
    <t>Higiene e Segurança do Trabalho</t>
  </si>
  <si>
    <t>Optativa II</t>
  </si>
  <si>
    <t>Pesquisa Operacional I</t>
  </si>
  <si>
    <t>Processos de Fabricação I</t>
  </si>
  <si>
    <t>Psicologia do Trabalho</t>
  </si>
  <si>
    <t>Química dos Processos I</t>
  </si>
  <si>
    <t>Engenharia de Automação e Processos Produtivos I</t>
  </si>
  <si>
    <t>Gestão da Manutenção</t>
  </si>
  <si>
    <t>Introdução à Economia</t>
  </si>
  <si>
    <t>Pesquisa Operacional II</t>
  </si>
  <si>
    <t>Processos de Fabricação II</t>
  </si>
  <si>
    <t>Química dos Processos II</t>
  </si>
  <si>
    <t>Engenharia de automação de processos produtivos II</t>
  </si>
  <si>
    <t>Orientação de estágio III</t>
  </si>
  <si>
    <t>Optativa</t>
  </si>
  <si>
    <t>Abordagens Clínicas e Saúde Coletiva</t>
  </si>
  <si>
    <t>Dimensões Institucionais e Saúde Coletiva</t>
  </si>
  <si>
    <t>Psicologia Cognitiva</t>
  </si>
  <si>
    <t>Psicologia e Deficiências</t>
  </si>
  <si>
    <t>Psicologia Fenomenológica/Existencial</t>
  </si>
  <si>
    <t>Teorias e Técnicas Psicanalíticas II</t>
  </si>
  <si>
    <t>Direitos Humanos e Legislação Social
OBR</t>
  </si>
  <si>
    <t>Eletiva III</t>
  </si>
  <si>
    <t>Estatística</t>
  </si>
  <si>
    <t>Política de Seguridade Social:
Previdência Social</t>
  </si>
  <si>
    <t>Pré - requisito</t>
  </si>
  <si>
    <t>Engenharia de Estruturas e Prática Estrutural</t>
  </si>
  <si>
    <t xml:space="preserve">Optativa I
</t>
  </si>
  <si>
    <t>Gestão da Qualidade na Construção Civil</t>
  </si>
  <si>
    <t>Princípios de Administração</t>
  </si>
  <si>
    <t xml:space="preserve">Trabalho Integralizador Multidisciplinar II
</t>
  </si>
  <si>
    <t>Estruturas de Concreto Armado II e Estruturas de Aço</t>
  </si>
  <si>
    <t>Trabalho Integralizador  Multidisciplinar I</t>
  </si>
  <si>
    <t>Ambiente e Ciências dos Materiais</t>
  </si>
  <si>
    <t>-</t>
  </si>
  <si>
    <t>Linguagens e Programação de Compiladores</t>
  </si>
  <si>
    <t>Sistemas Distribuídos</t>
  </si>
  <si>
    <t xml:space="preserve">Sistemas de Automação </t>
  </si>
  <si>
    <t xml:space="preserve">Compiladores I </t>
  </si>
  <si>
    <t>Controle e Servomecanismo</t>
  </si>
  <si>
    <t>Engenharia do Software II</t>
  </si>
  <si>
    <t>Modelagem e Simulação</t>
  </si>
  <si>
    <t>Sistemas Inteligentes I</t>
  </si>
  <si>
    <t xml:space="preserve">Optativa I </t>
  </si>
  <si>
    <t>Laboratório de Publicidade e Propaganda</t>
  </si>
  <si>
    <t xml:space="preserve">Optativa II </t>
  </si>
  <si>
    <t>Práticas Integradas II</t>
  </si>
  <si>
    <t>Saúde do Adulto e Idoso e Práticas Integradas I</t>
  </si>
  <si>
    <t xml:space="preserve">Saúde do Adulto e Idoso </t>
  </si>
  <si>
    <t>Práticas Integradas III</t>
  </si>
  <si>
    <t>Saúde da Criança e do Adolescente I, Saúde da Mulher e do RN I e Práticas Integradas II</t>
  </si>
  <si>
    <t xml:space="preserve">Introdução à Engenharia Civil </t>
  </si>
  <si>
    <t>Química Geral</t>
  </si>
  <si>
    <t xml:space="preserve">Atividades Complementares </t>
  </si>
  <si>
    <t>Desenho Técnico para Engenharia e Arquitetura</t>
  </si>
  <si>
    <t>Topografia Aplicada à Engenharia Civil I</t>
  </si>
  <si>
    <t>Ciências dos Materiais</t>
  </si>
  <si>
    <t>Desenho Auxiliado por Computador  para Engenharia e Arquitetura</t>
  </si>
  <si>
    <t xml:space="preserve">Mecânica Vetorial </t>
  </si>
  <si>
    <t xml:space="preserve">Eletiva </t>
  </si>
  <si>
    <t>Mecânica dos Fluídos</t>
  </si>
  <si>
    <t>Física II, Mecânica Vetorial</t>
  </si>
  <si>
    <t>Geologia</t>
  </si>
  <si>
    <t>Projeto de Edificações</t>
  </si>
  <si>
    <t>Topografia Aplicada à Engenharia Civil II e Desenho Auxiliado por Computador  para Engenharia e Arquitetura</t>
  </si>
  <si>
    <t>Metodologfia Científica</t>
  </si>
  <si>
    <t>Química Geral e Física II</t>
  </si>
  <si>
    <t>Mecânica dos Solos I, Estruturas de Concreto Armado I</t>
  </si>
  <si>
    <t xml:space="preserve">Estágio Supervisionado II </t>
  </si>
  <si>
    <t>Meio Ambiente e Saúde</t>
  </si>
  <si>
    <t xml:space="preserve">Fisioterapia em Neurologia </t>
  </si>
  <si>
    <t>Fisioterapia em Ortopedia e Traumatologia I</t>
  </si>
  <si>
    <t>Métodos e Técnicas e Pesquisa em Fisioterapia I</t>
  </si>
  <si>
    <t>Fisioterapia Respiratória I</t>
  </si>
  <si>
    <t>Optativa IV</t>
  </si>
  <si>
    <t xml:space="preserve">Fisioterapia na Promoção da Saúde, Métodos e Técnicas de Avaliação </t>
  </si>
  <si>
    <t>Estágio Curricular II*</t>
  </si>
  <si>
    <r>
      <rPr>
        <b/>
        <sz val="11"/>
        <color rgb="FF000000"/>
        <rFont val="Arial"/>
        <family val="2"/>
      </rPr>
      <t>*PRÉ-REQUISITOS:</t>
    </r>
    <r>
      <rPr>
        <sz val="11"/>
        <color rgb="FF000000"/>
        <rFont val="Arial"/>
        <family val="2"/>
      </rPr>
      <t xml:space="preserve"> Ética e Legislação na Comunicação Social, Estágio Curricular I, Jornalismo e História, Jornalismo e Sociedade, Leitura e Produção de Textos, Cobertura Jornalística e Redação I, II, III e IV Oficina de Jornalismo Impresso,  Núcleo de Jornalismo I, II, III e IV Oficina de Rádiojornalismo,  Oficina de Telejornalismo, Webjornalismo.</t>
    </r>
  </si>
  <si>
    <t>Fundamentos Históricos, Teóricos e
Metodológicos do Serviço Social II</t>
  </si>
  <si>
    <t>Atividades Complementares</t>
  </si>
  <si>
    <t>Estratégia de Ação Profissional I</t>
  </si>
  <si>
    <t>Orientação de Estágio III</t>
  </si>
  <si>
    <t>Orientação de Estágio II</t>
  </si>
  <si>
    <t>Estágio Supervisionado II</t>
  </si>
  <si>
    <t>COMPONENTES CURRICULARES</t>
  </si>
  <si>
    <t>Concreto Protendido</t>
  </si>
  <si>
    <t>Planejamento, Construção e Gestão de Infra-Estrutura Rodoviária</t>
  </si>
  <si>
    <t>Engenharia de Estradas II</t>
  </si>
  <si>
    <t>Projeto em Alvenaria Estrutural</t>
  </si>
  <si>
    <t>Complementos de Estrutura de Concreto Armado</t>
  </si>
  <si>
    <t>Drenagem Urbana e Rodoviária</t>
  </si>
  <si>
    <t>Conforto Ambiental</t>
  </si>
  <si>
    <t>Incorporações, Perícias e Avaliações em Engenharia</t>
  </si>
  <si>
    <t>Recuperação de Estruturas de Concreto Armado</t>
  </si>
  <si>
    <t>Limnlogia</t>
  </si>
  <si>
    <t>Obras de Terra e Enrocamento</t>
  </si>
  <si>
    <t>Proteção de Recursos Hidrícos e Manejo de Bacias Hidrográficas</t>
  </si>
  <si>
    <t>Recuperação de Áreas Degradadas</t>
  </si>
  <si>
    <t>Tratamento de Água de Abastecimento</t>
  </si>
  <si>
    <t>Tratamento de Esgotos</t>
  </si>
  <si>
    <t>Tratamento e Destinação Final de Resíduos Sólidos Domiciliares</t>
  </si>
  <si>
    <t>Tópicos de Engenharia</t>
  </si>
  <si>
    <t>Saúde Ocupacional e Higiene Industrial</t>
  </si>
  <si>
    <t>Saúde Pública e Epidemiologia</t>
  </si>
  <si>
    <t>Princípio de Econômia</t>
  </si>
  <si>
    <t>Química Ambiental</t>
  </si>
  <si>
    <t>Complementos de Estruturas de Concreto Armado</t>
  </si>
  <si>
    <t>Projeto em Concreto Protendido</t>
  </si>
  <si>
    <t>Obras de Terra e Enroncamento</t>
  </si>
  <si>
    <t>Planejamento, Construção e Gestão de Infra-estrutura Rodoviária</t>
  </si>
  <si>
    <t>Proteção de Recursos Hídricos e Manejo de Bacias Hidrográficas</t>
  </si>
  <si>
    <t>Patologias e Recuperação de Estruturas de Concreto Armado</t>
  </si>
  <si>
    <t>Tratamento de Águas de Abastecimento</t>
  </si>
  <si>
    <t>Tópicos Especiais de Engenharia</t>
  </si>
  <si>
    <t>Saúde Pública e Epidemiológica</t>
  </si>
  <si>
    <t>Disciplinas Optativas 2014</t>
  </si>
  <si>
    <t>Disciplinas Optativas 2016</t>
  </si>
  <si>
    <t>Desenvolvimento Web</t>
  </si>
  <si>
    <t>Mineração de Dados</t>
  </si>
  <si>
    <t>Programação para Dispositivos Móveis</t>
  </si>
  <si>
    <t>Redes Neurais Artificiais</t>
  </si>
  <si>
    <t>Sistemas de Tempo Real</t>
  </si>
  <si>
    <t>Sistemas Embarcados</t>
  </si>
  <si>
    <t xml:space="preserve">Disciplinas Optativas - Currículo  2016 </t>
  </si>
  <si>
    <t xml:space="preserve">CAD Avançado </t>
  </si>
  <si>
    <t>CEP – Controle Estatístico dos Processos</t>
  </si>
  <si>
    <t>Comunicação Empresarial</t>
  </si>
  <si>
    <t>Consultoria Empresarial</t>
  </si>
  <si>
    <t>Controle da Qualidade</t>
  </si>
  <si>
    <t>Empreendedorismo e Inovação</t>
  </si>
  <si>
    <t>Gestão de Investimento e Riscos</t>
  </si>
  <si>
    <t>Gestão de Projetos</t>
  </si>
  <si>
    <t>Gestão Tecnológica</t>
  </si>
  <si>
    <t>Poluentes e Efluentes Industriais</t>
  </si>
  <si>
    <t>Tópicos em Transportes e Logística Internacional</t>
  </si>
  <si>
    <t>Disciplinas Optativas  - currículo 2016</t>
  </si>
  <si>
    <t>Atividades físicas para crianças, adolescentes e jovens</t>
  </si>
  <si>
    <t>Fisioterapia aquática</t>
  </si>
  <si>
    <t>Fisioterapia dermatofuncional</t>
  </si>
  <si>
    <t>Fisioterapia e distúrbios do sono</t>
  </si>
  <si>
    <t>Fisioterapia nas disfunções temporo-mandibulares</t>
  </si>
  <si>
    <t>Órtese e prótese</t>
  </si>
  <si>
    <t>Programa de atividades físicas para grupos especiais</t>
  </si>
  <si>
    <t xml:space="preserve">Propedêutica complementar </t>
  </si>
  <si>
    <t>Técnicas de manipulação e mobilização articular</t>
  </si>
  <si>
    <t>Técnicas modernas em fisioterapia respiratória</t>
  </si>
  <si>
    <t xml:space="preserve">Urgência e emergência </t>
  </si>
  <si>
    <t>OPTATIVAS - CURRÍCULO 2016</t>
  </si>
  <si>
    <t>Fotojornalismo</t>
  </si>
  <si>
    <t>Jornalismo Científico</t>
  </si>
  <si>
    <t>Jornalismo Esportivo</t>
  </si>
  <si>
    <t>Jornalismo Popular e Comunitário</t>
  </si>
  <si>
    <t>Jornalismo Regional</t>
  </si>
  <si>
    <t>Literatura, Cinema E Estudos Interartes</t>
  </si>
  <si>
    <t>Marketing</t>
  </si>
  <si>
    <t>Pesquisa Quantitativa</t>
  </si>
  <si>
    <t>Planejamento de Mídia</t>
  </si>
  <si>
    <t>Semiótica</t>
  </si>
  <si>
    <t>DISCIPLINAS OPTATIVAS - CURRÍCULO 2016</t>
  </si>
  <si>
    <t>Classes Sociais e Movimentos Sociais</t>
  </si>
  <si>
    <t>Comunicação Verbal e Expressão Corporal</t>
  </si>
  <si>
    <t>Cultura, Religião e Diversidade Étnica no Brasil</t>
  </si>
  <si>
    <t>Língua Brasileira de Sinais (LIBRAS)</t>
  </si>
  <si>
    <t>Oficina de Instrumentalidade Profissional</t>
  </si>
  <si>
    <t>Oficina de Serviço Social</t>
  </si>
  <si>
    <t>Política Social - Sistema de Proteção Social à Velhice</t>
  </si>
  <si>
    <t>Questão Ambiental e Serviço Social</t>
  </si>
  <si>
    <t>Questão Social e Violência</t>
  </si>
  <si>
    <t>Relações de Gênero e Serviço Social</t>
  </si>
  <si>
    <t>Saúde Mental e Serviço Social</t>
  </si>
  <si>
    <t>Serviço Social, Legislação e Direitos Especiais</t>
  </si>
  <si>
    <t>Sistema de Proteção Social para a Infância e Adolescência</t>
  </si>
  <si>
    <t>DISCIPLINAS OPTATIVAS - CURRÍCULOS 2016</t>
  </si>
  <si>
    <t>Planejamento, Construção e Gestão de Infra-Estrutira Urbana</t>
  </si>
  <si>
    <t>Disciplinas Optativas - Abordagens Clínicas - 2006</t>
  </si>
  <si>
    <t xml:space="preserve">Aulas Semanais </t>
  </si>
  <si>
    <t>Metodologia da Pesquisa</t>
  </si>
  <si>
    <t>Práticas Disciplinares Integradas II</t>
  </si>
  <si>
    <t>Saúde da Criança e do Adolescente</t>
  </si>
  <si>
    <t>Saúde da Mulher e do Recém Nascido</t>
  </si>
  <si>
    <t>PRÉ-REQUSITO</t>
  </si>
  <si>
    <t xml:space="preserve">Processo de Fabricação </t>
  </si>
  <si>
    <t xml:space="preserve"> </t>
  </si>
  <si>
    <t>* Conteúdo ministrado em atendimento à LEI No 13.425, DE 30 DE MARÇO DE 2017</t>
  </si>
  <si>
    <t>CURSO ESPECIAL</t>
  </si>
  <si>
    <t xml:space="preserve">Disciplinas </t>
  </si>
  <si>
    <t>1º Mat.</t>
  </si>
  <si>
    <t>2º Not.</t>
  </si>
  <si>
    <t>3º Not.</t>
  </si>
  <si>
    <t>7º Mat.</t>
  </si>
  <si>
    <t>Optativa - Complementos de Estruturas de Concreto Armado</t>
  </si>
  <si>
    <t>10º Not.</t>
  </si>
  <si>
    <t>Optativa - Incorporações, Perícias e Avaliações em Engenharia</t>
  </si>
  <si>
    <t>10º Mat.</t>
  </si>
  <si>
    <t>Optativa - Tópicos Especiais de Engenharia: Obras e Serviços de Saneamento</t>
  </si>
  <si>
    <t>Optativa - Tópicos Especiais de Engenharia: Canteiro de Obras</t>
  </si>
  <si>
    <t>10º M/N</t>
  </si>
  <si>
    <t>Optativa - Projeto em Concreto Protendido</t>
  </si>
  <si>
    <t>Optativa - Tópicos Especiais de Engenharia: SIG aplicado ao Mapeamento Geológico - Geotécnico</t>
  </si>
  <si>
    <t>Optativa - Tratamento de Esgotos</t>
  </si>
  <si>
    <t>10º A/B Mat.</t>
  </si>
  <si>
    <t>Projeto de Proteção Contra Incêndio e Pânico*</t>
  </si>
  <si>
    <t xml:space="preserve">Química </t>
  </si>
  <si>
    <t>Optativa I - Obras de Terra e Enrocamento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</si>
</sst>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Times New Roman"/>
      <family val="1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sz val="11"/>
      <name val="Times New Roman"/>
      <family val="1"/>
      <charset val="1"/>
    </font>
    <font>
      <sz val="11"/>
      <color rgb="FF00000A"/>
      <name val="Arial"/>
      <family val="2"/>
    </font>
    <font>
      <b/>
      <sz val="10.5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Arial"/>
      <family val="2"/>
    </font>
    <font>
      <b/>
      <sz val="12"/>
      <color rgb="FF000000"/>
      <name val="Times New Roman"/>
      <family val="1"/>
    </font>
    <font>
      <b/>
      <sz val="11"/>
      <color theme="0"/>
      <name val="Arial"/>
      <family val="2"/>
    </font>
    <font>
      <sz val="12"/>
      <color rgb="FF000000"/>
      <name val="Arial"/>
      <family val="2"/>
    </font>
    <font>
      <sz val="11"/>
      <color rgb="FF000000"/>
      <name val="Times New Roman"/>
      <family val="1"/>
    </font>
    <font>
      <sz val="12"/>
      <color rgb="FF00000A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A6A6A6"/>
      </patternFill>
    </fill>
    <fill>
      <patternFill patternType="solid">
        <fgColor rgb="FFBFBFBF"/>
        <bgColor rgb="FFC0C0C0"/>
      </patternFill>
    </fill>
    <fill>
      <patternFill patternType="solid">
        <fgColor rgb="FFA6A6A6"/>
        <bgColor rgb="FF96969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14999847407452621"/>
        <bgColor rgb="FFBFBFBF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49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vertical="center" wrapText="1"/>
    </xf>
    <xf numFmtId="0" fontId="9" fillId="0" borderId="1" xfId="1" applyNumberFormat="1" applyFont="1" applyBorder="1" applyAlignment="1">
      <alignment horizontal="center" vertical="center" wrapText="1"/>
    </xf>
    <xf numFmtId="0" fontId="9" fillId="0" borderId="1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justify" vertical="center" wrapText="1"/>
    </xf>
    <xf numFmtId="0" fontId="11" fillId="0" borderId="2" xfId="0" applyFont="1" applyBorder="1" applyAlignment="1">
      <alignment horizontal="center" vertical="center" wrapText="1"/>
    </xf>
    <xf numFmtId="0" fontId="9" fillId="0" borderId="2" xfId="1" applyNumberFormat="1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1" fillId="0" borderId="12" xfId="0" applyFont="1" applyBorder="1" applyAlignment="1">
      <alignment horizontal="left" vertical="center" wrapText="1"/>
    </xf>
    <xf numFmtId="0" fontId="0" fillId="0" borderId="0" xfId="0" applyBorder="1"/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9" fillId="0" borderId="0" xfId="0" applyFont="1" applyBorder="1"/>
    <xf numFmtId="0" fontId="10" fillId="2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8" fillId="4" borderId="1" xfId="1" applyNumberFormat="1" applyFont="1" applyFill="1" applyBorder="1" applyAlignment="1">
      <alignment horizontal="center" vertical="center" textRotation="90" wrapText="1"/>
    </xf>
    <xf numFmtId="0" fontId="9" fillId="0" borderId="1" xfId="1" applyNumberFormat="1" applyFont="1" applyBorder="1" applyAlignment="1">
      <alignment vertical="center"/>
    </xf>
    <xf numFmtId="0" fontId="9" fillId="0" borderId="1" xfId="1" applyNumberFormat="1" applyFont="1" applyBorder="1" applyAlignment="1">
      <alignment horizontal="justify" vertical="center"/>
    </xf>
    <xf numFmtId="0" fontId="8" fillId="4" borderId="2" xfId="1" applyNumberFormat="1" applyFont="1" applyFill="1" applyBorder="1" applyAlignment="1">
      <alignment horizontal="center" vertical="center" textRotation="90" wrapText="1"/>
    </xf>
    <xf numFmtId="0" fontId="8" fillId="0" borderId="9" xfId="0" applyFont="1" applyBorder="1" applyAlignment="1">
      <alignment vertical="center" wrapText="1"/>
    </xf>
    <xf numFmtId="0" fontId="10" fillId="4" borderId="12" xfId="1" applyNumberFormat="1" applyFont="1" applyFill="1" applyBorder="1" applyAlignment="1">
      <alignment horizontal="center" vertical="center" textRotation="90" wrapText="1"/>
    </xf>
    <xf numFmtId="0" fontId="11" fillId="0" borderId="1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1" fillId="0" borderId="12" xfId="0" applyFont="1" applyFill="1" applyBorder="1" applyAlignment="1">
      <alignment horizontal="justify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12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top" wrapText="1"/>
    </xf>
    <xf numFmtId="0" fontId="11" fillId="0" borderId="12" xfId="0" applyFont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5" fillId="0" borderId="12" xfId="0" applyFont="1" applyBorder="1"/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9" fillId="0" borderId="0" xfId="0" applyFont="1" applyFill="1"/>
    <xf numFmtId="0" fontId="2" fillId="2" borderId="1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0" fontId="9" fillId="0" borderId="29" xfId="0" applyFont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justify" vertical="center" wrapText="1"/>
    </xf>
    <xf numFmtId="0" fontId="9" fillId="0" borderId="1" xfId="0" applyFont="1" applyFill="1" applyBorder="1" applyAlignment="1">
      <alignment vertical="top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top" wrapText="1"/>
    </xf>
    <xf numFmtId="0" fontId="10" fillId="2" borderId="27" xfId="0" applyFont="1" applyFill="1" applyBorder="1" applyAlignment="1">
      <alignment horizontal="center" vertical="center" wrapText="1"/>
    </xf>
    <xf numFmtId="0" fontId="8" fillId="4" borderId="1" xfId="1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8" fillId="4" borderId="12" xfId="1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11" fillId="0" borderId="25" xfId="0" applyFont="1" applyBorder="1" applyAlignment="1">
      <alignment horizontal="left" vertical="center" wrapText="1"/>
    </xf>
    <xf numFmtId="0" fontId="10" fillId="4" borderId="12" xfId="1" applyNumberFormat="1" applyFont="1" applyFill="1" applyBorder="1" applyAlignment="1">
      <alignment horizontal="center" vertical="center" textRotation="90" wrapText="1"/>
    </xf>
    <xf numFmtId="0" fontId="10" fillId="2" borderId="13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/>
    </xf>
    <xf numFmtId="0" fontId="8" fillId="2" borderId="1" xfId="1" applyNumberFormat="1" applyFont="1" applyFill="1" applyBorder="1" applyAlignment="1">
      <alignment horizontal="center" vertical="center" wrapText="1"/>
    </xf>
    <xf numFmtId="0" fontId="9" fillId="3" borderId="1" xfId="1" applyNumberFormat="1" applyFont="1" applyFill="1" applyBorder="1" applyAlignment="1">
      <alignment vertical="center"/>
    </xf>
    <xf numFmtId="0" fontId="11" fillId="0" borderId="1" xfId="1" applyNumberFormat="1" applyFont="1" applyBorder="1" applyAlignment="1">
      <alignment horizontal="center" vertical="center" wrapText="1"/>
    </xf>
    <xf numFmtId="0" fontId="9" fillId="3" borderId="1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3" borderId="2" xfId="1" applyNumberFormat="1" applyFont="1" applyFill="1" applyBorder="1" applyAlignment="1">
      <alignment vertical="center"/>
    </xf>
    <xf numFmtId="0" fontId="11" fillId="4" borderId="1" xfId="1" applyNumberFormat="1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2" borderId="12" xfId="1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10" fillId="2" borderId="12" xfId="1" applyNumberFormat="1" applyFont="1" applyFill="1" applyBorder="1" applyAlignment="1">
      <alignment horizontal="center" vertical="top" wrapText="1"/>
    </xf>
    <xf numFmtId="0" fontId="9" fillId="0" borderId="12" xfId="0" applyFont="1" applyBorder="1" applyAlignment="1">
      <alignment vertical="top" wrapText="1"/>
    </xf>
    <xf numFmtId="0" fontId="9" fillId="0" borderId="12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vertical="center" wrapText="1"/>
    </xf>
    <xf numFmtId="0" fontId="9" fillId="0" borderId="12" xfId="0" applyFont="1" applyBorder="1"/>
    <xf numFmtId="0" fontId="8" fillId="0" borderId="5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8" fillId="12" borderId="12" xfId="0" applyFont="1" applyFill="1" applyBorder="1" applyAlignment="1">
      <alignment horizontal="center" vertical="center" wrapText="1"/>
    </xf>
    <xf numFmtId="0" fontId="8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justify" vertical="top" wrapText="1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9" borderId="12" xfId="0" applyFont="1" applyFill="1" applyBorder="1" applyAlignment="1">
      <alignment horizontal="left" vertical="center" wrapText="1"/>
    </xf>
    <xf numFmtId="0" fontId="8" fillId="13" borderId="12" xfId="0" applyFont="1" applyFill="1" applyBorder="1" applyAlignment="1">
      <alignment horizontal="center" vertical="center" wrapText="1"/>
    </xf>
    <xf numFmtId="0" fontId="15" fillId="9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vertical="top" wrapText="1"/>
    </xf>
    <xf numFmtId="0" fontId="9" fillId="3" borderId="12" xfId="0" applyFont="1" applyFill="1" applyBorder="1" applyAlignment="1">
      <alignment horizontal="center" vertical="top" wrapText="1"/>
    </xf>
    <xf numFmtId="0" fontId="20" fillId="15" borderId="0" xfId="0" applyFont="1" applyFill="1" applyBorder="1" applyAlignment="1">
      <alignment horizontal="center" vertical="center" wrapText="1"/>
    </xf>
    <xf numFmtId="0" fontId="10" fillId="15" borderId="0" xfId="0" applyFont="1" applyFill="1" applyBorder="1" applyAlignment="1">
      <alignment horizontal="center" vertical="center" wrapText="1"/>
    </xf>
    <xf numFmtId="0" fontId="0" fillId="14" borderId="0" xfId="0" applyFill="1"/>
    <xf numFmtId="0" fontId="10" fillId="16" borderId="12" xfId="0" applyFont="1" applyFill="1" applyBorder="1" applyAlignment="1">
      <alignment horizontal="center" vertical="center" wrapText="1"/>
    </xf>
    <xf numFmtId="0" fontId="9" fillId="14" borderId="0" xfId="0" applyFont="1" applyFill="1" applyBorder="1" applyAlignment="1">
      <alignment vertical="center" wrapText="1"/>
    </xf>
    <xf numFmtId="0" fontId="10" fillId="15" borderId="0" xfId="0" applyFont="1" applyFill="1" applyBorder="1" applyAlignment="1">
      <alignment vertical="center" wrapText="1"/>
    </xf>
    <xf numFmtId="0" fontId="9" fillId="14" borderId="0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  <xf numFmtId="0" fontId="9" fillId="0" borderId="12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14" borderId="25" xfId="0" applyFont="1" applyFill="1" applyBorder="1" applyAlignment="1">
      <alignment horizontal="left" vertical="center" wrapText="1"/>
    </xf>
    <xf numFmtId="0" fontId="9" fillId="14" borderId="26" xfId="0" applyFont="1" applyFill="1" applyBorder="1" applyAlignment="1">
      <alignment horizontal="left" vertical="center" wrapText="1"/>
    </xf>
    <xf numFmtId="0" fontId="9" fillId="14" borderId="27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vertical="center"/>
    </xf>
    <xf numFmtId="0" fontId="10" fillId="17" borderId="12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5" xfId="1" applyNumberFormat="1" applyFont="1" applyFill="1" applyBorder="1" applyAlignment="1">
      <alignment horizontal="center" vertical="center" wrapText="1"/>
    </xf>
    <xf numFmtId="0" fontId="8" fillId="0" borderId="29" xfId="1" applyNumberFormat="1" applyFont="1" applyFill="1" applyBorder="1" applyAlignment="1">
      <alignment horizontal="center" vertical="center" textRotation="90" wrapText="1"/>
    </xf>
    <xf numFmtId="0" fontId="8" fillId="0" borderId="6" xfId="0" applyFont="1" applyFill="1" applyBorder="1" applyAlignment="1">
      <alignment horizontal="center" vertical="center" wrapText="1"/>
    </xf>
    <xf numFmtId="0" fontId="9" fillId="0" borderId="5" xfId="1" applyNumberFormat="1" applyFont="1" applyFill="1" applyBorder="1" applyAlignment="1">
      <alignment horizontal="left" vertical="center" wrapText="1"/>
    </xf>
    <xf numFmtId="0" fontId="11" fillId="0" borderId="5" xfId="1" applyNumberFormat="1" applyFont="1" applyFill="1" applyBorder="1" applyAlignment="1">
      <alignment horizontal="center" vertical="center" wrapText="1"/>
    </xf>
    <xf numFmtId="0" fontId="9" fillId="0" borderId="5" xfId="1" applyNumberFormat="1" applyFont="1" applyFill="1" applyBorder="1" applyAlignment="1">
      <alignment horizontal="center" vertical="center" wrapText="1"/>
    </xf>
    <xf numFmtId="0" fontId="11" fillId="0" borderId="5" xfId="1" applyNumberFormat="1" applyFont="1" applyFill="1" applyBorder="1" applyAlignment="1">
      <alignment horizontal="center" vertical="center" textRotation="255" wrapText="1"/>
    </xf>
    <xf numFmtId="0" fontId="11" fillId="0" borderId="26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 readingOrder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10" fillId="8" borderId="26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8" fillId="4" borderId="12" xfId="1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4" borderId="1" xfId="1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/>
    </xf>
    <xf numFmtId="0" fontId="10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11" fillId="0" borderId="1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0" fillId="17" borderId="12" xfId="0" applyFont="1" applyFill="1" applyBorder="1" applyAlignment="1">
      <alignment horizontal="center" vertical="center" wrapText="1"/>
    </xf>
    <xf numFmtId="0" fontId="9" fillId="14" borderId="25" xfId="0" applyFont="1" applyFill="1" applyBorder="1" applyAlignment="1">
      <alignment horizontal="left" vertical="center" wrapText="1"/>
    </xf>
    <xf numFmtId="0" fontId="9" fillId="14" borderId="26" xfId="0" applyFont="1" applyFill="1" applyBorder="1" applyAlignment="1">
      <alignment horizontal="left" vertical="center" wrapText="1"/>
    </xf>
    <xf numFmtId="0" fontId="9" fillId="14" borderId="27" xfId="0" applyFont="1" applyFill="1" applyBorder="1" applyAlignment="1">
      <alignment horizontal="left" vertical="center" wrapText="1"/>
    </xf>
    <xf numFmtId="0" fontId="10" fillId="12" borderId="25" xfId="0" applyFont="1" applyFill="1" applyBorder="1" applyAlignment="1">
      <alignment horizontal="center" vertical="center"/>
    </xf>
    <xf numFmtId="0" fontId="10" fillId="12" borderId="26" xfId="0" applyFont="1" applyFill="1" applyBorder="1" applyAlignment="1">
      <alignment horizontal="center" vertical="center"/>
    </xf>
    <xf numFmtId="0" fontId="10" fillId="12" borderId="27" xfId="0" applyFont="1" applyFill="1" applyBorder="1" applyAlignment="1">
      <alignment horizontal="center" vertical="center"/>
    </xf>
    <xf numFmtId="0" fontId="9" fillId="14" borderId="12" xfId="0" applyFont="1" applyFill="1" applyBorder="1" applyAlignment="1">
      <alignment horizontal="left" vertical="center"/>
    </xf>
    <xf numFmtId="0" fontId="9" fillId="14" borderId="12" xfId="0" applyFont="1" applyFill="1" applyBorder="1" applyAlignment="1">
      <alignment horizontal="left"/>
    </xf>
    <xf numFmtId="0" fontId="10" fillId="15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14" borderId="23" xfId="0" applyFont="1" applyFill="1" applyBorder="1" applyAlignment="1">
      <alignment horizontal="left" vertical="center" wrapText="1"/>
    </xf>
    <xf numFmtId="0" fontId="9" fillId="14" borderId="15" xfId="0" applyFont="1" applyFill="1" applyBorder="1" applyAlignment="1">
      <alignment horizontal="left" vertical="center" wrapText="1"/>
    </xf>
    <xf numFmtId="0" fontId="9" fillId="14" borderId="24" xfId="0" applyFont="1" applyFill="1" applyBorder="1" applyAlignment="1">
      <alignment horizontal="left" vertical="center" wrapText="1"/>
    </xf>
    <xf numFmtId="0" fontId="10" fillId="18" borderId="16" xfId="0" applyFont="1" applyFill="1" applyBorder="1" applyAlignment="1">
      <alignment horizontal="center" vertical="center" wrapText="1"/>
    </xf>
    <xf numFmtId="0" fontId="10" fillId="18" borderId="0" xfId="0" applyFont="1" applyFill="1" applyBorder="1" applyAlignment="1">
      <alignment horizontal="center" vertical="center" wrapText="1"/>
    </xf>
    <xf numFmtId="0" fontId="9" fillId="14" borderId="12" xfId="0" applyFont="1" applyFill="1" applyBorder="1" applyAlignment="1">
      <alignment horizontal="left" vertical="center" wrapText="1"/>
    </xf>
    <xf numFmtId="0" fontId="8" fillId="14" borderId="23" xfId="0" applyFont="1" applyFill="1" applyBorder="1" applyAlignment="1">
      <alignment horizontal="center" vertical="center" wrapText="1"/>
    </xf>
    <xf numFmtId="0" fontId="8" fillId="14" borderId="15" xfId="0" applyFont="1" applyFill="1" applyBorder="1" applyAlignment="1">
      <alignment horizontal="center" vertical="center" wrapText="1"/>
    </xf>
    <xf numFmtId="0" fontId="8" fillId="14" borderId="24" xfId="0" applyFont="1" applyFill="1" applyBorder="1" applyAlignment="1">
      <alignment horizontal="center" vertical="center" wrapText="1"/>
    </xf>
    <xf numFmtId="0" fontId="8" fillId="14" borderId="8" xfId="0" applyFont="1" applyFill="1" applyBorder="1" applyAlignment="1">
      <alignment horizontal="center" vertical="center" wrapText="1"/>
    </xf>
    <xf numFmtId="0" fontId="8" fillId="14" borderId="9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left" vertical="center" wrapText="1"/>
    </xf>
    <xf numFmtId="49" fontId="11" fillId="0" borderId="21" xfId="0" applyNumberFormat="1" applyFont="1" applyFill="1" applyBorder="1" applyAlignment="1">
      <alignment horizontal="left" vertical="center" wrapText="1"/>
    </xf>
    <xf numFmtId="49" fontId="11" fillId="0" borderId="22" xfId="0" applyNumberFormat="1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2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0" borderId="21" xfId="0" applyFont="1" applyFill="1" applyBorder="1" applyAlignment="1">
      <alignment horizontal="left" vertical="center" wrapText="1"/>
    </xf>
    <xf numFmtId="0" fontId="11" fillId="0" borderId="2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9" fontId="11" fillId="0" borderId="13" xfId="0" applyNumberFormat="1" applyFont="1" applyBorder="1" applyAlignment="1">
      <alignment horizontal="left" vertical="center" wrapText="1"/>
    </xf>
    <xf numFmtId="49" fontId="11" fillId="0" borderId="21" xfId="0" applyNumberFormat="1" applyFont="1" applyBorder="1" applyAlignment="1">
      <alignment horizontal="left" vertical="center" wrapText="1"/>
    </xf>
    <xf numFmtId="49" fontId="11" fillId="0" borderId="22" xfId="0" applyNumberFormat="1" applyFont="1" applyBorder="1" applyAlignment="1">
      <alignment horizontal="left" vertical="center" wrapText="1"/>
    </xf>
    <xf numFmtId="49" fontId="11" fillId="0" borderId="12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/>
    </xf>
    <xf numFmtId="49" fontId="11" fillId="0" borderId="21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0" fontId="10" fillId="7" borderId="29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2" borderId="13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2" borderId="12" xfId="1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wrapText="1"/>
    </xf>
    <xf numFmtId="0" fontId="8" fillId="2" borderId="23" xfId="1" applyNumberFormat="1" applyFont="1" applyFill="1" applyBorder="1" applyAlignment="1">
      <alignment horizontal="center" vertical="center" wrapText="1"/>
    </xf>
    <xf numFmtId="0" fontId="8" fillId="2" borderId="24" xfId="1" applyNumberFormat="1" applyFont="1" applyFill="1" applyBorder="1" applyAlignment="1">
      <alignment horizontal="center" vertical="center" wrapText="1"/>
    </xf>
    <xf numFmtId="0" fontId="8" fillId="2" borderId="8" xfId="1" applyNumberFormat="1" applyFont="1" applyFill="1" applyBorder="1" applyAlignment="1">
      <alignment horizontal="center" vertical="center" wrapText="1"/>
    </xf>
    <xf numFmtId="0" fontId="8" fillId="2" borderId="6" xfId="1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wrapText="1"/>
    </xf>
    <xf numFmtId="0" fontId="9" fillId="0" borderId="22" xfId="0" applyFont="1" applyBorder="1" applyAlignment="1">
      <alignment horizontal="left" wrapText="1"/>
    </xf>
    <xf numFmtId="0" fontId="8" fillId="2" borderId="2" xfId="1" applyNumberFormat="1" applyFont="1" applyFill="1" applyBorder="1" applyAlignment="1">
      <alignment horizontal="center" vertical="center" wrapText="1"/>
    </xf>
    <xf numFmtId="0" fontId="8" fillId="2" borderId="5" xfId="1" applyNumberFormat="1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center" wrapText="1"/>
    </xf>
    <xf numFmtId="0" fontId="18" fillId="11" borderId="12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1" applyNumberFormat="1" applyFont="1" applyFill="1" applyBorder="1" applyAlignment="1">
      <alignment horizontal="center" vertical="center" wrapText="1"/>
    </xf>
    <xf numFmtId="0" fontId="8" fillId="4" borderId="5" xfId="1" applyNumberFormat="1" applyFont="1" applyFill="1" applyBorder="1" applyAlignment="1">
      <alignment horizontal="center" vertical="center" wrapText="1"/>
    </xf>
    <xf numFmtId="0" fontId="8" fillId="4" borderId="13" xfId="1" applyNumberFormat="1" applyFont="1" applyFill="1" applyBorder="1" applyAlignment="1">
      <alignment horizontal="center" vertical="center" wrapText="1"/>
    </xf>
    <xf numFmtId="0" fontId="8" fillId="4" borderId="17" xfId="1" applyNumberFormat="1" applyFont="1" applyFill="1" applyBorder="1" applyAlignment="1">
      <alignment horizontal="center" vertical="center" wrapText="1"/>
    </xf>
    <xf numFmtId="0" fontId="8" fillId="4" borderId="18" xfId="1" applyNumberFormat="1" applyFont="1" applyFill="1" applyBorder="1" applyAlignment="1">
      <alignment horizontal="center" vertical="center" wrapText="1"/>
    </xf>
    <xf numFmtId="0" fontId="10" fillId="4" borderId="14" xfId="1" applyNumberFormat="1" applyFont="1" applyFill="1" applyBorder="1" applyAlignment="1">
      <alignment horizontal="center" vertical="center" wrapText="1"/>
    </xf>
    <xf numFmtId="0" fontId="10" fillId="4" borderId="5" xfId="1" applyNumberFormat="1" applyFont="1" applyFill="1" applyBorder="1" applyAlignment="1">
      <alignment horizontal="center" vertical="center" wrapText="1"/>
    </xf>
    <xf numFmtId="0" fontId="10" fillId="4" borderId="14" xfId="1" applyNumberFormat="1" applyFont="1" applyFill="1" applyBorder="1" applyAlignment="1">
      <alignment horizontal="center" vertical="center" textRotation="90" wrapText="1"/>
    </xf>
    <xf numFmtId="0" fontId="10" fillId="4" borderId="5" xfId="1" applyNumberFormat="1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4" borderId="12" xfId="1" applyNumberFormat="1" applyFont="1" applyFill="1" applyBorder="1" applyAlignment="1">
      <alignment horizontal="center" vertical="center" wrapText="1"/>
    </xf>
    <xf numFmtId="0" fontId="10" fillId="4" borderId="12" xfId="1" applyNumberFormat="1" applyFont="1" applyFill="1" applyBorder="1" applyAlignment="1">
      <alignment horizontal="center" vertical="center" textRotation="90" wrapText="1"/>
    </xf>
    <xf numFmtId="0" fontId="16" fillId="0" borderId="26" xfId="0" applyFont="1" applyBorder="1" applyAlignment="1">
      <alignment horizontal="left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wrapText="1"/>
    </xf>
    <xf numFmtId="0" fontId="1" fillId="0" borderId="27" xfId="0" applyFont="1" applyFill="1" applyBorder="1" applyAlignment="1">
      <alignment horizontal="left" wrapText="1"/>
    </xf>
    <xf numFmtId="0" fontId="12" fillId="0" borderId="25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9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8" fillId="11" borderId="0" xfId="0" applyFont="1" applyFill="1" applyBorder="1" applyAlignment="1">
      <alignment horizontal="center" vertical="center" wrapText="1"/>
    </xf>
    <xf numFmtId="0" fontId="8" fillId="11" borderId="9" xfId="0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10" fillId="2" borderId="14" xfId="0" applyFont="1" applyFill="1" applyBorder="1" applyAlignment="1">
      <alignment horizontal="center" vertical="center" wrapText="1"/>
    </xf>
    <xf numFmtId="0" fontId="8" fillId="11" borderId="1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10" fillId="2" borderId="12" xfId="1" applyNumberFormat="1" applyFont="1" applyFill="1" applyBorder="1" applyAlignment="1">
      <alignment horizontal="center" vertical="center" wrapText="1"/>
    </xf>
    <xf numFmtId="0" fontId="10" fillId="2" borderId="25" xfId="1" applyNumberFormat="1" applyFont="1" applyFill="1" applyBorder="1" applyAlignment="1">
      <alignment horizontal="center" vertical="center" wrapText="1"/>
    </xf>
    <xf numFmtId="0" fontId="10" fillId="2" borderId="26" xfId="1" applyNumberFormat="1" applyFont="1" applyFill="1" applyBorder="1" applyAlignment="1">
      <alignment horizontal="center" vertical="center" wrapText="1"/>
    </xf>
    <xf numFmtId="0" fontId="10" fillId="2" borderId="27" xfId="1" applyNumberFormat="1" applyFont="1" applyFill="1" applyBorder="1" applyAlignment="1">
      <alignment horizontal="center" vertical="center" wrapText="1"/>
    </xf>
    <xf numFmtId="0" fontId="10" fillId="2" borderId="29" xfId="1" applyNumberFormat="1" applyFont="1" applyFill="1" applyBorder="1" applyAlignment="1">
      <alignment horizontal="center" vertical="center" wrapText="1"/>
    </xf>
    <xf numFmtId="0" fontId="10" fillId="2" borderId="5" xfId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19" fillId="14" borderId="12" xfId="0" applyFont="1" applyFill="1" applyBorder="1" applyAlignment="1">
      <alignment horizontal="center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24" fillId="0" borderId="12" xfId="0" applyFont="1" applyFill="1" applyBorder="1" applyAlignment="1">
      <alignment horizontal="left" vertical="center" wrapText="1"/>
    </xf>
    <xf numFmtId="0" fontId="9" fillId="0" borderId="12" xfId="0" applyFont="1" applyFill="1" applyBorder="1"/>
    <xf numFmtId="0" fontId="11" fillId="0" borderId="25" xfId="0" applyFont="1" applyFill="1" applyBorder="1" applyAlignment="1">
      <alignment horizontal="left" vertical="center"/>
    </xf>
    <xf numFmtId="0" fontId="11" fillId="0" borderId="26" xfId="0" applyFont="1" applyFill="1" applyBorder="1" applyAlignment="1">
      <alignment horizontal="left" vertical="center"/>
    </xf>
    <xf numFmtId="0" fontId="11" fillId="0" borderId="27" xfId="0" applyFont="1" applyFill="1" applyBorder="1" applyAlignment="1">
      <alignment horizontal="left" vertical="center"/>
    </xf>
    <xf numFmtId="0" fontId="11" fillId="0" borderId="25" xfId="0" applyFont="1" applyFill="1" applyBorder="1" applyAlignment="1">
      <alignment horizontal="left" vertical="center" wrapText="1"/>
    </xf>
    <xf numFmtId="0" fontId="11" fillId="0" borderId="26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57"/>
  <sheetViews>
    <sheetView view="pageLayout" zoomScaleNormal="100" zoomScaleSheetLayoutView="100" workbookViewId="0">
      <selection activeCell="C2" sqref="C2:C3"/>
    </sheetView>
  </sheetViews>
  <sheetFormatPr defaultRowHeight="15" x14ac:dyDescent="0.25"/>
  <cols>
    <col min="1" max="1" width="18.5703125"/>
    <col min="2" max="2" width="8.7109375"/>
    <col min="3" max="3" width="49.7109375" customWidth="1"/>
    <col min="4" max="1025" width="8.7109375"/>
  </cols>
  <sheetData>
    <row r="1" spans="1:10" x14ac:dyDescent="0.25">
      <c r="A1" s="1" t="s">
        <v>9</v>
      </c>
      <c r="C1" s="2"/>
    </row>
    <row r="2" spans="1:10" ht="60" customHeight="1" x14ac:dyDescent="0.25">
      <c r="A2" s="278" t="s">
        <v>0</v>
      </c>
      <c r="B2" s="278" t="s">
        <v>1</v>
      </c>
      <c r="C2" s="273" t="s">
        <v>2</v>
      </c>
      <c r="D2" s="273" t="s">
        <v>10</v>
      </c>
      <c r="E2" s="270" t="s">
        <v>11</v>
      </c>
      <c r="F2" s="271"/>
      <c r="G2" s="272"/>
      <c r="H2" s="273" t="s">
        <v>12</v>
      </c>
      <c r="I2" s="273" t="s">
        <v>13</v>
      </c>
      <c r="J2" s="276" t="s">
        <v>14</v>
      </c>
    </row>
    <row r="3" spans="1:10" x14ac:dyDescent="0.25">
      <c r="A3" s="279"/>
      <c r="B3" s="279"/>
      <c r="C3" s="274"/>
      <c r="D3" s="274"/>
      <c r="E3" s="47" t="s">
        <v>5</v>
      </c>
      <c r="F3" s="47" t="s">
        <v>6</v>
      </c>
      <c r="G3" s="47" t="s">
        <v>7</v>
      </c>
      <c r="H3" s="274"/>
      <c r="I3" s="274"/>
      <c r="J3" s="277"/>
    </row>
    <row r="4" spans="1:10" ht="28.5" x14ac:dyDescent="0.25">
      <c r="A4" s="85" t="s">
        <v>15</v>
      </c>
      <c r="B4" s="25" t="s">
        <v>16</v>
      </c>
      <c r="C4" s="55" t="s">
        <v>17</v>
      </c>
      <c r="D4" s="39" t="s">
        <v>18</v>
      </c>
      <c r="E4" s="39">
        <v>4</v>
      </c>
      <c r="F4" s="73"/>
      <c r="G4" s="39">
        <v>4</v>
      </c>
      <c r="H4" s="39">
        <v>72</v>
      </c>
      <c r="I4" s="39">
        <v>60</v>
      </c>
      <c r="J4" s="4">
        <v>4</v>
      </c>
    </row>
    <row r="5" spans="1:10" ht="28.5" x14ac:dyDescent="0.25">
      <c r="A5" s="85" t="s">
        <v>15</v>
      </c>
      <c r="B5" s="25" t="s">
        <v>16</v>
      </c>
      <c r="C5" s="55" t="s">
        <v>20</v>
      </c>
      <c r="D5" s="39" t="s">
        <v>18</v>
      </c>
      <c r="E5" s="39">
        <v>4</v>
      </c>
      <c r="F5" s="73"/>
      <c r="G5" s="39">
        <v>4</v>
      </c>
      <c r="H5" s="39">
        <v>72</v>
      </c>
      <c r="I5" s="39">
        <v>60</v>
      </c>
      <c r="J5" s="4">
        <v>4</v>
      </c>
    </row>
    <row r="6" spans="1:10" ht="28.5" x14ac:dyDescent="0.25">
      <c r="A6" s="85" t="s">
        <v>15</v>
      </c>
      <c r="B6" s="25" t="s">
        <v>16</v>
      </c>
      <c r="C6" s="55" t="s">
        <v>21</v>
      </c>
      <c r="D6" s="39" t="s">
        <v>18</v>
      </c>
      <c r="E6" s="73"/>
      <c r="F6" s="39">
        <v>4</v>
      </c>
      <c r="G6" s="39">
        <v>4</v>
      </c>
      <c r="H6" s="39">
        <v>72</v>
      </c>
      <c r="I6" s="39">
        <v>60</v>
      </c>
      <c r="J6" s="4">
        <v>4</v>
      </c>
    </row>
    <row r="7" spans="1:10" ht="28.5" x14ac:dyDescent="0.25">
      <c r="A7" s="85" t="s">
        <v>15</v>
      </c>
      <c r="B7" s="25" t="s">
        <v>16</v>
      </c>
      <c r="C7" s="55" t="s">
        <v>22</v>
      </c>
      <c r="D7" s="39" t="s">
        <v>18</v>
      </c>
      <c r="E7" s="39">
        <v>3</v>
      </c>
      <c r="F7" s="39">
        <v>1</v>
      </c>
      <c r="G7" s="39">
        <v>4</v>
      </c>
      <c r="H7" s="39">
        <v>72</v>
      </c>
      <c r="I7" s="39">
        <v>60</v>
      </c>
      <c r="J7" s="4">
        <v>4</v>
      </c>
    </row>
    <row r="8" spans="1:10" ht="28.5" x14ac:dyDescent="0.25">
      <c r="A8" s="85" t="s">
        <v>15</v>
      </c>
      <c r="B8" s="25" t="s">
        <v>16</v>
      </c>
      <c r="C8" s="55" t="s">
        <v>23</v>
      </c>
      <c r="D8" s="39" t="s">
        <v>18</v>
      </c>
      <c r="E8" s="39">
        <v>3</v>
      </c>
      <c r="F8" s="39"/>
      <c r="G8" s="39">
        <v>3</v>
      </c>
      <c r="H8" s="39">
        <v>54</v>
      </c>
      <c r="I8" s="39">
        <v>45</v>
      </c>
      <c r="J8" s="4">
        <v>3</v>
      </c>
    </row>
    <row r="9" spans="1:10" ht="28.5" x14ac:dyDescent="0.25">
      <c r="A9" s="85" t="s">
        <v>15</v>
      </c>
      <c r="B9" s="25" t="s">
        <v>16</v>
      </c>
      <c r="C9" s="55" t="s">
        <v>24</v>
      </c>
      <c r="D9" s="39" t="s">
        <v>18</v>
      </c>
      <c r="E9" s="39">
        <v>3</v>
      </c>
      <c r="F9" s="73"/>
      <c r="G9" s="39">
        <v>3</v>
      </c>
      <c r="H9" s="39">
        <v>54</v>
      </c>
      <c r="I9" s="39">
        <v>45</v>
      </c>
      <c r="J9" s="4">
        <v>3</v>
      </c>
    </row>
    <row r="10" spans="1:10" ht="19.5" customHeight="1" x14ac:dyDescent="0.25">
      <c r="A10" s="270" t="s">
        <v>25</v>
      </c>
      <c r="B10" s="271"/>
      <c r="C10" s="271"/>
      <c r="D10" s="272"/>
      <c r="E10" s="47">
        <v>17</v>
      </c>
      <c r="F10" s="47">
        <v>5</v>
      </c>
      <c r="G10" s="47">
        <v>22</v>
      </c>
      <c r="H10" s="47">
        <v>396</v>
      </c>
      <c r="I10" s="47">
        <v>330</v>
      </c>
      <c r="J10" s="3">
        <f>SUM(J4:J9)</f>
        <v>22</v>
      </c>
    </row>
    <row r="11" spans="1:10" x14ac:dyDescent="0.25">
      <c r="A11" s="192" t="s">
        <v>9</v>
      </c>
      <c r="B11" s="193"/>
      <c r="C11" s="194"/>
      <c r="D11" s="193"/>
      <c r="E11" s="193"/>
      <c r="F11" s="193"/>
      <c r="G11" s="193"/>
      <c r="H11" s="193"/>
      <c r="I11" s="193"/>
      <c r="J11" s="5"/>
    </row>
    <row r="12" spans="1:10" ht="39" customHeight="1" x14ac:dyDescent="0.25">
      <c r="A12" s="278" t="s">
        <v>0</v>
      </c>
      <c r="B12" s="278" t="s">
        <v>1</v>
      </c>
      <c r="C12" s="273" t="s">
        <v>2</v>
      </c>
      <c r="D12" s="273" t="s">
        <v>10</v>
      </c>
      <c r="E12" s="270" t="s">
        <v>11</v>
      </c>
      <c r="F12" s="271"/>
      <c r="G12" s="272"/>
      <c r="H12" s="273" t="s">
        <v>12</v>
      </c>
      <c r="I12" s="273" t="s">
        <v>13</v>
      </c>
      <c r="J12" s="276" t="s">
        <v>14</v>
      </c>
    </row>
    <row r="13" spans="1:10" x14ac:dyDescent="0.25">
      <c r="A13" s="279"/>
      <c r="B13" s="279"/>
      <c r="C13" s="274"/>
      <c r="D13" s="274"/>
      <c r="E13" s="47" t="s">
        <v>5</v>
      </c>
      <c r="F13" s="47" t="s">
        <v>6</v>
      </c>
      <c r="G13" s="47" t="s">
        <v>7</v>
      </c>
      <c r="H13" s="274"/>
      <c r="I13" s="274"/>
      <c r="J13" s="277"/>
    </row>
    <row r="14" spans="1:10" ht="28.5" x14ac:dyDescent="0.25">
      <c r="A14" s="85" t="s">
        <v>19</v>
      </c>
      <c r="B14" s="25" t="s">
        <v>26</v>
      </c>
      <c r="C14" s="195" t="s">
        <v>27</v>
      </c>
      <c r="D14" s="39" t="s">
        <v>18</v>
      </c>
      <c r="E14" s="84">
        <v>4</v>
      </c>
      <c r="F14" s="84"/>
      <c r="G14" s="84">
        <v>4</v>
      </c>
      <c r="H14" s="84">
        <v>72</v>
      </c>
      <c r="I14" s="39">
        <v>60</v>
      </c>
      <c r="J14" s="6">
        <v>4</v>
      </c>
    </row>
    <row r="15" spans="1:10" ht="28.5" x14ac:dyDescent="0.25">
      <c r="A15" s="85" t="s">
        <v>19</v>
      </c>
      <c r="B15" s="25" t="s">
        <v>26</v>
      </c>
      <c r="C15" s="195" t="s">
        <v>28</v>
      </c>
      <c r="D15" s="39" t="s">
        <v>18</v>
      </c>
      <c r="E15" s="84">
        <v>4</v>
      </c>
      <c r="F15" s="84"/>
      <c r="G15" s="84">
        <v>4</v>
      </c>
      <c r="H15" s="84">
        <v>72</v>
      </c>
      <c r="I15" s="39">
        <v>60</v>
      </c>
      <c r="J15" s="6">
        <v>4</v>
      </c>
    </row>
    <row r="16" spans="1:10" ht="28.5" x14ac:dyDescent="0.25">
      <c r="A16" s="85" t="s">
        <v>19</v>
      </c>
      <c r="B16" s="25" t="s">
        <v>26</v>
      </c>
      <c r="C16" s="55" t="s">
        <v>29</v>
      </c>
      <c r="D16" s="39" t="s">
        <v>18</v>
      </c>
      <c r="E16" s="84">
        <v>4</v>
      </c>
      <c r="F16" s="84"/>
      <c r="G16" s="84">
        <v>4</v>
      </c>
      <c r="H16" s="84">
        <v>72</v>
      </c>
      <c r="I16" s="39">
        <v>60</v>
      </c>
      <c r="J16" s="6">
        <v>4</v>
      </c>
    </row>
    <row r="17" spans="1:10" ht="28.5" x14ac:dyDescent="0.25">
      <c r="A17" s="85" t="s">
        <v>19</v>
      </c>
      <c r="B17" s="25" t="s">
        <v>26</v>
      </c>
      <c r="C17" s="55" t="s">
        <v>30</v>
      </c>
      <c r="D17" s="39" t="s">
        <v>18</v>
      </c>
      <c r="E17" s="84">
        <v>2</v>
      </c>
      <c r="F17" s="84">
        <v>2</v>
      </c>
      <c r="G17" s="84">
        <v>4</v>
      </c>
      <c r="H17" s="84">
        <v>72</v>
      </c>
      <c r="I17" s="39">
        <v>60</v>
      </c>
      <c r="J17" s="6">
        <v>4</v>
      </c>
    </row>
    <row r="18" spans="1:10" ht="28.5" x14ac:dyDescent="0.25">
      <c r="A18" s="85" t="s">
        <v>19</v>
      </c>
      <c r="B18" s="25" t="s">
        <v>26</v>
      </c>
      <c r="C18" s="55" t="s">
        <v>31</v>
      </c>
      <c r="D18" s="39" t="s">
        <v>18</v>
      </c>
      <c r="E18" s="84">
        <v>1</v>
      </c>
      <c r="F18" s="84">
        <v>5</v>
      </c>
      <c r="G18" s="84">
        <v>6</v>
      </c>
      <c r="H18" s="84">
        <v>108</v>
      </c>
      <c r="I18" s="39">
        <v>90</v>
      </c>
      <c r="J18" s="6">
        <v>6</v>
      </c>
    </row>
    <row r="19" spans="1:10" ht="19.5" customHeight="1" x14ac:dyDescent="0.25">
      <c r="A19" s="270" t="s">
        <v>25</v>
      </c>
      <c r="B19" s="271"/>
      <c r="C19" s="271"/>
      <c r="D19" s="272"/>
      <c r="E19" s="47">
        <v>15</v>
      </c>
      <c r="F19" s="47">
        <v>7</v>
      </c>
      <c r="G19" s="47">
        <v>22</v>
      </c>
      <c r="H19" s="47">
        <v>396</v>
      </c>
      <c r="I19" s="47">
        <v>330</v>
      </c>
      <c r="J19" s="3">
        <f>SUM(J14:J18)</f>
        <v>22</v>
      </c>
    </row>
    <row r="20" spans="1:10" x14ac:dyDescent="0.25">
      <c r="A20" s="21" t="s">
        <v>9</v>
      </c>
      <c r="B20" s="22"/>
      <c r="C20" s="23"/>
      <c r="D20" s="22"/>
      <c r="E20" s="22"/>
      <c r="F20" s="22"/>
      <c r="G20" s="22"/>
      <c r="H20" s="22"/>
      <c r="I20" s="22"/>
    </row>
    <row r="21" spans="1:10" ht="21.75" customHeight="1" x14ac:dyDescent="0.25">
      <c r="A21" s="278" t="s">
        <v>0</v>
      </c>
      <c r="B21" s="278" t="s">
        <v>1</v>
      </c>
      <c r="C21" s="273" t="s">
        <v>2</v>
      </c>
      <c r="D21" s="273" t="s">
        <v>10</v>
      </c>
      <c r="E21" s="270" t="s">
        <v>11</v>
      </c>
      <c r="F21" s="271"/>
      <c r="G21" s="272"/>
      <c r="H21" s="273" t="s">
        <v>12</v>
      </c>
      <c r="I21" s="273" t="s">
        <v>13</v>
      </c>
      <c r="J21" s="276" t="s">
        <v>14</v>
      </c>
    </row>
    <row r="22" spans="1:10" ht="10.5" customHeight="1" x14ac:dyDescent="0.25">
      <c r="A22" s="279"/>
      <c r="B22" s="279"/>
      <c r="C22" s="274"/>
      <c r="D22" s="274"/>
      <c r="E22" s="145" t="s">
        <v>5</v>
      </c>
      <c r="F22" s="145" t="s">
        <v>6</v>
      </c>
      <c r="G22" s="145" t="s">
        <v>7</v>
      </c>
      <c r="H22" s="274"/>
      <c r="I22" s="274"/>
      <c r="J22" s="277"/>
    </row>
    <row r="23" spans="1:10" ht="28.5" x14ac:dyDescent="0.25">
      <c r="A23" s="141" t="s">
        <v>15</v>
      </c>
      <c r="B23" s="174" t="s">
        <v>8</v>
      </c>
      <c r="C23" s="61" t="s">
        <v>228</v>
      </c>
      <c r="D23" s="72" t="s">
        <v>18</v>
      </c>
      <c r="E23" s="72">
        <v>3</v>
      </c>
      <c r="F23" s="72">
        <v>1</v>
      </c>
      <c r="G23" s="72">
        <v>4</v>
      </c>
      <c r="H23" s="72">
        <v>72</v>
      </c>
      <c r="I23" s="72">
        <v>60</v>
      </c>
      <c r="J23" s="127">
        <v>4</v>
      </c>
    </row>
    <row r="24" spans="1:10" ht="28.5" x14ac:dyDescent="0.25">
      <c r="A24" s="141" t="s">
        <v>15</v>
      </c>
      <c r="B24" s="174" t="s">
        <v>8</v>
      </c>
      <c r="C24" s="61" t="s">
        <v>32</v>
      </c>
      <c r="D24" s="72" t="s">
        <v>18</v>
      </c>
      <c r="E24" s="72">
        <v>4</v>
      </c>
      <c r="F24" s="72"/>
      <c r="G24" s="72">
        <v>4</v>
      </c>
      <c r="H24" s="72">
        <v>72</v>
      </c>
      <c r="I24" s="72">
        <v>60</v>
      </c>
      <c r="J24" s="127">
        <v>4</v>
      </c>
    </row>
    <row r="25" spans="1:10" ht="28.5" x14ac:dyDescent="0.25">
      <c r="A25" s="141" t="s">
        <v>15</v>
      </c>
      <c r="B25" s="174" t="s">
        <v>8</v>
      </c>
      <c r="C25" s="61" t="s">
        <v>33</v>
      </c>
      <c r="D25" s="72" t="s">
        <v>18</v>
      </c>
      <c r="E25" s="72">
        <v>4</v>
      </c>
      <c r="F25" s="72"/>
      <c r="G25" s="72">
        <v>4</v>
      </c>
      <c r="H25" s="72">
        <v>72</v>
      </c>
      <c r="I25" s="72">
        <v>60</v>
      </c>
      <c r="J25" s="127">
        <v>4</v>
      </c>
    </row>
    <row r="26" spans="1:10" ht="28.5" x14ac:dyDescent="0.25">
      <c r="A26" s="141" t="s">
        <v>15</v>
      </c>
      <c r="B26" s="174" t="s">
        <v>8</v>
      </c>
      <c r="C26" s="61" t="s">
        <v>34</v>
      </c>
      <c r="D26" s="72" t="s">
        <v>18</v>
      </c>
      <c r="E26" s="72">
        <v>1</v>
      </c>
      <c r="F26" s="72">
        <v>5</v>
      </c>
      <c r="G26" s="72">
        <v>6</v>
      </c>
      <c r="H26" s="72">
        <v>108</v>
      </c>
      <c r="I26" s="72">
        <v>90</v>
      </c>
      <c r="J26" s="127">
        <v>6</v>
      </c>
    </row>
    <row r="27" spans="1:10" ht="28.5" x14ac:dyDescent="0.25">
      <c r="A27" s="141" t="s">
        <v>15</v>
      </c>
      <c r="B27" s="174" t="s">
        <v>8</v>
      </c>
      <c r="C27" s="61" t="s">
        <v>403</v>
      </c>
      <c r="D27" s="72" t="s">
        <v>229</v>
      </c>
      <c r="E27" s="72">
        <v>4</v>
      </c>
      <c r="F27" s="72"/>
      <c r="G27" s="72">
        <v>4</v>
      </c>
      <c r="H27" s="72">
        <v>72</v>
      </c>
      <c r="I27" s="72">
        <v>60</v>
      </c>
      <c r="J27" s="127">
        <v>4</v>
      </c>
    </row>
    <row r="28" spans="1:10" ht="18.75" customHeight="1" x14ac:dyDescent="0.25">
      <c r="A28" s="270" t="s">
        <v>25</v>
      </c>
      <c r="B28" s="271"/>
      <c r="C28" s="271"/>
      <c r="D28" s="272"/>
      <c r="E28" s="145">
        <v>16</v>
      </c>
      <c r="F28" s="145">
        <v>6</v>
      </c>
      <c r="G28" s="145">
        <v>22</v>
      </c>
      <c r="H28" s="145">
        <v>396</v>
      </c>
      <c r="I28" s="145">
        <v>330</v>
      </c>
      <c r="J28" s="124">
        <v>22</v>
      </c>
    </row>
    <row r="29" spans="1:10" ht="19.5" customHeight="1" x14ac:dyDescent="0.25">
      <c r="A29" s="21" t="s">
        <v>9</v>
      </c>
      <c r="B29" s="22"/>
      <c r="C29" s="23"/>
      <c r="D29" s="22"/>
      <c r="E29" s="22"/>
      <c r="F29" s="22"/>
      <c r="G29" s="22"/>
      <c r="H29" s="22"/>
      <c r="I29" s="22"/>
    </row>
    <row r="30" spans="1:10" ht="43.5" customHeight="1" x14ac:dyDescent="0.25">
      <c r="A30" s="278" t="s">
        <v>0</v>
      </c>
      <c r="B30" s="278" t="s">
        <v>1</v>
      </c>
      <c r="C30" s="273" t="s">
        <v>2</v>
      </c>
      <c r="D30" s="273" t="s">
        <v>10</v>
      </c>
      <c r="E30" s="275" t="s">
        <v>11</v>
      </c>
      <c r="F30" s="275"/>
      <c r="G30" s="275"/>
      <c r="H30" s="273" t="s">
        <v>12</v>
      </c>
      <c r="I30" s="273" t="s">
        <v>13</v>
      </c>
      <c r="J30" s="276" t="s">
        <v>14</v>
      </c>
    </row>
    <row r="31" spans="1:10" ht="15" hidden="1" customHeight="1" x14ac:dyDescent="0.25">
      <c r="A31" s="284"/>
      <c r="B31" s="284"/>
      <c r="C31" s="283"/>
      <c r="D31" s="283"/>
      <c r="E31" s="145" t="s">
        <v>5</v>
      </c>
      <c r="F31" s="145" t="s">
        <v>6</v>
      </c>
      <c r="G31" s="145" t="s">
        <v>7</v>
      </c>
      <c r="H31" s="283"/>
      <c r="I31" s="283"/>
      <c r="J31" s="285"/>
    </row>
    <row r="32" spans="1:10" ht="15" customHeight="1" x14ac:dyDescent="0.25">
      <c r="A32" s="279"/>
      <c r="B32" s="279"/>
      <c r="C32" s="274"/>
      <c r="D32" s="274"/>
      <c r="E32" s="145" t="s">
        <v>5</v>
      </c>
      <c r="F32" s="145" t="s">
        <v>6</v>
      </c>
      <c r="G32" s="145" t="s">
        <v>7</v>
      </c>
      <c r="H32" s="274"/>
      <c r="I32" s="274"/>
      <c r="J32" s="277"/>
    </row>
    <row r="33" spans="1:10" ht="28.5" x14ac:dyDescent="0.25">
      <c r="A33" s="141" t="s">
        <v>15</v>
      </c>
      <c r="B33" s="174" t="s">
        <v>35</v>
      </c>
      <c r="C33" s="196" t="s">
        <v>172</v>
      </c>
      <c r="D33" s="178" t="s">
        <v>323</v>
      </c>
      <c r="E33" s="197">
        <v>4</v>
      </c>
      <c r="F33" s="197"/>
      <c r="G33" s="197">
        <v>4</v>
      </c>
      <c r="H33" s="197">
        <v>72</v>
      </c>
      <c r="I33" s="178">
        <v>60</v>
      </c>
      <c r="J33" s="178">
        <v>4</v>
      </c>
    </row>
    <row r="34" spans="1:10" ht="28.5" x14ac:dyDescent="0.25">
      <c r="A34" s="141" t="s">
        <v>15</v>
      </c>
      <c r="B34" s="174" t="s">
        <v>35</v>
      </c>
      <c r="C34" s="196" t="s">
        <v>324</v>
      </c>
      <c r="D34" s="178" t="s">
        <v>18</v>
      </c>
      <c r="E34" s="197">
        <v>4</v>
      </c>
      <c r="F34" s="197"/>
      <c r="G34" s="197">
        <v>4</v>
      </c>
      <c r="H34" s="197">
        <v>72</v>
      </c>
      <c r="I34" s="178">
        <v>60</v>
      </c>
      <c r="J34" s="178">
        <v>4</v>
      </c>
    </row>
    <row r="35" spans="1:10" ht="28.5" x14ac:dyDescent="0.25">
      <c r="A35" s="141" t="s">
        <v>15</v>
      </c>
      <c r="B35" s="174" t="s">
        <v>35</v>
      </c>
      <c r="C35" s="196" t="s">
        <v>404</v>
      </c>
      <c r="D35" s="178" t="s">
        <v>18</v>
      </c>
      <c r="E35" s="197"/>
      <c r="F35" s="197">
        <v>8</v>
      </c>
      <c r="G35" s="197">
        <v>8</v>
      </c>
      <c r="H35" s="197">
        <v>144</v>
      </c>
      <c r="I35" s="178">
        <v>120</v>
      </c>
      <c r="J35" s="178">
        <v>8</v>
      </c>
    </row>
    <row r="36" spans="1:10" ht="24" customHeight="1" x14ac:dyDescent="0.25">
      <c r="A36" s="141" t="s">
        <v>15</v>
      </c>
      <c r="B36" s="174" t="s">
        <v>35</v>
      </c>
      <c r="C36" s="196" t="s">
        <v>325</v>
      </c>
      <c r="D36" s="178" t="s">
        <v>229</v>
      </c>
      <c r="E36" s="178">
        <v>4</v>
      </c>
      <c r="F36" s="178"/>
      <c r="G36" s="178">
        <v>4</v>
      </c>
      <c r="H36" s="178">
        <v>72</v>
      </c>
      <c r="I36" s="178">
        <v>60</v>
      </c>
      <c r="J36" s="178">
        <v>4</v>
      </c>
    </row>
    <row r="37" spans="1:10" ht="28.5" x14ac:dyDescent="0.25">
      <c r="A37" s="141" t="s">
        <v>15</v>
      </c>
      <c r="B37" s="174" t="s">
        <v>35</v>
      </c>
      <c r="C37" s="196" t="s">
        <v>326</v>
      </c>
      <c r="D37" s="178" t="s">
        <v>18</v>
      </c>
      <c r="E37" s="197">
        <v>2</v>
      </c>
      <c r="F37" s="197"/>
      <c r="G37" s="197">
        <v>2</v>
      </c>
      <c r="H37" s="197">
        <v>36</v>
      </c>
      <c r="I37" s="178">
        <v>30</v>
      </c>
      <c r="J37" s="178">
        <v>2</v>
      </c>
    </row>
    <row r="38" spans="1:10" ht="18" customHeight="1" x14ac:dyDescent="0.25">
      <c r="A38" s="275" t="s">
        <v>25</v>
      </c>
      <c r="B38" s="275"/>
      <c r="C38" s="275"/>
      <c r="D38" s="275"/>
      <c r="E38" s="198">
        <v>14</v>
      </c>
      <c r="F38" s="198">
        <v>8</v>
      </c>
      <c r="G38" s="198">
        <v>22</v>
      </c>
      <c r="H38" s="198">
        <v>396</v>
      </c>
      <c r="I38" s="198">
        <v>330</v>
      </c>
      <c r="J38" s="199">
        <v>22</v>
      </c>
    </row>
    <row r="39" spans="1:10" ht="18" customHeight="1" x14ac:dyDescent="0.25">
      <c r="A39" s="43"/>
      <c r="B39" s="43"/>
      <c r="C39" s="43"/>
      <c r="D39" s="43"/>
      <c r="E39" s="43"/>
      <c r="F39" s="43"/>
      <c r="G39" s="43"/>
      <c r="H39" s="43"/>
      <c r="I39" s="43"/>
      <c r="J39" s="121"/>
    </row>
    <row r="40" spans="1:10" ht="15.75" customHeight="1" x14ac:dyDescent="0.25">
      <c r="A40" s="286" t="s">
        <v>314</v>
      </c>
      <c r="B40" s="287"/>
      <c r="C40" s="288"/>
      <c r="D40" s="22"/>
      <c r="E40" s="22"/>
      <c r="F40" s="22"/>
      <c r="G40" s="22"/>
      <c r="H40" s="22"/>
      <c r="I40" s="22"/>
    </row>
    <row r="41" spans="1:10" x14ac:dyDescent="0.25">
      <c r="A41" s="280" t="s">
        <v>300</v>
      </c>
      <c r="B41" s="281"/>
      <c r="C41" s="282"/>
      <c r="D41" s="22"/>
      <c r="E41" s="22"/>
      <c r="F41" s="22"/>
      <c r="G41" s="22"/>
      <c r="H41" s="22"/>
      <c r="I41" s="22"/>
    </row>
    <row r="42" spans="1:10" ht="15.75" customHeight="1" x14ac:dyDescent="0.25">
      <c r="A42" s="280" t="s">
        <v>301</v>
      </c>
      <c r="B42" s="281"/>
      <c r="C42" s="282"/>
      <c r="D42" s="22"/>
      <c r="E42" s="22"/>
      <c r="F42" s="22"/>
      <c r="G42" s="22"/>
      <c r="H42" s="22"/>
      <c r="I42" s="22"/>
    </row>
    <row r="43" spans="1:10" ht="15.75" customHeight="1" x14ac:dyDescent="0.25">
      <c r="A43" s="280" t="s">
        <v>302</v>
      </c>
      <c r="B43" s="281"/>
      <c r="C43" s="282"/>
      <c r="D43" s="22"/>
      <c r="E43" s="22"/>
      <c r="F43" s="22"/>
      <c r="G43" s="22"/>
      <c r="H43" s="22"/>
      <c r="I43" s="22"/>
    </row>
    <row r="44" spans="1:10" x14ac:dyDescent="0.25">
      <c r="A44" s="280" t="s">
        <v>303</v>
      </c>
      <c r="B44" s="281"/>
      <c r="C44" s="282"/>
      <c r="D44" s="22"/>
      <c r="E44" s="22"/>
      <c r="F44" s="22"/>
      <c r="G44" s="22"/>
      <c r="H44" s="22"/>
      <c r="I44" s="22"/>
    </row>
    <row r="45" spans="1:10" ht="15.75" customHeight="1" x14ac:dyDescent="0.25">
      <c r="A45" s="280" t="s">
        <v>304</v>
      </c>
      <c r="B45" s="281"/>
      <c r="C45" s="282"/>
      <c r="D45" s="22"/>
      <c r="E45" s="22"/>
      <c r="F45" s="22"/>
      <c r="G45" s="22"/>
      <c r="H45" s="22"/>
      <c r="I45" s="22"/>
    </row>
    <row r="46" spans="1:10" ht="15.75" customHeight="1" x14ac:dyDescent="0.25">
      <c r="A46" s="280" t="s">
        <v>305</v>
      </c>
      <c r="B46" s="281"/>
      <c r="C46" s="282"/>
      <c r="D46" s="22"/>
      <c r="E46" s="22"/>
      <c r="F46" s="22"/>
      <c r="G46" s="22"/>
      <c r="H46" s="22"/>
      <c r="I46" s="22"/>
    </row>
    <row r="47" spans="1:10" x14ac:dyDescent="0.25">
      <c r="A47" s="280" t="s">
        <v>306</v>
      </c>
      <c r="B47" s="281"/>
      <c r="C47" s="282"/>
      <c r="D47" s="22"/>
      <c r="E47" s="22"/>
      <c r="F47" s="22"/>
      <c r="G47" s="22"/>
      <c r="H47" s="22"/>
      <c r="I47" s="22"/>
    </row>
    <row r="48" spans="1:10" ht="15.75" customHeight="1" x14ac:dyDescent="0.25">
      <c r="A48" s="280" t="s">
        <v>307</v>
      </c>
      <c r="B48" s="281"/>
      <c r="C48" s="282"/>
      <c r="D48" s="22"/>
      <c r="E48" s="22"/>
      <c r="F48" s="22"/>
      <c r="G48" s="22"/>
      <c r="H48" s="22"/>
      <c r="I48" s="22"/>
    </row>
    <row r="49" spans="1:9" ht="15.75" customHeight="1" x14ac:dyDescent="0.25">
      <c r="A49" s="280" t="s">
        <v>308</v>
      </c>
      <c r="B49" s="281"/>
      <c r="C49" s="282"/>
      <c r="D49" s="22"/>
      <c r="E49" s="22"/>
      <c r="F49" s="22"/>
      <c r="G49" s="22"/>
      <c r="H49" s="22"/>
      <c r="I49" s="22"/>
    </row>
    <row r="50" spans="1:9" x14ac:dyDescent="0.25">
      <c r="A50" s="280" t="s">
        <v>309</v>
      </c>
      <c r="B50" s="281"/>
      <c r="C50" s="282"/>
      <c r="D50" s="22"/>
      <c r="E50" s="22"/>
      <c r="F50" s="22"/>
      <c r="G50" s="22"/>
      <c r="H50" s="22"/>
      <c r="I50" s="22"/>
    </row>
    <row r="51" spans="1:9" x14ac:dyDescent="0.25">
      <c r="A51" s="280" t="s">
        <v>63</v>
      </c>
      <c r="B51" s="281"/>
      <c r="C51" s="282"/>
      <c r="D51" s="22"/>
      <c r="E51" s="22"/>
      <c r="F51" s="22"/>
      <c r="G51" s="22"/>
      <c r="H51" s="22"/>
      <c r="I51" s="22"/>
    </row>
    <row r="52" spans="1:9" ht="15.75" customHeight="1" x14ac:dyDescent="0.25">
      <c r="A52" s="280" t="s">
        <v>310</v>
      </c>
      <c r="B52" s="281"/>
      <c r="C52" s="282"/>
      <c r="D52" s="22"/>
      <c r="E52" s="22"/>
      <c r="F52" s="22"/>
      <c r="G52" s="22"/>
      <c r="H52" s="22"/>
      <c r="I52" s="22"/>
    </row>
    <row r="53" spans="1:9" ht="15.75" customHeight="1" x14ac:dyDescent="0.25">
      <c r="A53" s="280" t="s">
        <v>133</v>
      </c>
      <c r="B53" s="281"/>
      <c r="C53" s="282"/>
      <c r="D53" s="22"/>
      <c r="E53" s="22"/>
      <c r="F53" s="22"/>
      <c r="G53" s="22"/>
      <c r="H53" s="22"/>
      <c r="I53" s="22"/>
    </row>
    <row r="54" spans="1:9" x14ac:dyDescent="0.25">
      <c r="A54" s="280" t="s">
        <v>311</v>
      </c>
      <c r="B54" s="281"/>
      <c r="C54" s="282"/>
      <c r="D54" s="22"/>
      <c r="E54" s="22"/>
      <c r="F54" s="22"/>
      <c r="G54" s="22"/>
      <c r="H54" s="22"/>
      <c r="I54" s="22"/>
    </row>
    <row r="55" spans="1:9" ht="15.75" customHeight="1" x14ac:dyDescent="0.25">
      <c r="A55" s="280" t="s">
        <v>312</v>
      </c>
      <c r="B55" s="281"/>
      <c r="C55" s="282"/>
      <c r="D55" s="22"/>
      <c r="E55" s="22"/>
      <c r="F55" s="22"/>
      <c r="G55" s="22"/>
      <c r="H55" s="22"/>
      <c r="I55" s="22"/>
    </row>
    <row r="56" spans="1:9" ht="15.75" customHeight="1" x14ac:dyDescent="0.25">
      <c r="A56" s="280" t="s">
        <v>313</v>
      </c>
      <c r="B56" s="281"/>
      <c r="C56" s="282"/>
      <c r="D56" s="22"/>
      <c r="E56" s="22"/>
      <c r="F56" s="22"/>
      <c r="G56" s="22"/>
      <c r="H56" s="22"/>
      <c r="I56" s="22"/>
    </row>
    <row r="57" spans="1:9" x14ac:dyDescent="0.25">
      <c r="A57" s="280" t="s">
        <v>227</v>
      </c>
      <c r="B57" s="281"/>
      <c r="C57" s="282"/>
      <c r="D57" s="22"/>
      <c r="E57" s="22"/>
      <c r="F57" s="22"/>
      <c r="G57" s="22"/>
      <c r="H57" s="22"/>
      <c r="I57" s="22"/>
    </row>
  </sheetData>
  <mergeCells count="54">
    <mergeCell ref="J30:J32"/>
    <mergeCell ref="A55:C55"/>
    <mergeCell ref="A56:C56"/>
    <mergeCell ref="A57:C57"/>
    <mergeCell ref="A50:C50"/>
    <mergeCell ref="A51:C51"/>
    <mergeCell ref="A52:C52"/>
    <mergeCell ref="A53:C53"/>
    <mergeCell ref="A54:C54"/>
    <mergeCell ref="A45:C45"/>
    <mergeCell ref="A46:C46"/>
    <mergeCell ref="A47:C47"/>
    <mergeCell ref="A48:C48"/>
    <mergeCell ref="A49:C49"/>
    <mergeCell ref="A40:C40"/>
    <mergeCell ref="A41:C41"/>
    <mergeCell ref="A42:C42"/>
    <mergeCell ref="A43:C43"/>
    <mergeCell ref="A44:C44"/>
    <mergeCell ref="A38:D38"/>
    <mergeCell ref="I21:I22"/>
    <mergeCell ref="C30:C32"/>
    <mergeCell ref="B30:B32"/>
    <mergeCell ref="A30:A32"/>
    <mergeCell ref="D30:D32"/>
    <mergeCell ref="H30:H32"/>
    <mergeCell ref="I30:I32"/>
    <mergeCell ref="J21:J22"/>
    <mergeCell ref="A21:A22"/>
    <mergeCell ref="B21:B22"/>
    <mergeCell ref="C21:C22"/>
    <mergeCell ref="D21:D22"/>
    <mergeCell ref="E21:G21"/>
    <mergeCell ref="I2:I3"/>
    <mergeCell ref="J2:J3"/>
    <mergeCell ref="A12:A13"/>
    <mergeCell ref="B12:B13"/>
    <mergeCell ref="C12:C13"/>
    <mergeCell ref="D12:D13"/>
    <mergeCell ref="E12:G12"/>
    <mergeCell ref="H12:H13"/>
    <mergeCell ref="I12:I13"/>
    <mergeCell ref="J12:J13"/>
    <mergeCell ref="A2:A3"/>
    <mergeCell ref="B2:B3"/>
    <mergeCell ref="C2:C3"/>
    <mergeCell ref="D2:D3"/>
    <mergeCell ref="E2:G2"/>
    <mergeCell ref="A10:D10"/>
    <mergeCell ref="A19:D19"/>
    <mergeCell ref="A28:D28"/>
    <mergeCell ref="H2:H3"/>
    <mergeCell ref="H21:H22"/>
    <mergeCell ref="E30:G30"/>
  </mergeCells>
  <pageMargins left="0.51180555555555496" right="0.51180555555555496" top="0.78749999999999998" bottom="0.78749999999999998" header="0.51180555555555496" footer="0.51180555555555496"/>
  <pageSetup paperSize="9" scale="60" firstPageNumber="0" orientation="portrait" r:id="rId1"/>
  <headerFooter>
    <oddHeader>&amp;C&amp;"Calibri,Negrito"PERIODIZAÇÃO 
1º SEMESTRE DE 2019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P57"/>
  <sheetViews>
    <sheetView view="pageBreakPreview" topLeftCell="A31" zoomScaleNormal="100" zoomScaleSheetLayoutView="100" workbookViewId="0">
      <selection activeCell="E13" sqref="E13"/>
    </sheetView>
  </sheetViews>
  <sheetFormatPr defaultRowHeight="15" x14ac:dyDescent="0.25"/>
  <cols>
    <col min="1" max="1" width="15.85546875" customWidth="1"/>
    <col min="2" max="2" width="8.7109375" customWidth="1"/>
    <col min="3" max="3" width="34.42578125" customWidth="1"/>
    <col min="4" max="4" width="8" customWidth="1"/>
    <col min="5" max="5" width="10.140625"/>
    <col min="6" max="6" width="11.42578125" customWidth="1"/>
    <col min="7" max="7" width="7.7109375" customWidth="1"/>
    <col min="8" max="9" width="16.5703125" customWidth="1"/>
    <col min="10" max="10" width="39.7109375" customWidth="1"/>
    <col min="11" max="11" width="12" hidden="1" customWidth="1"/>
    <col min="12" max="12" width="21.7109375" hidden="1" customWidth="1"/>
    <col min="13" max="13" width="9.7109375" customWidth="1"/>
    <col min="14" max="14" width="10.85546875" customWidth="1"/>
    <col min="15" max="1027" width="8.7109375"/>
  </cols>
  <sheetData>
    <row r="1" spans="1:16" ht="23.25" customHeight="1" x14ac:dyDescent="0.25">
      <c r="A1" s="487" t="s">
        <v>9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  <c r="L1" s="22"/>
      <c r="M1" s="22"/>
      <c r="N1" s="22"/>
      <c r="O1" s="22"/>
      <c r="P1" s="22"/>
    </row>
    <row r="2" spans="1:16" ht="60" customHeight="1" x14ac:dyDescent="0.25">
      <c r="A2" s="457" t="s">
        <v>0</v>
      </c>
      <c r="B2" s="457" t="s">
        <v>1</v>
      </c>
      <c r="C2" s="457" t="s">
        <v>2</v>
      </c>
      <c r="D2" s="457" t="s">
        <v>10</v>
      </c>
      <c r="E2" s="270" t="s">
        <v>11</v>
      </c>
      <c r="F2" s="367"/>
      <c r="G2" s="368"/>
      <c r="H2" s="457" t="s">
        <v>12</v>
      </c>
      <c r="I2" s="298" t="s">
        <v>13</v>
      </c>
      <c r="J2" s="298" t="s">
        <v>385</v>
      </c>
      <c r="K2" s="300" t="s">
        <v>14</v>
      </c>
      <c r="L2" s="22"/>
      <c r="M2" s="22"/>
      <c r="N2" s="22"/>
      <c r="O2" s="22"/>
      <c r="P2" s="22"/>
    </row>
    <row r="3" spans="1:16" x14ac:dyDescent="0.25">
      <c r="A3" s="274"/>
      <c r="B3" s="274"/>
      <c r="C3" s="274"/>
      <c r="D3" s="274"/>
      <c r="E3" s="47" t="s">
        <v>5</v>
      </c>
      <c r="F3" s="47" t="s">
        <v>6</v>
      </c>
      <c r="G3" s="47" t="s">
        <v>7</v>
      </c>
      <c r="H3" s="274"/>
      <c r="I3" s="301"/>
      <c r="J3" s="301"/>
      <c r="K3" s="303"/>
      <c r="L3" s="22"/>
      <c r="M3" s="22"/>
      <c r="N3" s="22"/>
      <c r="O3" s="22"/>
      <c r="P3" s="22"/>
    </row>
    <row r="4" spans="1:16" ht="17.25" customHeight="1" x14ac:dyDescent="0.25">
      <c r="A4" s="89" t="s">
        <v>218</v>
      </c>
      <c r="B4" s="90" t="s">
        <v>16</v>
      </c>
      <c r="C4" s="129" t="s">
        <v>41</v>
      </c>
      <c r="D4" s="90" t="s">
        <v>18</v>
      </c>
      <c r="E4" s="90">
        <v>4</v>
      </c>
      <c r="F4" s="90"/>
      <c r="G4" s="90">
        <v>4</v>
      </c>
      <c r="H4" s="90">
        <v>72</v>
      </c>
      <c r="I4" s="135">
        <v>60</v>
      </c>
      <c r="J4" s="135"/>
      <c r="K4" s="138">
        <v>4</v>
      </c>
      <c r="L4" s="22"/>
      <c r="M4" s="22"/>
      <c r="N4" s="22"/>
      <c r="O4" s="22"/>
      <c r="P4" s="22"/>
    </row>
    <row r="5" spans="1:16" ht="16.5" customHeight="1" x14ac:dyDescent="0.25">
      <c r="A5" s="89" t="s">
        <v>218</v>
      </c>
      <c r="B5" s="90" t="s">
        <v>16</v>
      </c>
      <c r="C5" s="129" t="s">
        <v>219</v>
      </c>
      <c r="D5" s="90" t="s">
        <v>18</v>
      </c>
      <c r="E5" s="90">
        <v>4</v>
      </c>
      <c r="F5" s="90"/>
      <c r="G5" s="90">
        <v>4</v>
      </c>
      <c r="H5" s="90">
        <v>72</v>
      </c>
      <c r="I5" s="135">
        <v>60</v>
      </c>
      <c r="J5" s="135"/>
      <c r="K5" s="138">
        <v>4</v>
      </c>
      <c r="L5" s="22"/>
      <c r="M5" s="22"/>
      <c r="N5" s="22"/>
      <c r="O5" s="22"/>
      <c r="P5" s="22"/>
    </row>
    <row r="6" spans="1:16" ht="31.5" customHeight="1" x14ac:dyDescent="0.25">
      <c r="A6" s="89" t="s">
        <v>218</v>
      </c>
      <c r="B6" s="90" t="s">
        <v>16</v>
      </c>
      <c r="C6" s="129" t="s">
        <v>220</v>
      </c>
      <c r="D6" s="90" t="s">
        <v>18</v>
      </c>
      <c r="E6" s="90">
        <v>4</v>
      </c>
      <c r="F6" s="90"/>
      <c r="G6" s="90">
        <v>4</v>
      </c>
      <c r="H6" s="90">
        <v>72</v>
      </c>
      <c r="I6" s="135">
        <v>60</v>
      </c>
      <c r="J6" s="135"/>
      <c r="K6" s="138">
        <v>4</v>
      </c>
      <c r="L6" s="22"/>
      <c r="M6" s="22"/>
      <c r="N6" s="22"/>
      <c r="O6" s="22"/>
      <c r="P6" s="22"/>
    </row>
    <row r="7" spans="1:16" ht="18.75" customHeight="1" x14ac:dyDescent="0.25">
      <c r="A7" s="89" t="s">
        <v>218</v>
      </c>
      <c r="B7" s="90" t="s">
        <v>16</v>
      </c>
      <c r="C7" s="129" t="s">
        <v>23</v>
      </c>
      <c r="D7" s="90" t="s">
        <v>18</v>
      </c>
      <c r="E7" s="90">
        <v>4</v>
      </c>
      <c r="F7" s="90"/>
      <c r="G7" s="90">
        <v>4</v>
      </c>
      <c r="H7" s="90">
        <v>72</v>
      </c>
      <c r="I7" s="135">
        <v>60</v>
      </c>
      <c r="J7" s="135"/>
      <c r="K7" s="138">
        <v>4</v>
      </c>
      <c r="L7" s="22"/>
      <c r="M7" s="22"/>
      <c r="N7" s="22"/>
      <c r="O7" s="22"/>
      <c r="P7" s="22"/>
    </row>
    <row r="8" spans="1:16" ht="17.25" customHeight="1" x14ac:dyDescent="0.25">
      <c r="A8" s="89" t="s">
        <v>218</v>
      </c>
      <c r="B8" s="90" t="s">
        <v>16</v>
      </c>
      <c r="C8" s="89" t="s">
        <v>71</v>
      </c>
      <c r="D8" s="90" t="s">
        <v>18</v>
      </c>
      <c r="E8" s="90">
        <v>4</v>
      </c>
      <c r="F8" s="90"/>
      <c r="G8" s="90">
        <v>4</v>
      </c>
      <c r="H8" s="90">
        <v>72</v>
      </c>
      <c r="I8" s="135">
        <v>60</v>
      </c>
      <c r="J8" s="135"/>
      <c r="K8" s="138">
        <v>4</v>
      </c>
      <c r="L8" s="22"/>
      <c r="M8" s="22"/>
      <c r="N8" s="22"/>
      <c r="O8" s="22"/>
      <c r="P8" s="22"/>
    </row>
    <row r="9" spans="1:16" x14ac:dyDescent="0.25">
      <c r="A9" s="270" t="s">
        <v>25</v>
      </c>
      <c r="B9" s="367"/>
      <c r="C9" s="367"/>
      <c r="D9" s="368"/>
      <c r="E9" s="47">
        <v>20</v>
      </c>
      <c r="F9" s="47"/>
      <c r="G9" s="47">
        <v>20</v>
      </c>
      <c r="H9" s="47">
        <v>360</v>
      </c>
      <c r="I9" s="159">
        <v>300</v>
      </c>
      <c r="J9" s="159"/>
      <c r="K9" s="160">
        <v>20</v>
      </c>
      <c r="L9" s="22"/>
      <c r="M9" s="22"/>
      <c r="N9" s="22"/>
      <c r="O9" s="22"/>
      <c r="P9" s="22"/>
    </row>
    <row r="10" spans="1:16" ht="16.5" customHeight="1" x14ac:dyDescent="0.25">
      <c r="A10" s="485" t="s">
        <v>9</v>
      </c>
      <c r="B10" s="485"/>
      <c r="C10" s="23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ht="60" customHeight="1" x14ac:dyDescent="0.25">
      <c r="A11" s="457" t="s">
        <v>0</v>
      </c>
      <c r="B11" s="457" t="s">
        <v>1</v>
      </c>
      <c r="C11" s="457" t="s">
        <v>2</v>
      </c>
      <c r="D11" s="457" t="s">
        <v>10</v>
      </c>
      <c r="E11" s="270" t="s">
        <v>11</v>
      </c>
      <c r="F11" s="367"/>
      <c r="G11" s="368"/>
      <c r="H11" s="457" t="s">
        <v>12</v>
      </c>
      <c r="I11" s="298" t="s">
        <v>13</v>
      </c>
      <c r="J11" s="275" t="s">
        <v>385</v>
      </c>
      <c r="K11" s="300" t="s">
        <v>14</v>
      </c>
      <c r="L11" s="457" t="s">
        <v>82</v>
      </c>
      <c r="M11" s="22"/>
      <c r="N11" s="22"/>
      <c r="O11" s="22"/>
      <c r="P11" s="22"/>
    </row>
    <row r="12" spans="1:16" x14ac:dyDescent="0.25">
      <c r="A12" s="274"/>
      <c r="B12" s="274"/>
      <c r="C12" s="274"/>
      <c r="D12" s="274"/>
      <c r="E12" s="147" t="s">
        <v>5</v>
      </c>
      <c r="F12" s="147" t="s">
        <v>6</v>
      </c>
      <c r="G12" s="147" t="s">
        <v>7</v>
      </c>
      <c r="H12" s="274"/>
      <c r="I12" s="301"/>
      <c r="J12" s="275"/>
      <c r="K12" s="303"/>
      <c r="L12" s="274"/>
      <c r="M12" s="22"/>
      <c r="N12" s="22"/>
      <c r="O12" s="22"/>
      <c r="P12" s="22"/>
    </row>
    <row r="13" spans="1:16" x14ac:dyDescent="0.25">
      <c r="A13" s="89" t="s">
        <v>218</v>
      </c>
      <c r="B13" s="91" t="s">
        <v>26</v>
      </c>
      <c r="C13" s="129" t="s">
        <v>221</v>
      </c>
      <c r="D13" s="90" t="s">
        <v>18</v>
      </c>
      <c r="E13" s="92">
        <v>4</v>
      </c>
      <c r="F13" s="92"/>
      <c r="G13" s="92">
        <v>4</v>
      </c>
      <c r="H13" s="92">
        <v>72</v>
      </c>
      <c r="I13" s="135">
        <v>60</v>
      </c>
      <c r="J13" s="188"/>
      <c r="K13" s="138">
        <v>4</v>
      </c>
      <c r="L13" s="90"/>
      <c r="M13" s="22"/>
      <c r="N13" s="22"/>
      <c r="O13" s="22"/>
      <c r="P13" s="22"/>
    </row>
    <row r="14" spans="1:16" ht="18" customHeight="1" x14ac:dyDescent="0.25">
      <c r="A14" s="89" t="s">
        <v>218</v>
      </c>
      <c r="B14" s="135" t="s">
        <v>26</v>
      </c>
      <c r="C14" s="221" t="s">
        <v>439</v>
      </c>
      <c r="D14" s="188"/>
      <c r="E14" s="222">
        <v>6</v>
      </c>
      <c r="F14" s="222"/>
      <c r="G14" s="222">
        <v>6</v>
      </c>
      <c r="H14" s="222">
        <v>108</v>
      </c>
      <c r="I14" s="135">
        <v>90</v>
      </c>
      <c r="J14" s="188"/>
      <c r="K14" s="138"/>
      <c r="L14" s="188"/>
      <c r="M14" s="22"/>
      <c r="N14" s="22"/>
      <c r="O14" s="22"/>
      <c r="P14" s="22"/>
    </row>
    <row r="15" spans="1:16" ht="16.5" customHeight="1" x14ac:dyDescent="0.25">
      <c r="A15" s="89" t="s">
        <v>218</v>
      </c>
      <c r="B15" s="91" t="s">
        <v>26</v>
      </c>
      <c r="C15" s="129" t="s">
        <v>222</v>
      </c>
      <c r="D15" s="90" t="s">
        <v>18</v>
      </c>
      <c r="E15" s="92">
        <v>4</v>
      </c>
      <c r="F15" s="92"/>
      <c r="G15" s="92">
        <v>4</v>
      </c>
      <c r="H15" s="92">
        <v>72</v>
      </c>
      <c r="I15" s="135">
        <v>60</v>
      </c>
      <c r="J15" s="188"/>
      <c r="K15" s="138">
        <v>4</v>
      </c>
      <c r="L15" s="90"/>
      <c r="M15" s="22"/>
      <c r="N15" s="22"/>
      <c r="O15" s="22"/>
      <c r="P15" s="22"/>
    </row>
    <row r="16" spans="1:16" ht="27.75" customHeight="1" x14ac:dyDescent="0.25">
      <c r="A16" s="89" t="s">
        <v>218</v>
      </c>
      <c r="B16" s="91" t="s">
        <v>26</v>
      </c>
      <c r="C16" s="129" t="s">
        <v>110</v>
      </c>
      <c r="D16" s="90" t="s">
        <v>18</v>
      </c>
      <c r="E16" s="92">
        <v>4</v>
      </c>
      <c r="F16" s="92"/>
      <c r="G16" s="92">
        <v>4</v>
      </c>
      <c r="H16" s="92">
        <v>72</v>
      </c>
      <c r="I16" s="135">
        <v>60</v>
      </c>
      <c r="J16" s="188"/>
      <c r="K16" s="138">
        <v>4</v>
      </c>
      <c r="L16" s="90"/>
      <c r="M16" s="22"/>
      <c r="N16" s="22"/>
      <c r="O16" s="22"/>
      <c r="P16" s="22"/>
    </row>
    <row r="17" spans="1:16" ht="32.25" customHeight="1" x14ac:dyDescent="0.25">
      <c r="A17" s="89" t="s">
        <v>218</v>
      </c>
      <c r="B17" s="91" t="s">
        <v>26</v>
      </c>
      <c r="C17" s="129" t="s">
        <v>223</v>
      </c>
      <c r="D17" s="90" t="s">
        <v>18</v>
      </c>
      <c r="E17" s="92">
        <v>4</v>
      </c>
      <c r="F17" s="92"/>
      <c r="G17" s="92">
        <v>4</v>
      </c>
      <c r="H17" s="92">
        <v>72</v>
      </c>
      <c r="I17" s="135">
        <v>60</v>
      </c>
      <c r="J17" s="189" t="s">
        <v>438</v>
      </c>
      <c r="K17" s="138">
        <v>4</v>
      </c>
      <c r="L17" s="89" t="s">
        <v>224</v>
      </c>
      <c r="M17" s="22"/>
      <c r="N17" s="22"/>
      <c r="O17" s="22"/>
      <c r="P17" s="22"/>
    </row>
    <row r="18" spans="1:16" ht="21" customHeight="1" x14ac:dyDescent="0.25">
      <c r="A18" s="89" t="s">
        <v>218</v>
      </c>
      <c r="B18" s="91" t="s">
        <v>26</v>
      </c>
      <c r="C18" s="129" t="s">
        <v>225</v>
      </c>
      <c r="D18" s="90" t="s">
        <v>18</v>
      </c>
      <c r="E18" s="92">
        <v>4</v>
      </c>
      <c r="F18" s="92"/>
      <c r="G18" s="92">
        <v>4</v>
      </c>
      <c r="H18" s="92">
        <v>72</v>
      </c>
      <c r="I18" s="135">
        <v>60</v>
      </c>
      <c r="J18" s="188"/>
      <c r="K18" s="138">
        <v>4</v>
      </c>
      <c r="L18" s="90"/>
      <c r="M18" s="22"/>
      <c r="N18" s="22"/>
      <c r="O18" s="22"/>
      <c r="P18" s="22"/>
    </row>
    <row r="19" spans="1:16" x14ac:dyDescent="0.25">
      <c r="A19" s="270" t="s">
        <v>25</v>
      </c>
      <c r="B19" s="367"/>
      <c r="C19" s="367"/>
      <c r="D19" s="368"/>
      <c r="E19" s="148">
        <v>26</v>
      </c>
      <c r="F19" s="148"/>
      <c r="G19" s="148">
        <v>26</v>
      </c>
      <c r="H19" s="148">
        <v>468</v>
      </c>
      <c r="I19" s="143">
        <v>390</v>
      </c>
      <c r="J19" s="145"/>
      <c r="K19" s="144">
        <v>20</v>
      </c>
      <c r="L19" s="93"/>
      <c r="M19" s="22"/>
      <c r="N19" s="22"/>
      <c r="O19" s="22"/>
      <c r="P19" s="22"/>
    </row>
    <row r="20" spans="1:16" ht="21.75" customHeight="1" x14ac:dyDescent="0.25">
      <c r="A20" s="485" t="s">
        <v>9</v>
      </c>
      <c r="B20" s="485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27" customHeight="1" x14ac:dyDescent="0.25">
      <c r="A21" s="275" t="s">
        <v>0</v>
      </c>
      <c r="B21" s="275" t="s">
        <v>1</v>
      </c>
      <c r="C21" s="275" t="s">
        <v>2</v>
      </c>
      <c r="D21" s="275" t="s">
        <v>10</v>
      </c>
      <c r="E21" s="275" t="s">
        <v>11</v>
      </c>
      <c r="F21" s="275"/>
      <c r="G21" s="275"/>
      <c r="H21" s="275" t="s">
        <v>12</v>
      </c>
      <c r="I21" s="486" t="s">
        <v>13</v>
      </c>
      <c r="J21" s="486" t="s">
        <v>385</v>
      </c>
      <c r="K21" s="272" t="s">
        <v>14</v>
      </c>
      <c r="L21" s="275" t="s">
        <v>82</v>
      </c>
      <c r="M21" s="22"/>
      <c r="N21" s="22"/>
      <c r="O21" s="22"/>
      <c r="P21" s="22"/>
    </row>
    <row r="22" spans="1:16" ht="15" customHeight="1" x14ac:dyDescent="0.25">
      <c r="A22" s="275"/>
      <c r="B22" s="275"/>
      <c r="C22" s="275"/>
      <c r="D22" s="275"/>
      <c r="E22" s="145" t="s">
        <v>5</v>
      </c>
      <c r="F22" s="145" t="s">
        <v>6</v>
      </c>
      <c r="G22" s="145" t="s">
        <v>7</v>
      </c>
      <c r="H22" s="275"/>
      <c r="I22" s="486"/>
      <c r="J22" s="486"/>
      <c r="K22" s="272"/>
      <c r="L22" s="275"/>
      <c r="M22" s="22"/>
      <c r="N22" s="22"/>
      <c r="O22" s="22"/>
      <c r="P22" s="22"/>
    </row>
    <row r="23" spans="1:16" ht="19.5" customHeight="1" x14ac:dyDescent="0.25">
      <c r="A23" s="94" t="s">
        <v>218</v>
      </c>
      <c r="B23" s="95" t="s">
        <v>8</v>
      </c>
      <c r="C23" s="71" t="s">
        <v>47</v>
      </c>
      <c r="D23" s="174" t="s">
        <v>141</v>
      </c>
      <c r="E23" s="72">
        <v>3</v>
      </c>
      <c r="F23" s="72"/>
      <c r="G23" s="72">
        <v>3</v>
      </c>
      <c r="H23" s="72">
        <v>54</v>
      </c>
      <c r="I23" s="136">
        <v>45</v>
      </c>
      <c r="J23" s="136"/>
      <c r="K23" s="134">
        <v>3</v>
      </c>
      <c r="L23" s="60"/>
      <c r="M23" s="22"/>
      <c r="N23" s="22"/>
      <c r="O23" s="22"/>
      <c r="P23" s="22"/>
    </row>
    <row r="24" spans="1:16" ht="21.75" customHeight="1" x14ac:dyDescent="0.25">
      <c r="A24" s="94" t="s">
        <v>218</v>
      </c>
      <c r="B24" s="95" t="s">
        <v>8</v>
      </c>
      <c r="C24" s="71" t="s">
        <v>226</v>
      </c>
      <c r="D24" s="174" t="s">
        <v>18</v>
      </c>
      <c r="E24" s="72">
        <v>2</v>
      </c>
      <c r="F24" s="72">
        <v>2</v>
      </c>
      <c r="G24" s="72">
        <v>4</v>
      </c>
      <c r="H24" s="72">
        <v>72</v>
      </c>
      <c r="I24" s="136">
        <v>60</v>
      </c>
      <c r="J24" s="156" t="s">
        <v>440</v>
      </c>
      <c r="K24" s="134">
        <v>4</v>
      </c>
      <c r="L24" s="45" t="s">
        <v>262</v>
      </c>
      <c r="M24" s="22"/>
      <c r="N24" s="22"/>
      <c r="O24" s="22"/>
      <c r="P24" s="22"/>
    </row>
    <row r="25" spans="1:16" ht="17.25" customHeight="1" x14ac:dyDescent="0.25">
      <c r="A25" s="94" t="s">
        <v>218</v>
      </c>
      <c r="B25" s="95" t="s">
        <v>8</v>
      </c>
      <c r="C25" s="71" t="s">
        <v>361</v>
      </c>
      <c r="D25" s="174" t="s">
        <v>18</v>
      </c>
      <c r="E25" s="72">
        <v>3</v>
      </c>
      <c r="F25" s="72"/>
      <c r="G25" s="72">
        <v>3</v>
      </c>
      <c r="H25" s="72">
        <v>54</v>
      </c>
      <c r="I25" s="136">
        <v>45</v>
      </c>
      <c r="J25" s="136"/>
      <c r="K25" s="134">
        <v>3</v>
      </c>
      <c r="L25" s="60"/>
      <c r="M25" s="22"/>
      <c r="N25" s="22"/>
      <c r="O25" s="22"/>
      <c r="P25" s="22"/>
    </row>
    <row r="26" spans="1:16" ht="19.5" customHeight="1" x14ac:dyDescent="0.25">
      <c r="A26" s="94" t="s">
        <v>218</v>
      </c>
      <c r="B26" s="95" t="s">
        <v>8</v>
      </c>
      <c r="C26" s="71" t="s">
        <v>263</v>
      </c>
      <c r="D26" s="174" t="s">
        <v>18</v>
      </c>
      <c r="E26" s="72">
        <v>3</v>
      </c>
      <c r="F26" s="72"/>
      <c r="G26" s="72">
        <v>3</v>
      </c>
      <c r="H26" s="72">
        <v>54</v>
      </c>
      <c r="I26" s="136">
        <v>45</v>
      </c>
      <c r="J26" s="136"/>
      <c r="K26" s="134">
        <v>3</v>
      </c>
      <c r="L26" s="60"/>
      <c r="M26" s="22"/>
      <c r="N26" s="22"/>
      <c r="O26" s="22"/>
      <c r="P26" s="22"/>
    </row>
    <row r="27" spans="1:16" ht="18" customHeight="1" x14ac:dyDescent="0.25">
      <c r="A27" s="94" t="s">
        <v>218</v>
      </c>
      <c r="B27" s="95" t="s">
        <v>8</v>
      </c>
      <c r="C27" s="71" t="s">
        <v>264</v>
      </c>
      <c r="D27" s="174" t="s">
        <v>18</v>
      </c>
      <c r="E27" s="72">
        <v>3</v>
      </c>
      <c r="F27" s="72">
        <v>1</v>
      </c>
      <c r="G27" s="72">
        <v>4</v>
      </c>
      <c r="H27" s="72">
        <v>72</v>
      </c>
      <c r="I27" s="136">
        <v>60</v>
      </c>
      <c r="J27" s="136"/>
      <c r="K27" s="134">
        <v>4</v>
      </c>
      <c r="L27" s="60"/>
      <c r="M27" s="22"/>
      <c r="N27" s="22"/>
      <c r="O27" s="22"/>
      <c r="P27" s="22"/>
    </row>
    <row r="28" spans="1:16" ht="26.25" customHeight="1" x14ac:dyDescent="0.25">
      <c r="A28" s="94" t="s">
        <v>218</v>
      </c>
      <c r="B28" s="95" t="s">
        <v>8</v>
      </c>
      <c r="C28" s="71" t="s">
        <v>265</v>
      </c>
      <c r="D28" s="174" t="s">
        <v>18</v>
      </c>
      <c r="E28" s="72">
        <v>3</v>
      </c>
      <c r="F28" s="72">
        <v>2</v>
      </c>
      <c r="G28" s="72">
        <v>5</v>
      </c>
      <c r="H28" s="72">
        <v>90</v>
      </c>
      <c r="I28" s="136">
        <v>75</v>
      </c>
      <c r="J28" s="136"/>
      <c r="K28" s="134">
        <v>5</v>
      </c>
      <c r="L28" s="60"/>
      <c r="M28" s="22"/>
      <c r="N28" s="22"/>
      <c r="O28" s="22"/>
      <c r="P28" s="22"/>
    </row>
    <row r="29" spans="1:16" ht="20.25" customHeight="1" x14ac:dyDescent="0.25">
      <c r="A29" s="94" t="s">
        <v>218</v>
      </c>
      <c r="B29" s="95" t="s">
        <v>8</v>
      </c>
      <c r="C29" s="71" t="s">
        <v>60</v>
      </c>
      <c r="D29" s="174"/>
      <c r="E29" s="174"/>
      <c r="F29" s="174"/>
      <c r="G29" s="174"/>
      <c r="H29" s="174">
        <v>144</v>
      </c>
      <c r="I29" s="136">
        <v>120</v>
      </c>
      <c r="J29" s="136"/>
      <c r="K29" s="134">
        <v>8</v>
      </c>
      <c r="L29" s="60"/>
      <c r="M29" s="22"/>
      <c r="N29" s="22"/>
      <c r="O29" s="22"/>
      <c r="P29" s="22"/>
    </row>
    <row r="30" spans="1:16" x14ac:dyDescent="0.25">
      <c r="A30" s="313" t="s">
        <v>25</v>
      </c>
      <c r="B30" s="313"/>
      <c r="C30" s="313"/>
      <c r="D30" s="313"/>
      <c r="E30" s="146">
        <v>17</v>
      </c>
      <c r="F30" s="146">
        <v>5</v>
      </c>
      <c r="G30" s="146">
        <v>22</v>
      </c>
      <c r="H30" s="146">
        <v>540</v>
      </c>
      <c r="I30" s="137">
        <v>450</v>
      </c>
      <c r="J30" s="137"/>
      <c r="K30" s="139">
        <v>30</v>
      </c>
      <c r="L30" s="59"/>
      <c r="M30" s="22"/>
      <c r="N30" s="22"/>
      <c r="O30" s="22"/>
      <c r="P30" s="22"/>
    </row>
    <row r="31" spans="1:16" ht="19.5" customHeight="1" x14ac:dyDescent="0.25">
      <c r="A31" s="485" t="s">
        <v>9</v>
      </c>
      <c r="B31" s="485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20.25" customHeight="1" x14ac:dyDescent="0.25">
      <c r="A32" s="275" t="s">
        <v>0</v>
      </c>
      <c r="B32" s="275" t="s">
        <v>1</v>
      </c>
      <c r="C32" s="275" t="s">
        <v>2</v>
      </c>
      <c r="D32" s="275" t="s">
        <v>10</v>
      </c>
      <c r="E32" s="275" t="s">
        <v>11</v>
      </c>
      <c r="F32" s="275"/>
      <c r="G32" s="275"/>
      <c r="H32" s="275" t="s">
        <v>12</v>
      </c>
      <c r="I32" s="486" t="s">
        <v>13</v>
      </c>
      <c r="J32" s="486" t="s">
        <v>385</v>
      </c>
      <c r="K32" s="22"/>
      <c r="L32" s="22"/>
      <c r="M32" s="22"/>
      <c r="N32" s="22"/>
      <c r="O32" s="22"/>
      <c r="P32" s="22"/>
    </row>
    <row r="33" spans="1:16" ht="27" customHeight="1" x14ac:dyDescent="0.25">
      <c r="A33" s="275"/>
      <c r="B33" s="275"/>
      <c r="C33" s="275"/>
      <c r="D33" s="275"/>
      <c r="E33" s="145" t="s">
        <v>5</v>
      </c>
      <c r="F33" s="145" t="s">
        <v>6</v>
      </c>
      <c r="G33" s="145" t="s">
        <v>7</v>
      </c>
      <c r="H33" s="275"/>
      <c r="I33" s="486"/>
      <c r="J33" s="486"/>
      <c r="K33" s="22"/>
      <c r="L33" s="22"/>
      <c r="M33" s="22"/>
      <c r="N33" s="22"/>
      <c r="O33" s="22"/>
      <c r="P33" s="22"/>
    </row>
    <row r="34" spans="1:16" ht="24.75" customHeight="1" x14ac:dyDescent="0.25">
      <c r="A34" s="94" t="s">
        <v>218</v>
      </c>
      <c r="B34" s="95" t="s">
        <v>35</v>
      </c>
      <c r="C34" s="71" t="s">
        <v>381</v>
      </c>
      <c r="D34" s="174" t="s">
        <v>18</v>
      </c>
      <c r="E34" s="72">
        <v>4</v>
      </c>
      <c r="F34" s="72"/>
      <c r="G34" s="72">
        <v>4</v>
      </c>
      <c r="H34" s="72">
        <v>72</v>
      </c>
      <c r="I34" s="136">
        <v>60</v>
      </c>
      <c r="J34" s="156"/>
      <c r="K34" s="22"/>
      <c r="L34" s="22"/>
      <c r="M34" s="22"/>
      <c r="N34" s="22"/>
      <c r="O34" s="22"/>
      <c r="P34" s="22"/>
    </row>
    <row r="35" spans="1:16" ht="23.25" customHeight="1" x14ac:dyDescent="0.25">
      <c r="A35" s="94" t="s">
        <v>218</v>
      </c>
      <c r="B35" s="95" t="s">
        <v>35</v>
      </c>
      <c r="C35" s="71" t="s">
        <v>382</v>
      </c>
      <c r="D35" s="174" t="s">
        <v>141</v>
      </c>
      <c r="E35" s="72">
        <v>3</v>
      </c>
      <c r="F35" s="72"/>
      <c r="G35" s="72">
        <v>3</v>
      </c>
      <c r="H35" s="72">
        <v>54</v>
      </c>
      <c r="I35" s="136">
        <v>45</v>
      </c>
      <c r="J35" s="156"/>
      <c r="K35" s="22"/>
      <c r="L35" s="22"/>
      <c r="M35" s="22"/>
      <c r="N35" s="22"/>
      <c r="O35" s="22"/>
      <c r="P35" s="22"/>
    </row>
    <row r="36" spans="1:16" ht="18" customHeight="1" x14ac:dyDescent="0.25">
      <c r="A36" s="94" t="s">
        <v>218</v>
      </c>
      <c r="B36" s="95" t="s">
        <v>35</v>
      </c>
      <c r="C36" s="71" t="s">
        <v>383</v>
      </c>
      <c r="D36" s="174" t="s">
        <v>18</v>
      </c>
      <c r="E36" s="72">
        <v>4</v>
      </c>
      <c r="F36" s="72"/>
      <c r="G36" s="72">
        <v>4</v>
      </c>
      <c r="H36" s="72">
        <v>72</v>
      </c>
      <c r="I36" s="136">
        <v>60</v>
      </c>
      <c r="J36" s="156"/>
      <c r="K36" s="22"/>
      <c r="L36" s="22"/>
      <c r="M36" s="22"/>
      <c r="N36" s="22"/>
      <c r="O36" s="22"/>
      <c r="P36" s="22"/>
    </row>
    <row r="37" spans="1:16" ht="21.75" customHeight="1" x14ac:dyDescent="0.25">
      <c r="A37" s="94" t="s">
        <v>218</v>
      </c>
      <c r="B37" s="95" t="s">
        <v>35</v>
      </c>
      <c r="C37" s="71" t="s">
        <v>441</v>
      </c>
      <c r="D37" s="174" t="s">
        <v>18</v>
      </c>
      <c r="E37" s="72">
        <v>3</v>
      </c>
      <c r="F37" s="72"/>
      <c r="G37" s="72">
        <v>3</v>
      </c>
      <c r="H37" s="72">
        <v>54</v>
      </c>
      <c r="I37" s="136">
        <v>45</v>
      </c>
      <c r="J37" s="156" t="s">
        <v>442</v>
      </c>
      <c r="K37" s="22"/>
      <c r="L37" s="22"/>
      <c r="M37" s="22"/>
      <c r="N37" s="22"/>
      <c r="O37" s="22"/>
      <c r="P37" s="22"/>
    </row>
    <row r="38" spans="1:16" ht="27.75" customHeight="1" x14ac:dyDescent="0.25">
      <c r="A38" s="94" t="s">
        <v>218</v>
      </c>
      <c r="B38" s="95" t="s">
        <v>35</v>
      </c>
      <c r="C38" s="71" t="s">
        <v>384</v>
      </c>
      <c r="D38" s="174" t="s">
        <v>18</v>
      </c>
      <c r="E38" s="72">
        <v>3</v>
      </c>
      <c r="F38" s="72">
        <v>1</v>
      </c>
      <c r="G38" s="72">
        <v>4</v>
      </c>
      <c r="H38" s="72">
        <v>72</v>
      </c>
      <c r="I38" s="136">
        <v>60</v>
      </c>
      <c r="J38" s="156"/>
      <c r="K38" s="22"/>
      <c r="L38" s="22"/>
      <c r="M38" s="22"/>
      <c r="N38" s="22"/>
      <c r="O38" s="22"/>
      <c r="P38" s="22"/>
    </row>
    <row r="39" spans="1:16" ht="21.75" customHeight="1" x14ac:dyDescent="0.25">
      <c r="A39" s="94" t="s">
        <v>218</v>
      </c>
      <c r="B39" s="95" t="s">
        <v>35</v>
      </c>
      <c r="C39" s="71" t="s">
        <v>326</v>
      </c>
      <c r="D39" s="174" t="s">
        <v>18</v>
      </c>
      <c r="E39" s="72">
        <v>1</v>
      </c>
      <c r="F39" s="72">
        <v>1</v>
      </c>
      <c r="G39" s="72">
        <v>2</v>
      </c>
      <c r="H39" s="72">
        <v>36</v>
      </c>
      <c r="I39" s="136">
        <v>30</v>
      </c>
      <c r="J39" s="156"/>
      <c r="K39" s="22"/>
      <c r="L39" s="22"/>
      <c r="M39" s="22"/>
      <c r="N39" s="22"/>
      <c r="O39" s="22"/>
      <c r="P39" s="22"/>
    </row>
    <row r="40" spans="1:16" ht="22.5" customHeight="1" x14ac:dyDescent="0.25">
      <c r="A40" s="94" t="s">
        <v>218</v>
      </c>
      <c r="B40" s="95" t="s">
        <v>35</v>
      </c>
      <c r="C40" s="71" t="s">
        <v>62</v>
      </c>
      <c r="D40" s="174"/>
      <c r="E40" s="174"/>
      <c r="F40" s="174"/>
      <c r="G40" s="174"/>
      <c r="H40" s="174"/>
      <c r="I40" s="136">
        <v>120</v>
      </c>
      <c r="J40" s="156" t="s">
        <v>443</v>
      </c>
      <c r="K40" s="22"/>
      <c r="L40" s="22"/>
      <c r="M40" s="22"/>
      <c r="N40" s="22"/>
      <c r="O40" s="22"/>
      <c r="P40" s="22"/>
    </row>
    <row r="41" spans="1:16" x14ac:dyDescent="0.25">
      <c r="A41" s="313" t="s">
        <v>25</v>
      </c>
      <c r="B41" s="313"/>
      <c r="C41" s="313"/>
      <c r="D41" s="313"/>
      <c r="E41" s="146">
        <v>18</v>
      </c>
      <c r="F41" s="146">
        <v>2</v>
      </c>
      <c r="G41" s="146">
        <v>20</v>
      </c>
      <c r="H41" s="146">
        <v>360</v>
      </c>
      <c r="I41" s="137">
        <v>420</v>
      </c>
      <c r="J41" s="137"/>
      <c r="K41" s="22"/>
      <c r="L41" s="22"/>
      <c r="M41" s="22"/>
      <c r="N41" s="22"/>
      <c r="O41" s="22"/>
      <c r="P41" s="22"/>
    </row>
    <row r="42" spans="1:16" x14ac:dyDescent="0.25">
      <c r="A42" s="123"/>
      <c r="B42" s="123"/>
      <c r="C42" s="123"/>
      <c r="D42" s="123"/>
      <c r="E42" s="123"/>
      <c r="F42" s="123"/>
      <c r="G42" s="123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22.5" customHeight="1" x14ac:dyDescent="0.25">
      <c r="A43" s="488" t="s">
        <v>532</v>
      </c>
      <c r="B43" s="488"/>
      <c r="C43" s="488"/>
      <c r="D43" s="488"/>
      <c r="E43" s="488"/>
      <c r="F43" s="488"/>
      <c r="G43" s="488"/>
      <c r="H43" s="225"/>
      <c r="I43" s="225"/>
      <c r="J43" s="225"/>
      <c r="K43" s="225"/>
      <c r="L43" s="225"/>
      <c r="M43" s="225"/>
    </row>
    <row r="44" spans="1:16" ht="18.75" customHeight="1" x14ac:dyDescent="0.25">
      <c r="A44" s="489" t="s">
        <v>519</v>
      </c>
      <c r="B44" s="489"/>
      <c r="C44" s="489"/>
      <c r="D44" s="489"/>
      <c r="E44" s="489"/>
      <c r="F44" s="489"/>
      <c r="G44" s="489"/>
      <c r="H44" s="225"/>
      <c r="I44" s="225"/>
      <c r="J44" s="225"/>
      <c r="K44" s="225"/>
      <c r="L44" s="225"/>
      <c r="M44" s="225"/>
    </row>
    <row r="45" spans="1:16" ht="18" customHeight="1" x14ac:dyDescent="0.25">
      <c r="A45" s="489" t="s">
        <v>520</v>
      </c>
      <c r="B45" s="489"/>
      <c r="C45" s="489"/>
      <c r="D45" s="489"/>
      <c r="E45" s="489"/>
      <c r="F45" s="489"/>
      <c r="G45" s="489"/>
      <c r="H45" s="225"/>
      <c r="I45" s="225"/>
      <c r="J45" s="225"/>
      <c r="K45" s="225"/>
      <c r="L45" s="225"/>
      <c r="M45" s="225"/>
    </row>
    <row r="46" spans="1:16" ht="18.75" customHeight="1" x14ac:dyDescent="0.25">
      <c r="A46" s="489" t="s">
        <v>521</v>
      </c>
      <c r="B46" s="489"/>
      <c r="C46" s="489"/>
      <c r="D46" s="489"/>
      <c r="E46" s="489"/>
      <c r="F46" s="489"/>
      <c r="G46" s="489"/>
      <c r="H46" s="225"/>
      <c r="I46" s="225"/>
      <c r="J46" s="225"/>
      <c r="K46" s="225"/>
      <c r="L46" s="225"/>
      <c r="M46" s="225"/>
    </row>
    <row r="47" spans="1:16" ht="18" customHeight="1" x14ac:dyDescent="0.25">
      <c r="A47" s="489" t="s">
        <v>522</v>
      </c>
      <c r="B47" s="489"/>
      <c r="C47" s="489"/>
      <c r="D47" s="489"/>
      <c r="E47" s="489"/>
      <c r="F47" s="489"/>
      <c r="G47" s="489"/>
      <c r="H47" s="225"/>
      <c r="I47" s="225"/>
      <c r="J47" s="225"/>
      <c r="K47" s="225"/>
      <c r="L47" s="225"/>
      <c r="M47" s="225"/>
    </row>
    <row r="48" spans="1:16" ht="17.25" customHeight="1" x14ac:dyDescent="0.25">
      <c r="A48" s="489" t="s">
        <v>523</v>
      </c>
      <c r="B48" s="489"/>
      <c r="C48" s="489"/>
      <c r="D48" s="489"/>
      <c r="E48" s="489"/>
      <c r="F48" s="489"/>
      <c r="G48" s="489"/>
      <c r="H48" s="225"/>
      <c r="I48" s="225"/>
      <c r="J48" s="225"/>
      <c r="K48" s="225"/>
      <c r="L48" s="225"/>
      <c r="M48" s="225"/>
    </row>
    <row r="49" spans="1:13" ht="15.75" customHeight="1" x14ac:dyDescent="0.25">
      <c r="A49" s="489" t="s">
        <v>524</v>
      </c>
      <c r="B49" s="489"/>
      <c r="C49" s="489"/>
      <c r="D49" s="489"/>
      <c r="E49" s="489"/>
      <c r="F49" s="489"/>
      <c r="G49" s="489"/>
      <c r="H49" s="225"/>
      <c r="I49" s="225"/>
      <c r="J49" s="225"/>
      <c r="K49" s="225"/>
      <c r="L49" s="225"/>
      <c r="M49" s="225"/>
    </row>
    <row r="50" spans="1:13" ht="17.25" customHeight="1" x14ac:dyDescent="0.25">
      <c r="A50" s="489" t="s">
        <v>525</v>
      </c>
      <c r="B50" s="489"/>
      <c r="C50" s="489"/>
      <c r="D50" s="489"/>
      <c r="E50" s="489"/>
      <c r="F50" s="489"/>
      <c r="G50" s="489"/>
      <c r="H50" s="225"/>
      <c r="I50" s="225"/>
      <c r="J50" s="225"/>
      <c r="K50" s="225"/>
      <c r="L50" s="225"/>
      <c r="M50" s="225"/>
    </row>
    <row r="51" spans="1:13" ht="19.5" customHeight="1" x14ac:dyDescent="0.25">
      <c r="A51" s="489" t="s">
        <v>526</v>
      </c>
      <c r="B51" s="489"/>
      <c r="C51" s="489"/>
      <c r="D51" s="489"/>
      <c r="E51" s="489"/>
      <c r="F51" s="489"/>
      <c r="G51" s="489"/>
      <c r="H51" s="225"/>
      <c r="I51" s="225"/>
      <c r="J51" s="225"/>
      <c r="K51" s="225"/>
      <c r="L51" s="225"/>
      <c r="M51" s="225"/>
    </row>
    <row r="52" spans="1:13" ht="16.5" customHeight="1" x14ac:dyDescent="0.25">
      <c r="A52" s="489" t="s">
        <v>527</v>
      </c>
      <c r="B52" s="489"/>
      <c r="C52" s="489"/>
      <c r="D52" s="489"/>
      <c r="E52" s="489"/>
      <c r="F52" s="489"/>
      <c r="G52" s="489"/>
      <c r="H52" s="225"/>
      <c r="I52" s="225"/>
      <c r="J52" s="225"/>
      <c r="K52" s="225"/>
      <c r="L52" s="225"/>
      <c r="M52" s="225"/>
    </row>
    <row r="53" spans="1:13" ht="20.25" customHeight="1" x14ac:dyDescent="0.25">
      <c r="A53" s="489" t="s">
        <v>528</v>
      </c>
      <c r="B53" s="489"/>
      <c r="C53" s="489"/>
      <c r="D53" s="489"/>
      <c r="E53" s="489"/>
      <c r="F53" s="489"/>
      <c r="G53" s="489"/>
      <c r="H53" s="225"/>
      <c r="I53" s="225"/>
      <c r="J53" s="225"/>
      <c r="K53" s="225"/>
      <c r="L53" s="225"/>
      <c r="M53" s="225"/>
    </row>
    <row r="54" spans="1:13" ht="15.75" customHeight="1" x14ac:dyDescent="0.25">
      <c r="A54" s="489" t="s">
        <v>529</v>
      </c>
      <c r="B54" s="489"/>
      <c r="C54" s="489"/>
      <c r="D54" s="489"/>
      <c r="E54" s="489"/>
      <c r="F54" s="489"/>
      <c r="G54" s="489"/>
      <c r="H54" s="225"/>
      <c r="I54" s="225"/>
      <c r="J54" s="225"/>
      <c r="K54" s="225"/>
      <c r="L54" s="225"/>
      <c r="M54" s="225"/>
    </row>
    <row r="55" spans="1:13" ht="17.25" customHeight="1" x14ac:dyDescent="0.25">
      <c r="A55" s="489" t="s">
        <v>530</v>
      </c>
      <c r="B55" s="489"/>
      <c r="C55" s="489"/>
      <c r="D55" s="489"/>
      <c r="E55" s="489"/>
      <c r="F55" s="489"/>
      <c r="G55" s="489"/>
      <c r="H55" s="225"/>
      <c r="I55" s="225"/>
      <c r="J55" s="225"/>
      <c r="K55" s="225"/>
      <c r="L55" s="225"/>
      <c r="M55" s="225"/>
    </row>
    <row r="56" spans="1:13" ht="20.25" customHeight="1" x14ac:dyDescent="0.25">
      <c r="A56" s="490" t="s">
        <v>531</v>
      </c>
      <c r="B56" s="490"/>
      <c r="C56" s="490"/>
      <c r="D56" s="490"/>
      <c r="E56" s="490"/>
      <c r="F56" s="490"/>
      <c r="G56" s="490"/>
      <c r="H56" s="225"/>
      <c r="I56" s="225"/>
      <c r="J56" s="225"/>
      <c r="K56" s="225"/>
      <c r="L56" s="225"/>
      <c r="M56" s="225"/>
    </row>
    <row r="57" spans="1:13" x14ac:dyDescent="0.25">
      <c r="A57" s="225"/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</row>
  </sheetData>
  <mergeCells count="59">
    <mergeCell ref="A52:G52"/>
    <mergeCell ref="A53:G53"/>
    <mergeCell ref="A54:G54"/>
    <mergeCell ref="A55:G55"/>
    <mergeCell ref="A56:G56"/>
    <mergeCell ref="A47:G47"/>
    <mergeCell ref="A48:G48"/>
    <mergeCell ref="A49:G49"/>
    <mergeCell ref="A50:G50"/>
    <mergeCell ref="A51:G51"/>
    <mergeCell ref="A43:G43"/>
    <mergeCell ref="A44:G44"/>
    <mergeCell ref="A45:G45"/>
    <mergeCell ref="A46:G46"/>
    <mergeCell ref="L21:L22"/>
    <mergeCell ref="A30:D30"/>
    <mergeCell ref="J32:J33"/>
    <mergeCell ref="A41:D41"/>
    <mergeCell ref="D32:D33"/>
    <mergeCell ref="E32:G32"/>
    <mergeCell ref="L11:L12"/>
    <mergeCell ref="A19:D19"/>
    <mergeCell ref="A9:D9"/>
    <mergeCell ref="A21:A22"/>
    <mergeCell ref="B21:B22"/>
    <mergeCell ref="C21:C22"/>
    <mergeCell ref="D21:D22"/>
    <mergeCell ref="E21:G21"/>
    <mergeCell ref="H21:H22"/>
    <mergeCell ref="J21:J22"/>
    <mergeCell ref="K21:K22"/>
    <mergeCell ref="D11:D12"/>
    <mergeCell ref="E11:G11"/>
    <mergeCell ref="H11:H12"/>
    <mergeCell ref="K11:K12"/>
    <mergeCell ref="A11:A12"/>
    <mergeCell ref="A1:K1"/>
    <mergeCell ref="H2:H3"/>
    <mergeCell ref="K2:K3"/>
    <mergeCell ref="J2:J3"/>
    <mergeCell ref="A10:B10"/>
    <mergeCell ref="A2:A3"/>
    <mergeCell ref="B2:B3"/>
    <mergeCell ref="C2:C3"/>
    <mergeCell ref="D2:D3"/>
    <mergeCell ref="E2:G2"/>
    <mergeCell ref="I2:I3"/>
    <mergeCell ref="J11:J12"/>
    <mergeCell ref="A20:B20"/>
    <mergeCell ref="I11:I12"/>
    <mergeCell ref="I21:I22"/>
    <mergeCell ref="I32:I33"/>
    <mergeCell ref="H32:H33"/>
    <mergeCell ref="C11:C12"/>
    <mergeCell ref="A32:A33"/>
    <mergeCell ref="B32:B33"/>
    <mergeCell ref="C32:C33"/>
    <mergeCell ref="B11:B12"/>
    <mergeCell ref="A31:B31"/>
  </mergeCells>
  <pageMargins left="0.51180555555555496" right="0.51180555555555496" top="0.78749999999999998" bottom="0.78749999999999998" header="0.51180555555555496" footer="0.51180555555555496"/>
  <pageSetup paperSize="9" scale="63" firstPageNumber="0" fitToWidth="0" orientation="portrait" r:id="rId1"/>
  <headerFooter>
    <oddHeader>&amp;CPERIODIZAÇÃO 
1º SEMESTRE DE 2019</oddHeader>
  </headerFooter>
  <colBreaks count="2" manualBreakCount="2">
    <brk id="10" max="55" man="1"/>
    <brk id="12" max="5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A61"/>
  <sheetViews>
    <sheetView view="pageLayout" zoomScaleNormal="100" zoomScaleSheetLayoutView="100" workbookViewId="0">
      <selection activeCell="D2" sqref="D2:F2"/>
    </sheetView>
  </sheetViews>
  <sheetFormatPr defaultRowHeight="15" x14ac:dyDescent="0.25"/>
  <cols>
    <col min="1" max="1" width="18.140625" customWidth="1"/>
    <col min="2" max="2" width="8.7109375"/>
    <col min="3" max="3" width="34"/>
    <col min="4" max="8" width="8.7109375"/>
    <col min="9" max="9" width="10.5703125" customWidth="1"/>
    <col min="10" max="1025" width="8.7109375"/>
  </cols>
  <sheetData>
    <row r="1" spans="1:27" ht="20.25" customHeight="1" x14ac:dyDescent="0.25">
      <c r="A1" s="21" t="s">
        <v>9</v>
      </c>
      <c r="B1" s="22"/>
      <c r="C1" s="23"/>
      <c r="D1" s="22"/>
      <c r="E1" s="22"/>
      <c r="F1" s="22"/>
      <c r="G1" s="22"/>
      <c r="H1" s="22"/>
      <c r="I1" s="22"/>
      <c r="J1" s="7"/>
      <c r="K1" s="8"/>
      <c r="L1" s="9"/>
      <c r="M1" s="10"/>
      <c r="N1" s="10"/>
      <c r="O1" s="10"/>
      <c r="P1" s="10"/>
      <c r="Q1" s="10"/>
    </row>
    <row r="2" spans="1:27" ht="60" customHeight="1" x14ac:dyDescent="0.25">
      <c r="A2" s="294" t="s">
        <v>0</v>
      </c>
      <c r="B2" s="294" t="s">
        <v>1</v>
      </c>
      <c r="C2" s="294" t="s">
        <v>37</v>
      </c>
      <c r="D2" s="294" t="s">
        <v>11</v>
      </c>
      <c r="E2" s="294"/>
      <c r="F2" s="294"/>
      <c r="G2" s="294" t="s">
        <v>12</v>
      </c>
      <c r="H2" s="294" t="s">
        <v>13</v>
      </c>
      <c r="I2" s="294" t="s">
        <v>14</v>
      </c>
      <c r="J2" s="11"/>
      <c r="K2" s="11"/>
      <c r="L2" s="11"/>
      <c r="M2" s="11"/>
      <c r="N2" s="11"/>
      <c r="O2" s="11"/>
      <c r="P2" s="11"/>
      <c r="Q2" s="11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5">
      <c r="A3" s="294"/>
      <c r="B3" s="294"/>
      <c r="C3" s="294"/>
      <c r="D3" s="140" t="s">
        <v>5</v>
      </c>
      <c r="E3" s="140" t="s">
        <v>6</v>
      </c>
      <c r="F3" s="140" t="s">
        <v>7</v>
      </c>
      <c r="G3" s="294"/>
      <c r="H3" s="294"/>
      <c r="I3" s="294"/>
      <c r="J3" s="11"/>
      <c r="K3" s="11"/>
      <c r="L3" s="11"/>
      <c r="M3" s="11"/>
      <c r="N3" s="11"/>
      <c r="O3" s="11"/>
      <c r="P3" s="11"/>
      <c r="Q3" s="11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28.5" x14ac:dyDescent="0.25">
      <c r="A4" s="24" t="s">
        <v>38</v>
      </c>
      <c r="B4" s="25" t="s">
        <v>16</v>
      </c>
      <c r="C4" s="26" t="s">
        <v>39</v>
      </c>
      <c r="D4" s="27">
        <v>2</v>
      </c>
      <c r="E4" s="27">
        <v>2</v>
      </c>
      <c r="F4" s="27">
        <v>4</v>
      </c>
      <c r="G4" s="28">
        <v>72</v>
      </c>
      <c r="H4" s="27">
        <v>60</v>
      </c>
      <c r="I4" s="27">
        <v>4</v>
      </c>
      <c r="J4" s="11"/>
      <c r="K4" s="11"/>
      <c r="L4" s="11"/>
      <c r="M4" s="11"/>
      <c r="N4" s="11"/>
      <c r="O4" s="11"/>
      <c r="P4" s="11"/>
      <c r="Q4" s="11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28.5" x14ac:dyDescent="0.25">
      <c r="A5" s="24" t="s">
        <v>38</v>
      </c>
      <c r="B5" s="25" t="s">
        <v>16</v>
      </c>
      <c r="C5" s="26" t="s">
        <v>40</v>
      </c>
      <c r="D5" s="27">
        <v>2</v>
      </c>
      <c r="E5" s="27">
        <v>2</v>
      </c>
      <c r="F5" s="27">
        <v>4</v>
      </c>
      <c r="G5" s="28">
        <v>72</v>
      </c>
      <c r="H5" s="27">
        <v>60</v>
      </c>
      <c r="I5" s="27">
        <v>4</v>
      </c>
      <c r="J5" s="13"/>
      <c r="K5" s="14"/>
      <c r="L5" s="15"/>
      <c r="M5" s="16"/>
      <c r="N5" s="16"/>
      <c r="O5" s="16"/>
      <c r="P5" s="16"/>
      <c r="Q5" s="16"/>
    </row>
    <row r="6" spans="1:27" ht="28.5" x14ac:dyDescent="0.25">
      <c r="A6" s="24" t="s">
        <v>38</v>
      </c>
      <c r="B6" s="25" t="s">
        <v>16</v>
      </c>
      <c r="C6" s="26" t="s">
        <v>41</v>
      </c>
      <c r="D6" s="27">
        <v>3</v>
      </c>
      <c r="E6" s="27"/>
      <c r="F6" s="27">
        <v>3</v>
      </c>
      <c r="G6" s="27">
        <v>54</v>
      </c>
      <c r="H6" s="27">
        <v>45</v>
      </c>
      <c r="I6" s="27">
        <v>3</v>
      </c>
      <c r="J6" s="13"/>
      <c r="K6" s="14"/>
      <c r="L6" s="15"/>
      <c r="M6" s="16"/>
      <c r="N6" s="16"/>
      <c r="O6" s="16"/>
      <c r="P6" s="16"/>
      <c r="Q6" s="16"/>
    </row>
    <row r="7" spans="1:27" ht="28.5" x14ac:dyDescent="0.25">
      <c r="A7" s="24" t="s">
        <v>38</v>
      </c>
      <c r="B7" s="25" t="s">
        <v>16</v>
      </c>
      <c r="C7" s="26" t="s">
        <v>42</v>
      </c>
      <c r="D7" s="27">
        <v>3</v>
      </c>
      <c r="E7" s="27"/>
      <c r="F7" s="27">
        <v>3</v>
      </c>
      <c r="G7" s="28">
        <v>54</v>
      </c>
      <c r="H7" s="27">
        <v>45</v>
      </c>
      <c r="I7" s="27">
        <v>3</v>
      </c>
      <c r="J7" s="13"/>
      <c r="K7" s="14"/>
      <c r="L7" s="15"/>
      <c r="M7" s="16"/>
      <c r="N7" s="16"/>
      <c r="O7" s="16"/>
      <c r="P7" s="16"/>
      <c r="Q7" s="16"/>
    </row>
    <row r="8" spans="1:27" ht="28.5" x14ac:dyDescent="0.25">
      <c r="A8" s="24" t="s">
        <v>38</v>
      </c>
      <c r="B8" s="25" t="s">
        <v>16</v>
      </c>
      <c r="C8" s="26" t="s">
        <v>43</v>
      </c>
      <c r="D8" s="27">
        <v>1</v>
      </c>
      <c r="E8" s="27">
        <v>3</v>
      </c>
      <c r="F8" s="27">
        <v>4</v>
      </c>
      <c r="G8" s="28">
        <v>72</v>
      </c>
      <c r="H8" s="27">
        <v>60</v>
      </c>
      <c r="I8" s="27">
        <v>4</v>
      </c>
      <c r="J8" s="13"/>
      <c r="K8" s="14"/>
      <c r="L8" s="15"/>
      <c r="M8" s="16"/>
      <c r="N8" s="16"/>
      <c r="O8" s="16"/>
      <c r="P8" s="16"/>
      <c r="Q8" s="16"/>
    </row>
    <row r="9" spans="1:27" ht="28.5" x14ac:dyDescent="0.25">
      <c r="A9" s="24" t="s">
        <v>38</v>
      </c>
      <c r="B9" s="25" t="s">
        <v>16</v>
      </c>
      <c r="C9" s="26" t="s">
        <v>23</v>
      </c>
      <c r="D9" s="27">
        <v>3</v>
      </c>
      <c r="E9" s="27"/>
      <c r="F9" s="27">
        <v>3</v>
      </c>
      <c r="G9" s="27">
        <v>54</v>
      </c>
      <c r="H9" s="27">
        <v>45</v>
      </c>
      <c r="I9" s="27">
        <v>3</v>
      </c>
      <c r="J9" s="13"/>
      <c r="K9" s="14"/>
      <c r="L9" s="15"/>
      <c r="M9" s="16"/>
      <c r="N9" s="16"/>
      <c r="O9" s="16"/>
      <c r="P9" s="16"/>
      <c r="Q9" s="16"/>
    </row>
    <row r="10" spans="1:27" ht="28.5" x14ac:dyDescent="0.25">
      <c r="A10" s="29" t="s">
        <v>38</v>
      </c>
      <c r="B10" s="30" t="s">
        <v>16</v>
      </c>
      <c r="C10" s="31" t="s">
        <v>44</v>
      </c>
      <c r="D10" s="27">
        <v>2</v>
      </c>
      <c r="E10" s="27">
        <v>1</v>
      </c>
      <c r="F10" s="27">
        <v>3</v>
      </c>
      <c r="G10" s="28">
        <v>54</v>
      </c>
      <c r="H10" s="27">
        <v>45</v>
      </c>
      <c r="I10" s="27">
        <v>3</v>
      </c>
      <c r="J10" s="13"/>
      <c r="K10" s="14"/>
      <c r="L10" s="15"/>
      <c r="M10" s="16"/>
      <c r="N10" s="16"/>
      <c r="O10" s="16"/>
      <c r="P10" s="16"/>
      <c r="Q10" s="16"/>
    </row>
    <row r="11" spans="1:27" x14ac:dyDescent="0.25">
      <c r="A11" s="291" t="s">
        <v>25</v>
      </c>
      <c r="B11" s="292"/>
      <c r="C11" s="293"/>
      <c r="D11" s="33">
        <f>SUM(D4:D10)</f>
        <v>16</v>
      </c>
      <c r="E11" s="34">
        <v>8</v>
      </c>
      <c r="F11" s="34">
        <f>SUM(F4:F10)</f>
        <v>24</v>
      </c>
      <c r="G11" s="34">
        <f>SUM(G4:G10)</f>
        <v>432</v>
      </c>
      <c r="H11" s="34">
        <f>SUM(H4:H10)</f>
        <v>360</v>
      </c>
      <c r="I11" s="34">
        <f>SUM(I4:I10)</f>
        <v>24</v>
      </c>
      <c r="J11" s="13"/>
      <c r="K11" s="14"/>
      <c r="L11" s="15"/>
      <c r="M11" s="16"/>
      <c r="N11" s="16"/>
      <c r="O11" s="16"/>
      <c r="P11" s="16"/>
      <c r="Q11" s="16"/>
    </row>
    <row r="12" spans="1:27" ht="22.5" customHeight="1" x14ac:dyDescent="0.25">
      <c r="A12" s="21" t="s">
        <v>9</v>
      </c>
      <c r="B12" s="22"/>
      <c r="C12" s="23"/>
      <c r="D12" s="22"/>
      <c r="E12" s="22"/>
      <c r="F12" s="22"/>
      <c r="G12" s="22"/>
      <c r="H12" s="22"/>
      <c r="I12" s="22"/>
      <c r="J12" s="13"/>
      <c r="K12" s="14"/>
      <c r="L12" s="17"/>
      <c r="M12" s="16"/>
      <c r="N12" s="16"/>
      <c r="O12" s="16"/>
      <c r="P12" s="16"/>
      <c r="Q12" s="16"/>
    </row>
    <row r="13" spans="1:27" ht="60" customHeight="1" x14ac:dyDescent="0.25">
      <c r="A13" s="289" t="s">
        <v>0</v>
      </c>
      <c r="B13" s="289" t="s">
        <v>1</v>
      </c>
      <c r="C13" s="289" t="s">
        <v>37</v>
      </c>
      <c r="D13" s="289" t="s">
        <v>11</v>
      </c>
      <c r="E13" s="289"/>
      <c r="F13" s="289"/>
      <c r="G13" s="289" t="s">
        <v>12</v>
      </c>
      <c r="H13" s="289" t="s">
        <v>13</v>
      </c>
      <c r="I13" s="289" t="s">
        <v>14</v>
      </c>
      <c r="J13" s="13"/>
      <c r="K13" s="14"/>
      <c r="L13" s="17"/>
      <c r="M13" s="16"/>
      <c r="N13" s="16"/>
      <c r="O13" s="16"/>
      <c r="P13" s="16"/>
      <c r="Q13" s="16"/>
    </row>
    <row r="14" spans="1:27" x14ac:dyDescent="0.25">
      <c r="A14" s="289"/>
      <c r="B14" s="289"/>
      <c r="C14" s="289"/>
      <c r="D14" s="142" t="s">
        <v>5</v>
      </c>
      <c r="E14" s="142" t="s">
        <v>6</v>
      </c>
      <c r="F14" s="142" t="s">
        <v>7</v>
      </c>
      <c r="G14" s="289"/>
      <c r="H14" s="289"/>
      <c r="I14" s="289"/>
      <c r="J14" s="13"/>
      <c r="K14" s="14"/>
      <c r="L14" s="15"/>
      <c r="M14" s="16"/>
      <c r="N14" s="16"/>
      <c r="O14" s="16"/>
      <c r="P14" s="16"/>
      <c r="Q14" s="16"/>
    </row>
    <row r="15" spans="1:27" ht="28.5" x14ac:dyDescent="0.25">
      <c r="A15" s="128" t="s">
        <v>38</v>
      </c>
      <c r="B15" s="174" t="s">
        <v>26</v>
      </c>
      <c r="C15" s="177" t="s">
        <v>45</v>
      </c>
      <c r="D15" s="72">
        <v>2</v>
      </c>
      <c r="E15" s="72">
        <v>2</v>
      </c>
      <c r="F15" s="72">
        <v>4</v>
      </c>
      <c r="G15" s="72">
        <v>72</v>
      </c>
      <c r="H15" s="72">
        <v>60</v>
      </c>
      <c r="I15" s="72">
        <v>4</v>
      </c>
      <c r="J15" s="11"/>
      <c r="K15" s="11"/>
      <c r="L15" s="11"/>
      <c r="M15" s="18"/>
      <c r="N15" s="18"/>
      <c r="O15" s="18"/>
      <c r="P15" s="18"/>
      <c r="Q15" s="18"/>
    </row>
    <row r="16" spans="1:27" ht="28.5" x14ac:dyDescent="0.25">
      <c r="A16" s="128" t="s">
        <v>38</v>
      </c>
      <c r="B16" s="174" t="s">
        <v>26</v>
      </c>
      <c r="C16" s="177" t="s">
        <v>46</v>
      </c>
      <c r="D16" s="72">
        <v>3</v>
      </c>
      <c r="E16" s="72">
        <v>2</v>
      </c>
      <c r="F16" s="72">
        <v>5</v>
      </c>
      <c r="G16" s="72">
        <v>90</v>
      </c>
      <c r="H16" s="72">
        <v>75</v>
      </c>
      <c r="I16" s="72">
        <v>5</v>
      </c>
    </row>
    <row r="17" spans="1:15" ht="28.5" x14ac:dyDescent="0.25">
      <c r="A17" s="128" t="s">
        <v>38</v>
      </c>
      <c r="B17" s="174" t="s">
        <v>26</v>
      </c>
      <c r="C17" s="177" t="s">
        <v>47</v>
      </c>
      <c r="D17" s="72">
        <v>3</v>
      </c>
      <c r="E17" s="72"/>
      <c r="F17" s="72">
        <v>3</v>
      </c>
      <c r="G17" s="72">
        <v>54</v>
      </c>
      <c r="H17" s="72">
        <v>45</v>
      </c>
      <c r="I17" s="72">
        <v>3</v>
      </c>
      <c r="J17" s="11"/>
      <c r="K17" s="11"/>
      <c r="L17" s="11"/>
      <c r="M17" s="11"/>
      <c r="N17" s="11"/>
      <c r="O17" s="11"/>
    </row>
    <row r="18" spans="1:15" ht="28.5" x14ac:dyDescent="0.25">
      <c r="A18" s="128" t="s">
        <v>38</v>
      </c>
      <c r="B18" s="174" t="s">
        <v>26</v>
      </c>
      <c r="C18" s="177" t="s">
        <v>48</v>
      </c>
      <c r="D18" s="72">
        <v>2</v>
      </c>
      <c r="E18" s="72">
        <v>1</v>
      </c>
      <c r="F18" s="72">
        <v>3</v>
      </c>
      <c r="G18" s="72">
        <v>54</v>
      </c>
      <c r="H18" s="72">
        <v>45</v>
      </c>
      <c r="I18" s="72">
        <v>3</v>
      </c>
      <c r="J18" s="19"/>
      <c r="K18" s="19"/>
      <c r="L18" s="19"/>
      <c r="M18" s="19"/>
      <c r="N18" s="19"/>
      <c r="O18" s="19"/>
    </row>
    <row r="19" spans="1:15" ht="28.5" x14ac:dyDescent="0.25">
      <c r="A19" s="128" t="s">
        <v>38</v>
      </c>
      <c r="B19" s="174" t="s">
        <v>26</v>
      </c>
      <c r="C19" s="200" t="s">
        <v>49</v>
      </c>
      <c r="D19" s="72">
        <v>2</v>
      </c>
      <c r="E19" s="72">
        <v>2</v>
      </c>
      <c r="F19" s="72">
        <v>4</v>
      </c>
      <c r="G19" s="76">
        <v>72</v>
      </c>
      <c r="H19" s="72">
        <v>60</v>
      </c>
      <c r="I19" s="72">
        <v>4</v>
      </c>
      <c r="J19" s="19"/>
      <c r="K19" s="19"/>
      <c r="L19" s="19"/>
      <c r="M19" s="19"/>
      <c r="N19" s="19"/>
      <c r="O19" s="19"/>
    </row>
    <row r="20" spans="1:15" ht="28.5" x14ac:dyDescent="0.25">
      <c r="A20" s="128" t="s">
        <v>38</v>
      </c>
      <c r="B20" s="174" t="s">
        <v>26</v>
      </c>
      <c r="C20" s="177" t="s">
        <v>50</v>
      </c>
      <c r="D20" s="72">
        <v>2</v>
      </c>
      <c r="E20" s="72">
        <v>2</v>
      </c>
      <c r="F20" s="72">
        <v>4</v>
      </c>
      <c r="G20" s="72">
        <v>72</v>
      </c>
      <c r="H20" s="72">
        <v>60</v>
      </c>
      <c r="I20" s="72">
        <v>4</v>
      </c>
      <c r="J20" s="19"/>
      <c r="K20" s="19"/>
      <c r="L20" s="19"/>
      <c r="M20" s="19"/>
      <c r="N20" s="19"/>
      <c r="O20" s="19"/>
    </row>
    <row r="21" spans="1:15" ht="28.5" x14ac:dyDescent="0.25">
      <c r="A21" s="128" t="s">
        <v>38</v>
      </c>
      <c r="B21" s="174" t="s">
        <v>26</v>
      </c>
      <c r="C21" s="177" t="s">
        <v>51</v>
      </c>
      <c r="D21" s="72">
        <v>1</v>
      </c>
      <c r="E21" s="72">
        <v>1</v>
      </c>
      <c r="F21" s="72">
        <v>2</v>
      </c>
      <c r="G21" s="72">
        <v>36</v>
      </c>
      <c r="H21" s="72">
        <v>30</v>
      </c>
      <c r="I21" s="72">
        <v>2</v>
      </c>
      <c r="J21" s="19"/>
      <c r="K21" s="19"/>
      <c r="L21" s="19"/>
      <c r="M21" s="19"/>
      <c r="N21" s="19"/>
      <c r="O21" s="19"/>
    </row>
    <row r="22" spans="1:15" x14ac:dyDescent="0.25">
      <c r="A22" s="275" t="s">
        <v>25</v>
      </c>
      <c r="B22" s="275"/>
      <c r="C22" s="275"/>
      <c r="D22" s="146">
        <v>15</v>
      </c>
      <c r="E22" s="146">
        <v>10</v>
      </c>
      <c r="F22" s="146">
        <f>SUM(F15:F21)</f>
        <v>25</v>
      </c>
      <c r="G22" s="146">
        <f>SUM(G15:G21)</f>
        <v>450</v>
      </c>
      <c r="H22" s="146">
        <f>SUM(H15:H21)</f>
        <v>375</v>
      </c>
      <c r="I22" s="146">
        <f>SUM(I15:I21)</f>
        <v>25</v>
      </c>
    </row>
    <row r="23" spans="1:15" ht="22.5" customHeight="1" x14ac:dyDescent="0.25">
      <c r="A23" s="21" t="s">
        <v>9</v>
      </c>
      <c r="B23" s="22"/>
      <c r="C23" s="23"/>
      <c r="D23" s="22"/>
      <c r="E23" s="22"/>
      <c r="F23" s="22"/>
      <c r="G23" s="22"/>
      <c r="H23" s="22"/>
      <c r="I23" s="22"/>
    </row>
    <row r="24" spans="1:15" ht="60" customHeight="1" x14ac:dyDescent="0.25">
      <c r="A24" s="289" t="s">
        <v>0</v>
      </c>
      <c r="B24" s="289" t="s">
        <v>1</v>
      </c>
      <c r="C24" s="289" t="s">
        <v>37</v>
      </c>
      <c r="D24" s="289" t="s">
        <v>11</v>
      </c>
      <c r="E24" s="289"/>
      <c r="F24" s="289"/>
      <c r="G24" s="289" t="s">
        <v>12</v>
      </c>
      <c r="H24" s="289" t="s">
        <v>13</v>
      </c>
      <c r="I24" s="289" t="s">
        <v>14</v>
      </c>
    </row>
    <row r="25" spans="1:15" ht="15" customHeight="1" x14ac:dyDescent="0.25">
      <c r="A25" s="289"/>
      <c r="B25" s="289"/>
      <c r="C25" s="289"/>
      <c r="D25" s="142" t="s">
        <v>5</v>
      </c>
      <c r="E25" s="142" t="s">
        <v>6</v>
      </c>
      <c r="F25" s="142" t="s">
        <v>7</v>
      </c>
      <c r="G25" s="289"/>
      <c r="H25" s="289"/>
      <c r="I25" s="289"/>
    </row>
    <row r="26" spans="1:15" ht="30" customHeight="1" x14ac:dyDescent="0.25">
      <c r="A26" s="128" t="s">
        <v>38</v>
      </c>
      <c r="B26" s="174" t="s">
        <v>8</v>
      </c>
      <c r="C26" s="62" t="s">
        <v>54</v>
      </c>
      <c r="D26" s="174">
        <v>2</v>
      </c>
      <c r="E26" s="174">
        <v>1</v>
      </c>
      <c r="F26" s="174">
        <v>3</v>
      </c>
      <c r="G26" s="174">
        <v>54</v>
      </c>
      <c r="H26" s="174">
        <v>45</v>
      </c>
      <c r="I26" s="174">
        <v>3</v>
      </c>
    </row>
    <row r="27" spans="1:15" ht="28.5" x14ac:dyDescent="0.25">
      <c r="A27" s="128" t="s">
        <v>38</v>
      </c>
      <c r="B27" s="174" t="s">
        <v>8</v>
      </c>
      <c r="C27" s="62" t="s">
        <v>55</v>
      </c>
      <c r="D27" s="174">
        <v>2</v>
      </c>
      <c r="E27" s="174"/>
      <c r="F27" s="174">
        <v>2</v>
      </c>
      <c r="G27" s="174">
        <v>36</v>
      </c>
      <c r="H27" s="174">
        <v>30</v>
      </c>
      <c r="I27" s="174">
        <v>2</v>
      </c>
    </row>
    <row r="28" spans="1:15" ht="26.25" customHeight="1" x14ac:dyDescent="0.25">
      <c r="A28" s="128" t="s">
        <v>38</v>
      </c>
      <c r="B28" s="174" t="s">
        <v>8</v>
      </c>
      <c r="C28" s="62" t="s">
        <v>230</v>
      </c>
      <c r="D28" s="174">
        <v>2</v>
      </c>
      <c r="E28" s="174">
        <v>2</v>
      </c>
      <c r="F28" s="174">
        <v>4</v>
      </c>
      <c r="G28" s="174">
        <v>72</v>
      </c>
      <c r="H28" s="174">
        <v>60</v>
      </c>
      <c r="I28" s="174">
        <v>4</v>
      </c>
    </row>
    <row r="29" spans="1:15" ht="28.5" x14ac:dyDescent="0.25">
      <c r="A29" s="128" t="s">
        <v>38</v>
      </c>
      <c r="B29" s="174" t="s">
        <v>8</v>
      </c>
      <c r="C29" s="62" t="s">
        <v>56</v>
      </c>
      <c r="D29" s="174">
        <v>2</v>
      </c>
      <c r="E29" s="174">
        <v>2</v>
      </c>
      <c r="F29" s="174">
        <v>4</v>
      </c>
      <c r="G29" s="174">
        <v>72</v>
      </c>
      <c r="H29" s="174">
        <v>60</v>
      </c>
      <c r="I29" s="174">
        <v>4</v>
      </c>
    </row>
    <row r="30" spans="1:15" ht="28.5" x14ac:dyDescent="0.25">
      <c r="A30" s="128" t="s">
        <v>38</v>
      </c>
      <c r="B30" s="174" t="s">
        <v>8</v>
      </c>
      <c r="C30" s="62" t="s">
        <v>405</v>
      </c>
      <c r="D30" s="174">
        <v>3</v>
      </c>
      <c r="E30" s="174"/>
      <c r="F30" s="174">
        <v>3</v>
      </c>
      <c r="G30" s="174">
        <v>54</v>
      </c>
      <c r="H30" s="174">
        <v>45</v>
      </c>
      <c r="I30" s="174">
        <v>3</v>
      </c>
    </row>
    <row r="31" spans="1:15" ht="28.5" x14ac:dyDescent="0.25">
      <c r="A31" s="128" t="s">
        <v>38</v>
      </c>
      <c r="B31" s="174" t="s">
        <v>8</v>
      </c>
      <c r="C31" s="62" t="s">
        <v>58</v>
      </c>
      <c r="D31" s="174">
        <v>3</v>
      </c>
      <c r="E31" s="174"/>
      <c r="F31" s="174">
        <v>3</v>
      </c>
      <c r="G31" s="174">
        <v>54</v>
      </c>
      <c r="H31" s="174">
        <v>45</v>
      </c>
      <c r="I31" s="174">
        <v>3</v>
      </c>
    </row>
    <row r="32" spans="1:15" ht="28.5" x14ac:dyDescent="0.25">
      <c r="A32" s="128" t="s">
        <v>38</v>
      </c>
      <c r="B32" s="174" t="s">
        <v>8</v>
      </c>
      <c r="C32" s="62" t="s">
        <v>59</v>
      </c>
      <c r="D32" s="174">
        <v>2</v>
      </c>
      <c r="E32" s="174">
        <v>2</v>
      </c>
      <c r="F32" s="174">
        <v>4</v>
      </c>
      <c r="G32" s="174">
        <v>72</v>
      </c>
      <c r="H32" s="174">
        <v>60</v>
      </c>
      <c r="I32" s="174">
        <v>4</v>
      </c>
    </row>
    <row r="33" spans="1:9" ht="28.5" x14ac:dyDescent="0.25">
      <c r="A33" s="128" t="s">
        <v>38</v>
      </c>
      <c r="B33" s="174" t="s">
        <v>8</v>
      </c>
      <c r="C33" s="62" t="s">
        <v>60</v>
      </c>
      <c r="D33" s="174"/>
      <c r="E33" s="174"/>
      <c r="F33" s="174"/>
      <c r="G33" s="174"/>
      <c r="H33" s="174">
        <v>105</v>
      </c>
      <c r="I33" s="174">
        <v>7</v>
      </c>
    </row>
    <row r="34" spans="1:9" x14ac:dyDescent="0.25">
      <c r="A34" s="275" t="s">
        <v>25</v>
      </c>
      <c r="B34" s="275"/>
      <c r="C34" s="275"/>
      <c r="D34" s="146">
        <f>SUM(D26:D33)</f>
        <v>16</v>
      </c>
      <c r="E34" s="146">
        <v>7</v>
      </c>
      <c r="F34" s="146">
        <f>SUM(F26:F33)</f>
        <v>23</v>
      </c>
      <c r="G34" s="146">
        <f>SUM(G26:G33)</f>
        <v>414</v>
      </c>
      <c r="H34" s="146">
        <f>SUM(H26:H33)</f>
        <v>450</v>
      </c>
      <c r="I34" s="146">
        <f>SUM(I26:I33)</f>
        <v>30</v>
      </c>
    </row>
    <row r="35" spans="1:9" ht="24" customHeight="1" x14ac:dyDescent="0.25">
      <c r="A35" s="21" t="s">
        <v>9</v>
      </c>
      <c r="B35" s="22"/>
      <c r="C35" s="23"/>
      <c r="D35" s="22"/>
      <c r="E35" s="22"/>
      <c r="F35" s="22"/>
      <c r="G35" s="22"/>
      <c r="H35" s="22"/>
      <c r="I35" s="22"/>
    </row>
    <row r="36" spans="1:9" ht="60" customHeight="1" x14ac:dyDescent="0.25">
      <c r="A36" s="289" t="s">
        <v>0</v>
      </c>
      <c r="B36" s="289" t="s">
        <v>1</v>
      </c>
      <c r="C36" s="289" t="s">
        <v>37</v>
      </c>
      <c r="D36" s="289" t="s">
        <v>11</v>
      </c>
      <c r="E36" s="289"/>
      <c r="F36" s="289"/>
      <c r="G36" s="289" t="s">
        <v>12</v>
      </c>
      <c r="H36" s="289" t="s">
        <v>13</v>
      </c>
      <c r="I36" s="289" t="s">
        <v>14</v>
      </c>
    </row>
    <row r="37" spans="1:9" ht="15" customHeight="1" x14ac:dyDescent="0.25">
      <c r="A37" s="289"/>
      <c r="B37" s="289"/>
      <c r="C37" s="289"/>
      <c r="D37" s="142" t="s">
        <v>5</v>
      </c>
      <c r="E37" s="142" t="s">
        <v>6</v>
      </c>
      <c r="F37" s="142" t="s">
        <v>7</v>
      </c>
      <c r="G37" s="289"/>
      <c r="H37" s="289"/>
      <c r="I37" s="289"/>
    </row>
    <row r="38" spans="1:9" ht="28.5" x14ac:dyDescent="0.25">
      <c r="A38" s="128" t="s">
        <v>38</v>
      </c>
      <c r="B38" s="174" t="s">
        <v>35</v>
      </c>
      <c r="C38" s="177" t="s">
        <v>339</v>
      </c>
      <c r="D38" s="178">
        <v>3</v>
      </c>
      <c r="E38" s="178">
        <v>1</v>
      </c>
      <c r="F38" s="178">
        <v>4</v>
      </c>
      <c r="G38" s="178">
        <v>72</v>
      </c>
      <c r="H38" s="178">
        <v>60</v>
      </c>
      <c r="I38" s="178">
        <v>4</v>
      </c>
    </row>
    <row r="39" spans="1:9" ht="28.5" x14ac:dyDescent="0.25">
      <c r="A39" s="128" t="s">
        <v>38</v>
      </c>
      <c r="B39" s="174" t="s">
        <v>35</v>
      </c>
      <c r="C39" s="177" t="s">
        <v>340</v>
      </c>
      <c r="D39" s="178">
        <v>1</v>
      </c>
      <c r="E39" s="178">
        <v>2</v>
      </c>
      <c r="F39" s="178">
        <v>3</v>
      </c>
      <c r="G39" s="178">
        <v>54</v>
      </c>
      <c r="H39" s="178">
        <v>45</v>
      </c>
      <c r="I39" s="178">
        <v>3</v>
      </c>
    </row>
    <row r="40" spans="1:9" ht="28.5" x14ac:dyDescent="0.25">
      <c r="A40" s="128" t="s">
        <v>38</v>
      </c>
      <c r="B40" s="174" t="s">
        <v>35</v>
      </c>
      <c r="C40" s="177" t="s">
        <v>341</v>
      </c>
      <c r="D40" s="178">
        <v>2</v>
      </c>
      <c r="E40" s="178">
        <v>2</v>
      </c>
      <c r="F40" s="178">
        <v>4</v>
      </c>
      <c r="G40" s="178">
        <v>72</v>
      </c>
      <c r="H40" s="178">
        <v>60</v>
      </c>
      <c r="I40" s="178">
        <v>4</v>
      </c>
    </row>
    <row r="41" spans="1:9" ht="28.5" x14ac:dyDescent="0.25">
      <c r="A41" s="128" t="s">
        <v>38</v>
      </c>
      <c r="B41" s="174" t="s">
        <v>35</v>
      </c>
      <c r="C41" s="177" t="s">
        <v>342</v>
      </c>
      <c r="D41" s="178">
        <v>3</v>
      </c>
      <c r="E41" s="178"/>
      <c r="F41" s="178">
        <v>3</v>
      </c>
      <c r="G41" s="178">
        <v>54</v>
      </c>
      <c r="H41" s="178">
        <v>45</v>
      </c>
      <c r="I41" s="178">
        <v>3</v>
      </c>
    </row>
    <row r="42" spans="1:9" ht="28.5" x14ac:dyDescent="0.25">
      <c r="A42" s="128" t="s">
        <v>38</v>
      </c>
      <c r="B42" s="174" t="s">
        <v>35</v>
      </c>
      <c r="C42" s="177" t="s">
        <v>61</v>
      </c>
      <c r="D42" s="178">
        <v>2</v>
      </c>
      <c r="E42" s="178"/>
      <c r="F42" s="178">
        <v>2</v>
      </c>
      <c r="G42" s="178">
        <v>36</v>
      </c>
      <c r="H42" s="178">
        <v>30</v>
      </c>
      <c r="I42" s="178">
        <v>2</v>
      </c>
    </row>
    <row r="43" spans="1:9" ht="28.5" x14ac:dyDescent="0.25">
      <c r="A43" s="128" t="s">
        <v>38</v>
      </c>
      <c r="B43" s="174" t="s">
        <v>35</v>
      </c>
      <c r="C43" s="177" t="s">
        <v>343</v>
      </c>
      <c r="D43" s="178">
        <v>3</v>
      </c>
      <c r="E43" s="178"/>
      <c r="F43" s="178">
        <v>3</v>
      </c>
      <c r="G43" s="178">
        <v>54</v>
      </c>
      <c r="H43" s="178">
        <v>45</v>
      </c>
      <c r="I43" s="178">
        <v>3</v>
      </c>
    </row>
    <row r="44" spans="1:9" ht="28.5" x14ac:dyDescent="0.25">
      <c r="A44" s="128" t="s">
        <v>38</v>
      </c>
      <c r="B44" s="174" t="s">
        <v>35</v>
      </c>
      <c r="C44" s="177" t="s">
        <v>62</v>
      </c>
      <c r="D44" s="178"/>
      <c r="E44" s="178"/>
      <c r="F44" s="178"/>
      <c r="G44" s="178"/>
      <c r="H44" s="178">
        <v>165</v>
      </c>
      <c r="I44" s="178">
        <v>11</v>
      </c>
    </row>
    <row r="45" spans="1:9" x14ac:dyDescent="0.25">
      <c r="A45" s="275" t="s">
        <v>25</v>
      </c>
      <c r="B45" s="275"/>
      <c r="C45" s="275"/>
      <c r="D45" s="201">
        <v>14</v>
      </c>
      <c r="E45" s="201">
        <v>5</v>
      </c>
      <c r="F45" s="201">
        <v>19</v>
      </c>
      <c r="G45" s="201">
        <v>342</v>
      </c>
      <c r="H45" s="201">
        <v>450</v>
      </c>
      <c r="I45" s="201">
        <v>30</v>
      </c>
    </row>
    <row r="46" spans="1:9" x14ac:dyDescent="0.25">
      <c r="A46" s="43"/>
      <c r="B46" s="43"/>
      <c r="C46" s="43"/>
      <c r="D46" s="179"/>
      <c r="E46" s="179"/>
      <c r="F46" s="179"/>
      <c r="G46" s="179"/>
      <c r="H46" s="179"/>
      <c r="I46" s="22"/>
    </row>
    <row r="47" spans="1:9" ht="24" customHeight="1" x14ac:dyDescent="0.25">
      <c r="A47" s="275" t="s">
        <v>241</v>
      </c>
      <c r="B47" s="275"/>
      <c r="C47" s="275"/>
      <c r="D47" s="275"/>
      <c r="E47" s="275"/>
      <c r="F47" s="275"/>
      <c r="G47" s="37"/>
      <c r="H47" s="37"/>
      <c r="I47" s="22"/>
    </row>
    <row r="48" spans="1:9" ht="19.5" customHeight="1" x14ac:dyDescent="0.25">
      <c r="A48" s="290" t="s">
        <v>231</v>
      </c>
      <c r="B48" s="290"/>
      <c r="C48" s="290"/>
      <c r="D48" s="290"/>
      <c r="E48" s="290"/>
      <c r="F48" s="290"/>
      <c r="G48" s="37"/>
      <c r="H48" s="37"/>
      <c r="I48" s="22"/>
    </row>
    <row r="49" spans="1:9" x14ac:dyDescent="0.25">
      <c r="A49" s="290" t="s">
        <v>232</v>
      </c>
      <c r="B49" s="290"/>
      <c r="C49" s="290"/>
      <c r="D49" s="290"/>
      <c r="E49" s="290"/>
      <c r="F49" s="290"/>
      <c r="G49" s="37"/>
      <c r="H49" s="37"/>
      <c r="I49" s="22"/>
    </row>
    <row r="50" spans="1:9" ht="15" customHeight="1" x14ac:dyDescent="0.25">
      <c r="A50" s="290" t="s">
        <v>233</v>
      </c>
      <c r="B50" s="290"/>
      <c r="C50" s="290"/>
      <c r="D50" s="290"/>
      <c r="E50" s="290"/>
      <c r="F50" s="290"/>
      <c r="G50" s="37"/>
      <c r="H50" s="37"/>
      <c r="I50" s="22"/>
    </row>
    <row r="51" spans="1:9" ht="17.25" customHeight="1" x14ac:dyDescent="0.25">
      <c r="A51" s="290" t="s">
        <v>234</v>
      </c>
      <c r="B51" s="290"/>
      <c r="C51" s="290"/>
      <c r="D51" s="290"/>
      <c r="E51" s="290"/>
      <c r="F51" s="290"/>
      <c r="G51" s="37"/>
      <c r="H51" s="37"/>
      <c r="I51" s="22"/>
    </row>
    <row r="52" spans="1:9" ht="16.5" customHeight="1" x14ac:dyDescent="0.25">
      <c r="A52" s="290" t="s">
        <v>235</v>
      </c>
      <c r="B52" s="290"/>
      <c r="C52" s="290"/>
      <c r="D52" s="290"/>
      <c r="E52" s="290"/>
      <c r="F52" s="290"/>
      <c r="G52" s="37"/>
      <c r="H52" s="37"/>
      <c r="I52" s="22"/>
    </row>
    <row r="53" spans="1:9" ht="14.25" customHeight="1" x14ac:dyDescent="0.25">
      <c r="A53" s="290" t="s">
        <v>57</v>
      </c>
      <c r="B53" s="290"/>
      <c r="C53" s="290"/>
      <c r="D53" s="290"/>
      <c r="E53" s="290"/>
      <c r="F53" s="290"/>
      <c r="G53" s="37"/>
      <c r="H53" s="37"/>
      <c r="I53" s="22"/>
    </row>
    <row r="54" spans="1:9" ht="15" customHeight="1" x14ac:dyDescent="0.25">
      <c r="A54" s="290" t="s">
        <v>36</v>
      </c>
      <c r="B54" s="290"/>
      <c r="C54" s="290"/>
      <c r="D54" s="290"/>
      <c r="E54" s="290"/>
      <c r="F54" s="290"/>
      <c r="G54" s="37"/>
      <c r="H54" s="37"/>
      <c r="I54" s="22"/>
    </row>
    <row r="55" spans="1:9" ht="16.5" customHeight="1" x14ac:dyDescent="0.25">
      <c r="A55" s="290" t="s">
        <v>236</v>
      </c>
      <c r="B55" s="290"/>
      <c r="C55" s="290"/>
      <c r="D55" s="290"/>
      <c r="E55" s="290"/>
      <c r="F55" s="290"/>
      <c r="G55" s="37"/>
      <c r="H55" s="37"/>
      <c r="I55" s="22"/>
    </row>
    <row r="56" spans="1:9" x14ac:dyDescent="0.25">
      <c r="A56" s="290" t="s">
        <v>237</v>
      </c>
      <c r="B56" s="290"/>
      <c r="C56" s="290"/>
      <c r="D56" s="290"/>
      <c r="E56" s="290"/>
      <c r="F56" s="290"/>
      <c r="G56" s="37"/>
      <c r="H56" s="37"/>
      <c r="I56" s="22"/>
    </row>
    <row r="57" spans="1:9" ht="15.75" customHeight="1" x14ac:dyDescent="0.25">
      <c r="A57" s="290" t="s">
        <v>318</v>
      </c>
      <c r="B57" s="290"/>
      <c r="C57" s="290"/>
      <c r="D57" s="290"/>
      <c r="E57" s="290"/>
      <c r="F57" s="290"/>
      <c r="G57" s="37"/>
      <c r="H57" s="37"/>
      <c r="I57" s="22"/>
    </row>
    <row r="58" spans="1:9" ht="16.5" customHeight="1" x14ac:dyDescent="0.25">
      <c r="A58" s="290" t="s">
        <v>238</v>
      </c>
      <c r="B58" s="290"/>
      <c r="C58" s="290"/>
      <c r="D58" s="290"/>
      <c r="E58" s="290"/>
      <c r="F58" s="290"/>
      <c r="G58" s="37"/>
      <c r="H58" s="37"/>
      <c r="I58" s="22"/>
    </row>
    <row r="59" spans="1:9" ht="16.5" customHeight="1" x14ac:dyDescent="0.25">
      <c r="A59" s="290" t="s">
        <v>239</v>
      </c>
      <c r="B59" s="290"/>
      <c r="C59" s="290"/>
      <c r="D59" s="290"/>
      <c r="E59" s="290"/>
      <c r="F59" s="290"/>
      <c r="G59" s="37"/>
      <c r="H59" s="37"/>
      <c r="I59" s="22"/>
    </row>
    <row r="60" spans="1:9" ht="18" customHeight="1" x14ac:dyDescent="0.25">
      <c r="A60" s="290" t="s">
        <v>240</v>
      </c>
      <c r="B60" s="290"/>
      <c r="C60" s="290"/>
      <c r="D60" s="290"/>
      <c r="E60" s="290"/>
      <c r="F60" s="290"/>
      <c r="G60" s="42"/>
      <c r="H60" s="42"/>
      <c r="I60" s="22"/>
    </row>
    <row r="61" spans="1:9" x14ac:dyDescent="0.25">
      <c r="A61" s="22"/>
      <c r="B61" s="22"/>
      <c r="C61" s="22"/>
      <c r="D61" s="22"/>
      <c r="E61" s="22"/>
      <c r="F61" s="22"/>
      <c r="G61" s="22"/>
      <c r="H61" s="22"/>
      <c r="I61" s="22"/>
    </row>
  </sheetData>
  <mergeCells count="46">
    <mergeCell ref="H2:H3"/>
    <mergeCell ref="I2:I3"/>
    <mergeCell ref="A13:A14"/>
    <mergeCell ref="B13:B14"/>
    <mergeCell ref="C13:C14"/>
    <mergeCell ref="D13:F13"/>
    <mergeCell ref="G13:G14"/>
    <mergeCell ref="H13:H14"/>
    <mergeCell ref="I13:I14"/>
    <mergeCell ref="A2:A3"/>
    <mergeCell ref="B2:B3"/>
    <mergeCell ref="C2:C3"/>
    <mergeCell ref="D2:F2"/>
    <mergeCell ref="G2:G3"/>
    <mergeCell ref="A60:F60"/>
    <mergeCell ref="I24:I25"/>
    <mergeCell ref="A11:C11"/>
    <mergeCell ref="A22:C22"/>
    <mergeCell ref="A34:C34"/>
    <mergeCell ref="A24:A25"/>
    <mergeCell ref="B24:B25"/>
    <mergeCell ref="C24:C25"/>
    <mergeCell ref="D24:F24"/>
    <mergeCell ref="G24:G25"/>
    <mergeCell ref="H24:H25"/>
    <mergeCell ref="A47:F47"/>
    <mergeCell ref="A56:F56"/>
    <mergeCell ref="A48:F48"/>
    <mergeCell ref="A49:F49"/>
    <mergeCell ref="A36:A37"/>
    <mergeCell ref="A52:F52"/>
    <mergeCell ref="A53:F53"/>
    <mergeCell ref="A54:F54"/>
    <mergeCell ref="A55:F55"/>
    <mergeCell ref="A59:F59"/>
    <mergeCell ref="A57:F57"/>
    <mergeCell ref="A58:F58"/>
    <mergeCell ref="H36:H37"/>
    <mergeCell ref="I36:I37"/>
    <mergeCell ref="A45:C45"/>
    <mergeCell ref="A50:F50"/>
    <mergeCell ref="A51:F51"/>
    <mergeCell ref="B36:B37"/>
    <mergeCell ref="C36:C37"/>
    <mergeCell ref="D36:F36"/>
    <mergeCell ref="G36:G37"/>
  </mergeCells>
  <pageMargins left="0.51180555555555496" right="0.51180555555555496" top="0.78749999999999998" bottom="0.78749999999999998" header="0.51180555555555496" footer="0.51180555555555496"/>
  <pageSetup paperSize="9" scale="78" firstPageNumber="0" orientation="portrait" r:id="rId1"/>
  <headerFooter>
    <oddHeader xml:space="preserve">&amp;C&amp;"Calibri,Negrito"PERIODIZAÇÃO 
1º SEMESTRE DE 2019
</oddHeader>
  </headerFooter>
  <rowBreaks count="1" manualBreakCount="1">
    <brk id="34" max="16383" man="1"/>
  </rowBreaks>
  <colBreaks count="2" manualBreakCount="2">
    <brk id="9" max="1048575" man="1"/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967"/>
  <sheetViews>
    <sheetView view="pageLayout" zoomScaleNormal="100" workbookViewId="0">
      <selection activeCell="C60" sqref="C60"/>
    </sheetView>
  </sheetViews>
  <sheetFormatPr defaultRowHeight="15" x14ac:dyDescent="0.25"/>
  <cols>
    <col min="1" max="1" width="14.5703125"/>
    <col min="2" max="2" width="8.7109375"/>
    <col min="3" max="3" width="37.5703125"/>
    <col min="4" max="9" width="8.7109375"/>
    <col min="10" max="10" width="10.5703125" customWidth="1"/>
    <col min="11" max="11" width="13.7109375" customWidth="1"/>
    <col min="12" max="1025" width="8.7109375"/>
  </cols>
  <sheetData>
    <row r="1" spans="1:12" ht="19.5" customHeight="1" x14ac:dyDescent="0.25">
      <c r="A1" s="50" t="s">
        <v>9</v>
      </c>
      <c r="B1" s="51"/>
      <c r="C1" s="52"/>
      <c r="D1" s="175"/>
      <c r="E1" s="175"/>
      <c r="F1" s="175"/>
      <c r="G1" s="175"/>
      <c r="H1" s="53"/>
      <c r="I1" s="53"/>
      <c r="J1" s="53"/>
      <c r="K1" s="22"/>
      <c r="L1" s="22"/>
    </row>
    <row r="2" spans="1:12" ht="60" customHeight="1" x14ac:dyDescent="0.25">
      <c r="A2" s="296" t="s">
        <v>0</v>
      </c>
      <c r="B2" s="296" t="s">
        <v>1</v>
      </c>
      <c r="C2" s="310" t="s">
        <v>2</v>
      </c>
      <c r="D2" s="297" t="s">
        <v>10</v>
      </c>
      <c r="E2" s="291" t="s">
        <v>11</v>
      </c>
      <c r="F2" s="292"/>
      <c r="G2" s="293"/>
      <c r="H2" s="297" t="s">
        <v>12</v>
      </c>
      <c r="I2" s="297" t="s">
        <v>64</v>
      </c>
      <c r="J2" s="297" t="s">
        <v>65</v>
      </c>
      <c r="K2" s="22"/>
      <c r="L2" s="22"/>
    </row>
    <row r="3" spans="1:12" x14ac:dyDescent="0.25">
      <c r="A3" s="279"/>
      <c r="B3" s="279"/>
      <c r="C3" s="311"/>
      <c r="D3" s="274"/>
      <c r="E3" s="47" t="s">
        <v>66</v>
      </c>
      <c r="F3" s="47" t="s">
        <v>6</v>
      </c>
      <c r="G3" s="47" t="s">
        <v>7</v>
      </c>
      <c r="H3" s="274"/>
      <c r="I3" s="274"/>
      <c r="J3" s="274"/>
      <c r="K3" s="22"/>
      <c r="L3" s="22"/>
    </row>
    <row r="4" spans="1:12" x14ac:dyDescent="0.25">
      <c r="A4" s="54" t="s">
        <v>67</v>
      </c>
      <c r="B4" s="54" t="s">
        <v>16</v>
      </c>
      <c r="C4" s="55" t="s">
        <v>68</v>
      </c>
      <c r="D4" s="39" t="s">
        <v>18</v>
      </c>
      <c r="E4" s="39">
        <v>2</v>
      </c>
      <c r="F4" s="39">
        <v>2</v>
      </c>
      <c r="G4" s="39">
        <v>4</v>
      </c>
      <c r="H4" s="39">
        <v>72</v>
      </c>
      <c r="I4" s="39">
        <v>60</v>
      </c>
      <c r="J4" s="39">
        <v>4</v>
      </c>
      <c r="K4" s="22"/>
      <c r="L4" s="22"/>
    </row>
    <row r="5" spans="1:12" ht="28.5" x14ac:dyDescent="0.25">
      <c r="A5" s="54" t="s">
        <v>67</v>
      </c>
      <c r="B5" s="54" t="s">
        <v>16</v>
      </c>
      <c r="C5" s="55" t="s">
        <v>296</v>
      </c>
      <c r="D5" s="39" t="s">
        <v>18</v>
      </c>
      <c r="E5" s="39">
        <v>3</v>
      </c>
      <c r="F5" s="39">
        <v>0</v>
      </c>
      <c r="G5" s="39">
        <v>3</v>
      </c>
      <c r="H5" s="39">
        <v>54</v>
      </c>
      <c r="I5" s="39">
        <v>45</v>
      </c>
      <c r="J5" s="39">
        <v>3</v>
      </c>
      <c r="K5" s="22"/>
      <c r="L5" s="22"/>
    </row>
    <row r="6" spans="1:12" x14ac:dyDescent="0.25">
      <c r="A6" s="54" t="s">
        <v>67</v>
      </c>
      <c r="B6" s="54" t="s">
        <v>16</v>
      </c>
      <c r="C6" s="55" t="s">
        <v>40</v>
      </c>
      <c r="D6" s="39" t="s">
        <v>18</v>
      </c>
      <c r="E6" s="39">
        <v>4</v>
      </c>
      <c r="F6" s="39">
        <v>0</v>
      </c>
      <c r="G6" s="39">
        <v>4</v>
      </c>
      <c r="H6" s="39">
        <v>72</v>
      </c>
      <c r="I6" s="39">
        <v>60</v>
      </c>
      <c r="J6" s="39">
        <v>4</v>
      </c>
      <c r="K6" s="22"/>
      <c r="L6" s="22"/>
    </row>
    <row r="7" spans="1:12" x14ac:dyDescent="0.25">
      <c r="A7" s="54" t="s">
        <v>67</v>
      </c>
      <c r="B7" s="54" t="s">
        <v>16</v>
      </c>
      <c r="C7" s="55" t="s">
        <v>69</v>
      </c>
      <c r="D7" s="39" t="s">
        <v>18</v>
      </c>
      <c r="E7" s="39">
        <v>3</v>
      </c>
      <c r="F7" s="39">
        <v>2</v>
      </c>
      <c r="G7" s="39">
        <v>5</v>
      </c>
      <c r="H7" s="39">
        <v>90</v>
      </c>
      <c r="I7" s="39">
        <v>75</v>
      </c>
      <c r="J7" s="39">
        <v>5</v>
      </c>
      <c r="K7" s="22"/>
      <c r="L7" s="22"/>
    </row>
    <row r="8" spans="1:12" ht="28.5" x14ac:dyDescent="0.25">
      <c r="A8" s="54" t="s">
        <v>67</v>
      </c>
      <c r="B8" s="54" t="s">
        <v>16</v>
      </c>
      <c r="C8" s="55" t="s">
        <v>70</v>
      </c>
      <c r="D8" s="39" t="s">
        <v>18</v>
      </c>
      <c r="E8" s="39">
        <v>3</v>
      </c>
      <c r="F8" s="39">
        <v>0</v>
      </c>
      <c r="G8" s="39">
        <v>3</v>
      </c>
      <c r="H8" s="39">
        <v>54</v>
      </c>
      <c r="I8" s="39">
        <v>45</v>
      </c>
      <c r="J8" s="39">
        <v>3</v>
      </c>
      <c r="K8" s="22"/>
      <c r="L8" s="22"/>
    </row>
    <row r="9" spans="1:12" x14ac:dyDescent="0.25">
      <c r="A9" s="54" t="s">
        <v>67</v>
      </c>
      <c r="B9" s="54" t="s">
        <v>16</v>
      </c>
      <c r="C9" s="55" t="s">
        <v>23</v>
      </c>
      <c r="D9" s="39" t="s">
        <v>18</v>
      </c>
      <c r="E9" s="39">
        <v>3</v>
      </c>
      <c r="F9" s="39">
        <v>0</v>
      </c>
      <c r="G9" s="39">
        <v>3</v>
      </c>
      <c r="H9" s="39">
        <v>54</v>
      </c>
      <c r="I9" s="39">
        <v>45</v>
      </c>
      <c r="J9" s="39">
        <v>3</v>
      </c>
      <c r="K9" s="22"/>
      <c r="L9" s="22"/>
    </row>
    <row r="10" spans="1:12" x14ac:dyDescent="0.25">
      <c r="A10" s="54" t="s">
        <v>67</v>
      </c>
      <c r="B10" s="54" t="s">
        <v>16</v>
      </c>
      <c r="C10" s="55" t="s">
        <v>71</v>
      </c>
      <c r="D10" s="39" t="s">
        <v>18</v>
      </c>
      <c r="E10" s="39">
        <v>3</v>
      </c>
      <c r="F10" s="39">
        <v>0</v>
      </c>
      <c r="G10" s="39">
        <v>3</v>
      </c>
      <c r="H10" s="39">
        <v>54</v>
      </c>
      <c r="I10" s="39">
        <v>45</v>
      </c>
      <c r="J10" s="39">
        <v>3</v>
      </c>
      <c r="K10" s="22"/>
      <c r="L10" s="22"/>
    </row>
    <row r="11" spans="1:12" x14ac:dyDescent="0.25">
      <c r="A11" s="56" t="s">
        <v>25</v>
      </c>
      <c r="B11" s="56"/>
      <c r="C11" s="56"/>
      <c r="D11" s="34"/>
      <c r="E11" s="34">
        <v>21</v>
      </c>
      <c r="F11" s="34">
        <v>4</v>
      </c>
      <c r="G11" s="34">
        <v>25</v>
      </c>
      <c r="H11" s="34">
        <v>450</v>
      </c>
      <c r="I11" s="34">
        <v>375</v>
      </c>
      <c r="J11" s="34">
        <v>25</v>
      </c>
      <c r="K11" s="22"/>
      <c r="L11" s="22"/>
    </row>
    <row r="12" spans="1:12" ht="21" customHeight="1" x14ac:dyDescent="0.25">
      <c r="A12" s="50" t="s">
        <v>9</v>
      </c>
      <c r="B12" s="51"/>
      <c r="C12" s="52"/>
      <c r="D12" s="175"/>
      <c r="E12" s="175"/>
      <c r="F12" s="175"/>
      <c r="G12" s="175"/>
      <c r="H12" s="53"/>
      <c r="I12" s="53"/>
      <c r="J12" s="53"/>
      <c r="K12" s="22"/>
      <c r="L12" s="22"/>
    </row>
    <row r="13" spans="1:12" ht="60" customHeight="1" x14ac:dyDescent="0.25">
      <c r="A13" s="296" t="s">
        <v>0</v>
      </c>
      <c r="B13" s="296" t="s">
        <v>1</v>
      </c>
      <c r="C13" s="308" t="s">
        <v>2</v>
      </c>
      <c r="D13" s="297" t="s">
        <v>10</v>
      </c>
      <c r="E13" s="291" t="s">
        <v>11</v>
      </c>
      <c r="F13" s="292"/>
      <c r="G13" s="293"/>
      <c r="H13" s="297" t="s">
        <v>12</v>
      </c>
      <c r="I13" s="297" t="s">
        <v>64</v>
      </c>
      <c r="J13" s="297" t="s">
        <v>65</v>
      </c>
      <c r="K13" s="298" t="s">
        <v>75</v>
      </c>
      <c r="L13" s="300"/>
    </row>
    <row r="14" spans="1:12" x14ac:dyDescent="0.25">
      <c r="A14" s="279"/>
      <c r="B14" s="279"/>
      <c r="C14" s="309"/>
      <c r="D14" s="274"/>
      <c r="E14" s="47" t="s">
        <v>66</v>
      </c>
      <c r="F14" s="47" t="s">
        <v>6</v>
      </c>
      <c r="G14" s="47" t="s">
        <v>7</v>
      </c>
      <c r="H14" s="274"/>
      <c r="I14" s="274"/>
      <c r="J14" s="274"/>
      <c r="K14" s="301"/>
      <c r="L14" s="303"/>
    </row>
    <row r="15" spans="1:12" x14ac:dyDescent="0.25">
      <c r="A15" s="54" t="s">
        <v>67</v>
      </c>
      <c r="B15" s="54" t="s">
        <v>26</v>
      </c>
      <c r="C15" s="44" t="s">
        <v>54</v>
      </c>
      <c r="D15" s="39" t="s">
        <v>18</v>
      </c>
      <c r="E15" s="39">
        <v>4</v>
      </c>
      <c r="F15" s="39">
        <v>0</v>
      </c>
      <c r="G15" s="39">
        <v>4</v>
      </c>
      <c r="H15" s="39">
        <v>72</v>
      </c>
      <c r="I15" s="39">
        <v>60</v>
      </c>
      <c r="J15" s="39">
        <v>4</v>
      </c>
      <c r="K15" s="315"/>
      <c r="L15" s="316"/>
    </row>
    <row r="16" spans="1:12" ht="17.25" customHeight="1" x14ac:dyDescent="0.25">
      <c r="A16" s="54" t="s">
        <v>67</v>
      </c>
      <c r="B16" s="54" t="s">
        <v>26</v>
      </c>
      <c r="C16" s="44" t="s">
        <v>76</v>
      </c>
      <c r="D16" s="39" t="s">
        <v>18</v>
      </c>
      <c r="E16" s="39">
        <v>5</v>
      </c>
      <c r="F16" s="39">
        <v>1</v>
      </c>
      <c r="G16" s="39">
        <v>6</v>
      </c>
      <c r="H16" s="39">
        <v>108</v>
      </c>
      <c r="I16" s="39">
        <v>90</v>
      </c>
      <c r="J16" s="39">
        <v>6</v>
      </c>
      <c r="K16" s="280" t="s">
        <v>77</v>
      </c>
      <c r="L16" s="312"/>
    </row>
    <row r="17" spans="1:12" x14ac:dyDescent="0.25">
      <c r="A17" s="54" t="s">
        <v>67</v>
      </c>
      <c r="B17" s="54" t="s">
        <v>26</v>
      </c>
      <c r="C17" s="44" t="s">
        <v>78</v>
      </c>
      <c r="D17" s="39" t="s">
        <v>18</v>
      </c>
      <c r="E17" s="39">
        <v>4</v>
      </c>
      <c r="F17" s="39">
        <v>0</v>
      </c>
      <c r="G17" s="39">
        <v>4</v>
      </c>
      <c r="H17" s="39">
        <v>72</v>
      </c>
      <c r="I17" s="39">
        <v>60</v>
      </c>
      <c r="J17" s="39">
        <v>4</v>
      </c>
      <c r="K17" s="280"/>
      <c r="L17" s="312"/>
    </row>
    <row r="18" spans="1:12" x14ac:dyDescent="0.25">
      <c r="A18" s="54" t="s">
        <v>67</v>
      </c>
      <c r="B18" s="54" t="s">
        <v>26</v>
      </c>
      <c r="C18" s="44" t="s">
        <v>79</v>
      </c>
      <c r="D18" s="39" t="s">
        <v>18</v>
      </c>
      <c r="E18" s="39">
        <v>2</v>
      </c>
      <c r="F18" s="39">
        <v>2</v>
      </c>
      <c r="G18" s="39">
        <v>4</v>
      </c>
      <c r="H18" s="39">
        <v>72</v>
      </c>
      <c r="I18" s="39">
        <v>60</v>
      </c>
      <c r="J18" s="39">
        <v>4</v>
      </c>
      <c r="K18" s="280"/>
      <c r="L18" s="312"/>
    </row>
    <row r="19" spans="1:12" ht="18" customHeight="1" x14ac:dyDescent="0.25">
      <c r="A19" s="54" t="s">
        <v>67</v>
      </c>
      <c r="B19" s="54" t="s">
        <v>26</v>
      </c>
      <c r="C19" s="44" t="s">
        <v>80</v>
      </c>
      <c r="D19" s="39" t="s">
        <v>18</v>
      </c>
      <c r="E19" s="39">
        <v>4</v>
      </c>
      <c r="F19" s="39">
        <v>3</v>
      </c>
      <c r="G19" s="39">
        <v>7</v>
      </c>
      <c r="H19" s="39">
        <v>126</v>
      </c>
      <c r="I19" s="39">
        <v>105</v>
      </c>
      <c r="J19" s="39">
        <v>7</v>
      </c>
      <c r="K19" s="280" t="s">
        <v>77</v>
      </c>
      <c r="L19" s="312"/>
    </row>
    <row r="20" spans="1:12" x14ac:dyDescent="0.25">
      <c r="A20" s="56" t="s">
        <v>25</v>
      </c>
      <c r="B20" s="56"/>
      <c r="C20" s="56"/>
      <c r="D20" s="34"/>
      <c r="E20" s="34">
        <f t="shared" ref="E20:J20" si="0">SUM(E15:E19)</f>
        <v>19</v>
      </c>
      <c r="F20" s="34">
        <f t="shared" si="0"/>
        <v>6</v>
      </c>
      <c r="G20" s="34">
        <f t="shared" si="0"/>
        <v>25</v>
      </c>
      <c r="H20" s="34">
        <f t="shared" si="0"/>
        <v>450</v>
      </c>
      <c r="I20" s="34">
        <f t="shared" si="0"/>
        <v>375</v>
      </c>
      <c r="J20" s="34">
        <f t="shared" si="0"/>
        <v>25</v>
      </c>
      <c r="K20" s="125"/>
      <c r="L20" s="58"/>
    </row>
    <row r="21" spans="1:12" ht="24.75" customHeight="1" x14ac:dyDescent="0.25">
      <c r="A21" s="50" t="s">
        <v>9</v>
      </c>
      <c r="B21" s="51"/>
      <c r="C21" s="52"/>
      <c r="D21" s="175"/>
      <c r="E21" s="175"/>
      <c r="F21" s="175"/>
      <c r="G21" s="175"/>
      <c r="H21" s="53"/>
      <c r="I21" s="53"/>
      <c r="J21" s="53"/>
      <c r="K21" s="53"/>
      <c r="L21" s="22"/>
    </row>
    <row r="22" spans="1:12" ht="15" customHeight="1" x14ac:dyDescent="0.25">
      <c r="A22" s="313" t="s">
        <v>0</v>
      </c>
      <c r="B22" s="313" t="s">
        <v>1</v>
      </c>
      <c r="C22" s="314" t="s">
        <v>2</v>
      </c>
      <c r="D22" s="275" t="s">
        <v>10</v>
      </c>
      <c r="E22" s="275" t="s">
        <v>11</v>
      </c>
      <c r="F22" s="275"/>
      <c r="G22" s="275"/>
      <c r="H22" s="275" t="s">
        <v>12</v>
      </c>
      <c r="I22" s="275" t="s">
        <v>64</v>
      </c>
      <c r="J22" s="275" t="s">
        <v>65</v>
      </c>
      <c r="K22" s="298" t="s">
        <v>75</v>
      </c>
      <c r="L22" s="300"/>
    </row>
    <row r="23" spans="1:12" x14ac:dyDescent="0.25">
      <c r="A23" s="313"/>
      <c r="B23" s="313"/>
      <c r="C23" s="314"/>
      <c r="D23" s="275"/>
      <c r="E23" s="145" t="s">
        <v>66</v>
      </c>
      <c r="F23" s="145" t="s">
        <v>6</v>
      </c>
      <c r="G23" s="145" t="s">
        <v>7</v>
      </c>
      <c r="H23" s="275"/>
      <c r="I23" s="275"/>
      <c r="J23" s="275"/>
      <c r="K23" s="301"/>
      <c r="L23" s="303"/>
    </row>
    <row r="24" spans="1:12" x14ac:dyDescent="0.25">
      <c r="A24" s="155" t="s">
        <v>67</v>
      </c>
      <c r="B24" s="155" t="s">
        <v>8</v>
      </c>
      <c r="C24" s="141" t="s">
        <v>244</v>
      </c>
      <c r="D24" s="174" t="s">
        <v>18</v>
      </c>
      <c r="E24" s="174">
        <v>3</v>
      </c>
      <c r="F24" s="174">
        <v>0</v>
      </c>
      <c r="G24" s="174">
        <v>3</v>
      </c>
      <c r="H24" s="174">
        <v>54</v>
      </c>
      <c r="I24" s="174">
        <v>45</v>
      </c>
      <c r="J24" s="174">
        <v>3</v>
      </c>
      <c r="K24" s="315"/>
      <c r="L24" s="316"/>
    </row>
    <row r="25" spans="1:12" x14ac:dyDescent="0.25">
      <c r="A25" s="155" t="s">
        <v>67</v>
      </c>
      <c r="B25" s="155" t="s">
        <v>8</v>
      </c>
      <c r="C25" s="141" t="s">
        <v>245</v>
      </c>
      <c r="D25" s="174" t="s">
        <v>18</v>
      </c>
      <c r="E25" s="174">
        <v>3</v>
      </c>
      <c r="F25" s="174">
        <v>0</v>
      </c>
      <c r="G25" s="174">
        <v>3</v>
      </c>
      <c r="H25" s="174">
        <v>54</v>
      </c>
      <c r="I25" s="174">
        <v>45</v>
      </c>
      <c r="J25" s="174">
        <v>3</v>
      </c>
      <c r="K25" s="315"/>
      <c r="L25" s="316"/>
    </row>
    <row r="26" spans="1:12" x14ac:dyDescent="0.25">
      <c r="A26" s="155" t="s">
        <v>67</v>
      </c>
      <c r="B26" s="155" t="s">
        <v>8</v>
      </c>
      <c r="C26" s="141" t="s">
        <v>246</v>
      </c>
      <c r="D26" s="174" t="s">
        <v>18</v>
      </c>
      <c r="E26" s="174">
        <v>8</v>
      </c>
      <c r="F26" s="174">
        <v>0</v>
      </c>
      <c r="G26" s="174">
        <v>8</v>
      </c>
      <c r="H26" s="174">
        <v>144</v>
      </c>
      <c r="I26" s="174">
        <v>120</v>
      </c>
      <c r="J26" s="174">
        <v>8</v>
      </c>
      <c r="K26" s="315"/>
      <c r="L26" s="316"/>
    </row>
    <row r="27" spans="1:12" x14ac:dyDescent="0.25">
      <c r="A27" s="155" t="s">
        <v>67</v>
      </c>
      <c r="B27" s="155" t="s">
        <v>8</v>
      </c>
      <c r="C27" s="141" t="s">
        <v>247</v>
      </c>
      <c r="D27" s="174" t="s">
        <v>18</v>
      </c>
      <c r="E27" s="174">
        <v>3</v>
      </c>
      <c r="F27" s="174">
        <v>0</v>
      </c>
      <c r="G27" s="174">
        <v>3</v>
      </c>
      <c r="H27" s="174">
        <v>54</v>
      </c>
      <c r="I27" s="174">
        <v>45</v>
      </c>
      <c r="J27" s="174">
        <v>3</v>
      </c>
      <c r="K27" s="315"/>
      <c r="L27" s="316"/>
    </row>
    <row r="28" spans="1:12" x14ac:dyDescent="0.25">
      <c r="A28" s="155" t="s">
        <v>67</v>
      </c>
      <c r="B28" s="155" t="s">
        <v>8</v>
      </c>
      <c r="C28" s="141" t="s">
        <v>405</v>
      </c>
      <c r="D28" s="174" t="s">
        <v>242</v>
      </c>
      <c r="E28" s="174">
        <v>2</v>
      </c>
      <c r="F28" s="174">
        <v>0</v>
      </c>
      <c r="G28" s="174">
        <v>2</v>
      </c>
      <c r="H28" s="174">
        <v>36</v>
      </c>
      <c r="I28" s="174">
        <v>30</v>
      </c>
      <c r="J28" s="174">
        <v>2</v>
      </c>
      <c r="K28" s="315"/>
      <c r="L28" s="316"/>
    </row>
    <row r="29" spans="1:12" ht="27" customHeight="1" x14ac:dyDescent="0.25">
      <c r="A29" s="155" t="s">
        <v>67</v>
      </c>
      <c r="B29" s="155" t="s">
        <v>8</v>
      </c>
      <c r="C29" s="61" t="s">
        <v>297</v>
      </c>
      <c r="D29" s="174" t="s">
        <v>18</v>
      </c>
      <c r="E29" s="174">
        <v>0</v>
      </c>
      <c r="F29" s="174">
        <v>3</v>
      </c>
      <c r="G29" s="174">
        <v>3</v>
      </c>
      <c r="H29" s="174">
        <v>54</v>
      </c>
      <c r="I29" s="174">
        <v>45</v>
      </c>
      <c r="J29" s="174">
        <v>3</v>
      </c>
      <c r="K29" s="280" t="s">
        <v>243</v>
      </c>
      <c r="L29" s="312"/>
    </row>
    <row r="30" spans="1:12" x14ac:dyDescent="0.25">
      <c r="A30" s="155" t="s">
        <v>67</v>
      </c>
      <c r="B30" s="155" t="s">
        <v>8</v>
      </c>
      <c r="C30" s="61" t="s">
        <v>85</v>
      </c>
      <c r="D30" s="174" t="s">
        <v>18</v>
      </c>
      <c r="E30" s="174">
        <v>3</v>
      </c>
      <c r="F30" s="174">
        <v>0</v>
      </c>
      <c r="G30" s="174">
        <v>3</v>
      </c>
      <c r="H30" s="174">
        <v>54</v>
      </c>
      <c r="I30" s="174">
        <v>45</v>
      </c>
      <c r="J30" s="174">
        <v>3</v>
      </c>
      <c r="K30" s="315"/>
      <c r="L30" s="316"/>
    </row>
    <row r="31" spans="1:12" x14ac:dyDescent="0.25">
      <c r="A31" s="153" t="s">
        <v>25</v>
      </c>
      <c r="B31" s="153"/>
      <c r="C31" s="153"/>
      <c r="D31" s="146"/>
      <c r="E31" s="146">
        <f t="shared" ref="E31:J31" si="1">SUM(E24:E30)</f>
        <v>22</v>
      </c>
      <c r="F31" s="146">
        <f t="shared" si="1"/>
        <v>3</v>
      </c>
      <c r="G31" s="146">
        <f t="shared" si="1"/>
        <v>25</v>
      </c>
      <c r="H31" s="146">
        <f t="shared" si="1"/>
        <v>450</v>
      </c>
      <c r="I31" s="146">
        <f t="shared" si="1"/>
        <v>375</v>
      </c>
      <c r="J31" s="146">
        <f t="shared" si="1"/>
        <v>25</v>
      </c>
      <c r="K31" s="53"/>
      <c r="L31" s="22"/>
    </row>
    <row r="32" spans="1:12" ht="15" customHeight="1" x14ac:dyDescent="0.25">
      <c r="A32" s="50" t="s">
        <v>9</v>
      </c>
      <c r="B32" s="51"/>
      <c r="C32" s="52"/>
      <c r="D32" s="175"/>
      <c r="E32" s="175"/>
      <c r="F32" s="175"/>
      <c r="G32" s="175"/>
      <c r="H32" s="53"/>
      <c r="I32" s="53"/>
      <c r="J32" s="53"/>
      <c r="K32" s="53"/>
      <c r="L32" s="22"/>
    </row>
    <row r="33" spans="1:12" ht="15" customHeight="1" x14ac:dyDescent="0.25">
      <c r="A33" s="313" t="s">
        <v>0</v>
      </c>
      <c r="B33" s="313" t="s">
        <v>1</v>
      </c>
      <c r="C33" s="314" t="s">
        <v>2</v>
      </c>
      <c r="D33" s="275" t="s">
        <v>10</v>
      </c>
      <c r="E33" s="275" t="s">
        <v>11</v>
      </c>
      <c r="F33" s="275"/>
      <c r="G33" s="275"/>
      <c r="H33" s="275" t="s">
        <v>12</v>
      </c>
      <c r="I33" s="275" t="s">
        <v>64</v>
      </c>
      <c r="J33" s="275" t="s">
        <v>65</v>
      </c>
      <c r="K33" s="275" t="s">
        <v>75</v>
      </c>
      <c r="L33" s="275"/>
    </row>
    <row r="34" spans="1:12" x14ac:dyDescent="0.25">
      <c r="A34" s="313"/>
      <c r="B34" s="313"/>
      <c r="C34" s="314"/>
      <c r="D34" s="275"/>
      <c r="E34" s="145" t="s">
        <v>66</v>
      </c>
      <c r="F34" s="145" t="s">
        <v>6</v>
      </c>
      <c r="G34" s="145" t="s">
        <v>7</v>
      </c>
      <c r="H34" s="275"/>
      <c r="I34" s="275"/>
      <c r="J34" s="275"/>
      <c r="K34" s="275"/>
      <c r="L34" s="275"/>
    </row>
    <row r="35" spans="1:12" x14ac:dyDescent="0.25">
      <c r="A35" s="155" t="s">
        <v>67</v>
      </c>
      <c r="B35" s="155" t="s">
        <v>127</v>
      </c>
      <c r="C35" s="177" t="s">
        <v>327</v>
      </c>
      <c r="D35" s="178" t="s">
        <v>18</v>
      </c>
      <c r="E35" s="178">
        <v>3</v>
      </c>
      <c r="F35" s="178">
        <v>0</v>
      </c>
      <c r="G35" s="178">
        <v>3</v>
      </c>
      <c r="H35" s="178">
        <v>54</v>
      </c>
      <c r="I35" s="178">
        <v>45</v>
      </c>
      <c r="J35" s="178">
        <v>3</v>
      </c>
      <c r="K35" s="307"/>
      <c r="L35" s="307"/>
    </row>
    <row r="36" spans="1:12" x14ac:dyDescent="0.25">
      <c r="A36" s="155" t="s">
        <v>67</v>
      </c>
      <c r="B36" s="155" t="s">
        <v>127</v>
      </c>
      <c r="C36" s="177" t="s">
        <v>328</v>
      </c>
      <c r="D36" s="178" t="s">
        <v>18</v>
      </c>
      <c r="E36" s="178">
        <v>4</v>
      </c>
      <c r="F36" s="178">
        <v>0</v>
      </c>
      <c r="G36" s="178">
        <v>4</v>
      </c>
      <c r="H36" s="178">
        <v>72</v>
      </c>
      <c r="I36" s="178">
        <v>60</v>
      </c>
      <c r="J36" s="178">
        <v>4</v>
      </c>
      <c r="K36" s="307"/>
      <c r="L36" s="307"/>
    </row>
    <row r="37" spans="1:12" x14ac:dyDescent="0.25">
      <c r="A37" s="155" t="s">
        <v>67</v>
      </c>
      <c r="B37" s="155" t="s">
        <v>127</v>
      </c>
      <c r="C37" s="177" t="s">
        <v>329</v>
      </c>
      <c r="D37" s="178" t="s">
        <v>18</v>
      </c>
      <c r="E37" s="178">
        <v>3</v>
      </c>
      <c r="F37" s="178">
        <v>0</v>
      </c>
      <c r="G37" s="178">
        <v>3</v>
      </c>
      <c r="H37" s="178">
        <v>54</v>
      </c>
      <c r="I37" s="178">
        <v>45</v>
      </c>
      <c r="J37" s="178">
        <v>3</v>
      </c>
      <c r="K37" s="319"/>
      <c r="L37" s="320"/>
    </row>
    <row r="38" spans="1:12" x14ac:dyDescent="0.25">
      <c r="A38" s="155" t="s">
        <v>67</v>
      </c>
      <c r="B38" s="155" t="s">
        <v>127</v>
      </c>
      <c r="C38" s="177" t="s">
        <v>330</v>
      </c>
      <c r="D38" s="178" t="s">
        <v>18</v>
      </c>
      <c r="E38" s="178">
        <v>3</v>
      </c>
      <c r="F38" s="178">
        <v>0</v>
      </c>
      <c r="G38" s="178">
        <v>3</v>
      </c>
      <c r="H38" s="178">
        <v>54</v>
      </c>
      <c r="I38" s="178">
        <v>45</v>
      </c>
      <c r="J38" s="178">
        <v>3</v>
      </c>
      <c r="K38" s="307"/>
      <c r="L38" s="307"/>
    </row>
    <row r="39" spans="1:12" ht="17.25" customHeight="1" x14ac:dyDescent="0.25">
      <c r="A39" s="155" t="s">
        <v>67</v>
      </c>
      <c r="B39" s="155" t="s">
        <v>127</v>
      </c>
      <c r="C39" s="203" t="s">
        <v>91</v>
      </c>
      <c r="D39" s="197" t="s">
        <v>18</v>
      </c>
      <c r="E39" s="197">
        <v>3</v>
      </c>
      <c r="F39" s="197">
        <v>0</v>
      </c>
      <c r="G39" s="197">
        <v>3</v>
      </c>
      <c r="H39" s="197">
        <v>54</v>
      </c>
      <c r="I39" s="197">
        <v>45</v>
      </c>
      <c r="J39" s="197">
        <v>3</v>
      </c>
      <c r="K39" s="307"/>
      <c r="L39" s="307"/>
    </row>
    <row r="40" spans="1:12" x14ac:dyDescent="0.25">
      <c r="A40" s="155" t="s">
        <v>67</v>
      </c>
      <c r="B40" s="155" t="s">
        <v>127</v>
      </c>
      <c r="C40" s="204" t="s">
        <v>331</v>
      </c>
      <c r="D40" s="197" t="s">
        <v>18</v>
      </c>
      <c r="E40" s="197">
        <v>3</v>
      </c>
      <c r="F40" s="178">
        <v>0</v>
      </c>
      <c r="G40" s="178">
        <v>3</v>
      </c>
      <c r="H40" s="174">
        <v>54</v>
      </c>
      <c r="I40" s="174">
        <v>45</v>
      </c>
      <c r="J40" s="174">
        <v>3</v>
      </c>
      <c r="K40" s="307" t="s">
        <v>247</v>
      </c>
      <c r="L40" s="307"/>
    </row>
    <row r="41" spans="1:12" x14ac:dyDescent="0.25">
      <c r="A41" s="155" t="s">
        <v>67</v>
      </c>
      <c r="B41" s="155" t="s">
        <v>127</v>
      </c>
      <c r="C41" s="61" t="s">
        <v>332</v>
      </c>
      <c r="D41" s="174" t="s">
        <v>242</v>
      </c>
      <c r="E41" s="174">
        <v>3</v>
      </c>
      <c r="F41" s="174">
        <v>0</v>
      </c>
      <c r="G41" s="174">
        <v>3</v>
      </c>
      <c r="H41" s="174">
        <v>54</v>
      </c>
      <c r="I41" s="174">
        <v>45</v>
      </c>
      <c r="J41" s="174">
        <v>3</v>
      </c>
      <c r="K41" s="290"/>
      <c r="L41" s="290"/>
    </row>
    <row r="42" spans="1:12" ht="43.5" customHeight="1" x14ac:dyDescent="0.25">
      <c r="A42" s="155" t="s">
        <v>67</v>
      </c>
      <c r="B42" s="155" t="s">
        <v>127</v>
      </c>
      <c r="C42" s="204" t="s">
        <v>406</v>
      </c>
      <c r="D42" s="178" t="s">
        <v>18</v>
      </c>
      <c r="E42" s="178">
        <v>0</v>
      </c>
      <c r="F42" s="174">
        <v>3</v>
      </c>
      <c r="G42" s="174">
        <v>3</v>
      </c>
      <c r="H42" s="174">
        <v>54</v>
      </c>
      <c r="I42" s="174">
        <v>45</v>
      </c>
      <c r="J42" s="174">
        <v>3</v>
      </c>
      <c r="K42" s="318" t="s">
        <v>407</v>
      </c>
      <c r="L42" s="282"/>
    </row>
    <row r="43" spans="1:12" x14ac:dyDescent="0.25">
      <c r="A43" s="202" t="s">
        <v>25</v>
      </c>
      <c r="B43" s="202"/>
      <c r="C43" s="202"/>
      <c r="D43" s="149"/>
      <c r="E43" s="149">
        <v>20</v>
      </c>
      <c r="F43" s="149">
        <v>5</v>
      </c>
      <c r="G43" s="149">
        <v>29</v>
      </c>
      <c r="H43" s="149">
        <v>450</v>
      </c>
      <c r="I43" s="149">
        <v>375</v>
      </c>
      <c r="J43" s="149">
        <v>25</v>
      </c>
      <c r="K43" s="53"/>
      <c r="L43" s="22"/>
    </row>
    <row r="44" spans="1:12" ht="20.25" customHeight="1" x14ac:dyDescent="0.25">
      <c r="A44" s="50" t="s">
        <v>9</v>
      </c>
      <c r="B44" s="51"/>
      <c r="C44" s="52"/>
      <c r="D44" s="175"/>
      <c r="E44" s="175"/>
      <c r="F44" s="175"/>
      <c r="G44" s="175"/>
      <c r="H44" s="53"/>
      <c r="I44" s="53"/>
      <c r="J44" s="53"/>
      <c r="K44" s="53"/>
      <c r="L44" s="22"/>
    </row>
    <row r="45" spans="1:12" ht="60" customHeight="1" x14ac:dyDescent="0.25">
      <c r="A45" s="313" t="s">
        <v>0</v>
      </c>
      <c r="B45" s="313" t="s">
        <v>1</v>
      </c>
      <c r="C45" s="314" t="s">
        <v>53</v>
      </c>
      <c r="D45" s="275" t="s">
        <v>10</v>
      </c>
      <c r="E45" s="275" t="s">
        <v>11</v>
      </c>
      <c r="F45" s="275"/>
      <c r="G45" s="275"/>
      <c r="H45" s="275" t="s">
        <v>12</v>
      </c>
      <c r="I45" s="275" t="s">
        <v>64</v>
      </c>
      <c r="J45" s="275" t="s">
        <v>65</v>
      </c>
      <c r="K45" s="275" t="s">
        <v>75</v>
      </c>
      <c r="L45" s="275"/>
    </row>
    <row r="46" spans="1:12" x14ac:dyDescent="0.25">
      <c r="A46" s="313"/>
      <c r="B46" s="313"/>
      <c r="C46" s="314"/>
      <c r="D46" s="275"/>
      <c r="E46" s="145" t="s">
        <v>66</v>
      </c>
      <c r="F46" s="145" t="s">
        <v>6</v>
      </c>
      <c r="G46" s="145" t="s">
        <v>7</v>
      </c>
      <c r="H46" s="275"/>
      <c r="I46" s="275"/>
      <c r="J46" s="275"/>
      <c r="K46" s="275"/>
      <c r="L46" s="275"/>
    </row>
    <row r="47" spans="1:12" x14ac:dyDescent="0.25">
      <c r="A47" s="155" t="s">
        <v>67</v>
      </c>
      <c r="B47" s="155" t="s">
        <v>35</v>
      </c>
      <c r="C47" s="177" t="s">
        <v>333</v>
      </c>
      <c r="D47" s="178" t="s">
        <v>18</v>
      </c>
      <c r="E47" s="178">
        <v>3</v>
      </c>
      <c r="F47" s="178">
        <v>0</v>
      </c>
      <c r="G47" s="178">
        <v>3</v>
      </c>
      <c r="H47" s="178">
        <v>54</v>
      </c>
      <c r="I47" s="178">
        <v>45</v>
      </c>
      <c r="J47" s="178">
        <v>3</v>
      </c>
      <c r="K47" s="307"/>
      <c r="L47" s="307"/>
    </row>
    <row r="48" spans="1:12" ht="34.5" customHeight="1" x14ac:dyDescent="0.25">
      <c r="A48" s="155" t="s">
        <v>67</v>
      </c>
      <c r="B48" s="155" t="s">
        <v>35</v>
      </c>
      <c r="C48" s="177" t="s">
        <v>334</v>
      </c>
      <c r="D48" s="178" t="s">
        <v>18</v>
      </c>
      <c r="E48" s="174">
        <v>4</v>
      </c>
      <c r="F48" s="174">
        <v>0</v>
      </c>
      <c r="G48" s="174">
        <v>4</v>
      </c>
      <c r="H48" s="174">
        <v>72</v>
      </c>
      <c r="I48" s="174">
        <v>60</v>
      </c>
      <c r="J48" s="174">
        <v>4</v>
      </c>
      <c r="K48" s="290" t="s">
        <v>329</v>
      </c>
      <c r="L48" s="290"/>
    </row>
    <row r="49" spans="1:12" ht="28.5" customHeight="1" x14ac:dyDescent="0.25">
      <c r="A49" s="155" t="s">
        <v>67</v>
      </c>
      <c r="B49" s="155" t="s">
        <v>35</v>
      </c>
      <c r="C49" s="177" t="s">
        <v>335</v>
      </c>
      <c r="D49" s="178" t="s">
        <v>18</v>
      </c>
      <c r="E49" s="174">
        <v>4</v>
      </c>
      <c r="F49" s="174">
        <v>0</v>
      </c>
      <c r="G49" s="174">
        <v>4</v>
      </c>
      <c r="H49" s="174">
        <v>72</v>
      </c>
      <c r="I49" s="174">
        <v>60</v>
      </c>
      <c r="J49" s="174">
        <v>4</v>
      </c>
      <c r="K49" s="290" t="s">
        <v>330</v>
      </c>
      <c r="L49" s="290"/>
    </row>
    <row r="50" spans="1:12" ht="26.25" customHeight="1" x14ac:dyDescent="0.25">
      <c r="A50" s="155" t="s">
        <v>67</v>
      </c>
      <c r="B50" s="155" t="s">
        <v>35</v>
      </c>
      <c r="C50" s="204" t="s">
        <v>336</v>
      </c>
      <c r="D50" s="174" t="s">
        <v>18</v>
      </c>
      <c r="E50" s="174">
        <v>3</v>
      </c>
      <c r="F50" s="174">
        <v>1</v>
      </c>
      <c r="G50" s="174">
        <v>4</v>
      </c>
      <c r="H50" s="174">
        <v>72</v>
      </c>
      <c r="I50" s="174">
        <v>60</v>
      </c>
      <c r="J50" s="174">
        <v>4</v>
      </c>
      <c r="K50" s="318" t="s">
        <v>408</v>
      </c>
      <c r="L50" s="282"/>
    </row>
    <row r="51" spans="1:12" ht="28.5" x14ac:dyDescent="0.25">
      <c r="A51" s="155" t="s">
        <v>67</v>
      </c>
      <c r="B51" s="155" t="s">
        <v>35</v>
      </c>
      <c r="C51" s="141" t="s">
        <v>337</v>
      </c>
      <c r="D51" s="174" t="s">
        <v>18</v>
      </c>
      <c r="E51" s="174">
        <v>3</v>
      </c>
      <c r="F51" s="174">
        <v>0</v>
      </c>
      <c r="G51" s="174">
        <v>3</v>
      </c>
      <c r="H51" s="174">
        <v>54</v>
      </c>
      <c r="I51" s="174">
        <v>45</v>
      </c>
      <c r="J51" s="174">
        <v>3</v>
      </c>
      <c r="K51" s="307"/>
      <c r="L51" s="307"/>
    </row>
    <row r="52" spans="1:12" x14ac:dyDescent="0.25">
      <c r="A52" s="155" t="s">
        <v>67</v>
      </c>
      <c r="B52" s="155" t="s">
        <v>35</v>
      </c>
      <c r="C52" s="61" t="s">
        <v>338</v>
      </c>
      <c r="D52" s="174" t="s">
        <v>18</v>
      </c>
      <c r="E52" s="174">
        <v>3</v>
      </c>
      <c r="F52" s="174">
        <v>0</v>
      </c>
      <c r="G52" s="174">
        <v>3</v>
      </c>
      <c r="H52" s="174">
        <v>54</v>
      </c>
      <c r="I52" s="174">
        <v>45</v>
      </c>
      <c r="J52" s="174">
        <v>3</v>
      </c>
      <c r="K52" s="290"/>
      <c r="L52" s="290"/>
    </row>
    <row r="53" spans="1:12" ht="61.5" customHeight="1" x14ac:dyDescent="0.25">
      <c r="A53" s="155" t="s">
        <v>67</v>
      </c>
      <c r="B53" s="155" t="s">
        <v>35</v>
      </c>
      <c r="C53" s="61" t="s">
        <v>409</v>
      </c>
      <c r="D53" s="174" t="s">
        <v>18</v>
      </c>
      <c r="E53" s="174">
        <v>0</v>
      </c>
      <c r="F53" s="174">
        <v>4</v>
      </c>
      <c r="G53" s="174">
        <v>4</v>
      </c>
      <c r="H53" s="174">
        <v>72</v>
      </c>
      <c r="I53" s="174">
        <v>60</v>
      </c>
      <c r="J53" s="174">
        <v>4</v>
      </c>
      <c r="K53" s="318" t="s">
        <v>410</v>
      </c>
      <c r="L53" s="282"/>
    </row>
    <row r="54" spans="1:12" x14ac:dyDescent="0.25">
      <c r="A54" s="153" t="s">
        <v>25</v>
      </c>
      <c r="B54" s="153"/>
      <c r="C54" s="153"/>
      <c r="D54" s="146"/>
      <c r="E54" s="146">
        <v>20</v>
      </c>
      <c r="F54" s="146">
        <v>5</v>
      </c>
      <c r="G54" s="146">
        <v>29</v>
      </c>
      <c r="H54" s="146">
        <v>450</v>
      </c>
      <c r="I54" s="146">
        <v>375</v>
      </c>
      <c r="J54" s="146">
        <v>25</v>
      </c>
      <c r="K54" s="53"/>
      <c r="L54" s="22"/>
    </row>
    <row r="55" spans="1:12" x14ac:dyDescent="0.25">
      <c r="A55" s="50" t="s">
        <v>81</v>
      </c>
      <c r="B55" s="51"/>
      <c r="C55" s="53"/>
      <c r="D55" s="241"/>
      <c r="E55" s="241"/>
      <c r="F55" s="241"/>
      <c r="G55" s="241"/>
      <c r="H55" s="242"/>
      <c r="I55" s="242"/>
      <c r="J55" s="242"/>
      <c r="K55" s="132"/>
      <c r="L55" s="123"/>
    </row>
    <row r="56" spans="1:12" x14ac:dyDescent="0.25">
      <c r="A56" s="321" t="s">
        <v>0</v>
      </c>
      <c r="B56" s="321" t="s">
        <v>1</v>
      </c>
      <c r="C56" s="321" t="s">
        <v>266</v>
      </c>
      <c r="D56" s="321" t="s">
        <v>535</v>
      </c>
      <c r="E56" s="321"/>
      <c r="F56" s="321"/>
      <c r="G56" s="321" t="s">
        <v>4</v>
      </c>
      <c r="H56" s="242"/>
      <c r="I56" s="242"/>
      <c r="J56" s="242"/>
      <c r="K56" s="132"/>
      <c r="L56" s="123"/>
    </row>
    <row r="57" spans="1:12" ht="15" customHeight="1" x14ac:dyDescent="0.25">
      <c r="A57" s="321"/>
      <c r="B57" s="321"/>
      <c r="C57" s="321"/>
      <c r="D57" s="247" t="s">
        <v>5</v>
      </c>
      <c r="E57" s="247" t="s">
        <v>6</v>
      </c>
      <c r="F57" s="247" t="s">
        <v>7</v>
      </c>
      <c r="G57" s="321"/>
      <c r="H57" s="242"/>
      <c r="I57" s="242"/>
      <c r="J57" s="242"/>
      <c r="K57" s="132"/>
      <c r="L57" s="123"/>
    </row>
    <row r="58" spans="1:12" x14ac:dyDescent="0.25">
      <c r="A58" s="240" t="s">
        <v>67</v>
      </c>
      <c r="B58" s="240" t="s">
        <v>131</v>
      </c>
      <c r="C58" s="246" t="s">
        <v>319</v>
      </c>
      <c r="D58" s="240">
        <v>4</v>
      </c>
      <c r="E58" s="239"/>
      <c r="F58" s="240">
        <v>4</v>
      </c>
      <c r="G58" s="240">
        <v>80</v>
      </c>
      <c r="H58" s="242"/>
      <c r="I58" s="242"/>
      <c r="J58" s="242"/>
      <c r="K58" s="132"/>
      <c r="L58" s="123"/>
    </row>
    <row r="59" spans="1:12" x14ac:dyDescent="0.25">
      <c r="A59" s="240" t="s">
        <v>67</v>
      </c>
      <c r="B59" s="240" t="s">
        <v>131</v>
      </c>
      <c r="C59" s="246" t="s">
        <v>536</v>
      </c>
      <c r="D59" s="240">
        <v>2</v>
      </c>
      <c r="E59" s="239"/>
      <c r="F59" s="240">
        <v>2</v>
      </c>
      <c r="G59" s="240">
        <v>40</v>
      </c>
      <c r="H59" s="242"/>
      <c r="I59" s="242"/>
      <c r="J59" s="242"/>
      <c r="K59" s="132"/>
      <c r="L59" s="123"/>
    </row>
    <row r="60" spans="1:12" x14ac:dyDescent="0.25">
      <c r="A60" s="240" t="s">
        <v>67</v>
      </c>
      <c r="B60" s="240" t="s">
        <v>131</v>
      </c>
      <c r="C60" s="246" t="s">
        <v>298</v>
      </c>
      <c r="D60" s="240"/>
      <c r="E60" s="239">
        <v>1</v>
      </c>
      <c r="F60" s="240">
        <v>1</v>
      </c>
      <c r="G60" s="240">
        <v>20</v>
      </c>
      <c r="H60" s="242"/>
      <c r="I60" s="242"/>
      <c r="J60" s="242"/>
      <c r="K60" s="132"/>
      <c r="L60" s="123"/>
    </row>
    <row r="61" spans="1:12" x14ac:dyDescent="0.25">
      <c r="A61" s="240" t="s">
        <v>67</v>
      </c>
      <c r="B61" s="240" t="s">
        <v>131</v>
      </c>
      <c r="C61" s="246" t="s">
        <v>537</v>
      </c>
      <c r="D61" s="240"/>
      <c r="E61" s="239">
        <v>4</v>
      </c>
      <c r="F61" s="240">
        <v>4</v>
      </c>
      <c r="G61" s="240">
        <v>80</v>
      </c>
      <c r="H61" s="242"/>
      <c r="I61" s="242"/>
      <c r="J61" s="242"/>
      <c r="K61" s="132"/>
      <c r="L61" s="123"/>
    </row>
    <row r="62" spans="1:12" x14ac:dyDescent="0.25">
      <c r="A62" s="240" t="s">
        <v>67</v>
      </c>
      <c r="B62" s="240" t="s">
        <v>131</v>
      </c>
      <c r="C62" s="246" t="s">
        <v>538</v>
      </c>
      <c r="D62" s="240">
        <v>5</v>
      </c>
      <c r="E62" s="239"/>
      <c r="F62" s="240">
        <v>5</v>
      </c>
      <c r="G62" s="240">
        <v>100</v>
      </c>
      <c r="H62" s="242"/>
      <c r="I62" s="242"/>
      <c r="J62" s="242"/>
      <c r="K62" s="132"/>
      <c r="L62" s="123"/>
    </row>
    <row r="63" spans="1:12" x14ac:dyDescent="0.25">
      <c r="A63" s="240" t="s">
        <v>67</v>
      </c>
      <c r="B63" s="240" t="s">
        <v>131</v>
      </c>
      <c r="C63" s="246" t="s">
        <v>539</v>
      </c>
      <c r="D63" s="240">
        <v>5</v>
      </c>
      <c r="E63" s="239"/>
      <c r="F63" s="240">
        <v>5</v>
      </c>
      <c r="G63" s="240">
        <v>100</v>
      </c>
      <c r="H63" s="242"/>
      <c r="I63" s="242"/>
      <c r="J63" s="242"/>
      <c r="K63" s="132"/>
      <c r="L63" s="123"/>
    </row>
    <row r="64" spans="1:12" x14ac:dyDescent="0.25">
      <c r="A64" s="317" t="s">
        <v>25</v>
      </c>
      <c r="B64" s="317"/>
      <c r="C64" s="317"/>
      <c r="D64" s="247">
        <f>SUM(D58:D63)</f>
        <v>16</v>
      </c>
      <c r="E64" s="247">
        <f>SUM(E58:E63)</f>
        <v>5</v>
      </c>
      <c r="F64" s="247">
        <f>SUM(F58:F63)</f>
        <v>21</v>
      </c>
      <c r="G64" s="247">
        <f>SUM(G58:G63)</f>
        <v>420</v>
      </c>
      <c r="H64" s="131"/>
      <c r="I64" s="131"/>
      <c r="J64" s="131"/>
      <c r="K64" s="123"/>
      <c r="L64" s="123"/>
    </row>
    <row r="65" spans="1:12" x14ac:dyDescent="0.25">
      <c r="A65" s="50" t="s">
        <v>81</v>
      </c>
      <c r="B65" s="51"/>
      <c r="C65" s="52"/>
      <c r="D65" s="175"/>
      <c r="E65" s="175"/>
      <c r="F65" s="175"/>
      <c r="G65" s="175"/>
      <c r="H65" s="22"/>
      <c r="I65" s="22"/>
      <c r="J65" s="22"/>
      <c r="K65" s="22"/>
      <c r="L65" s="22"/>
    </row>
    <row r="66" spans="1:12" ht="60" customHeight="1" x14ac:dyDescent="0.25">
      <c r="A66" s="296" t="s">
        <v>0</v>
      </c>
      <c r="B66" s="296" t="s">
        <v>1</v>
      </c>
      <c r="C66" s="296" t="s">
        <v>2</v>
      </c>
      <c r="D66" s="291" t="s">
        <v>3</v>
      </c>
      <c r="E66" s="292"/>
      <c r="F66" s="293"/>
      <c r="G66" s="297" t="s">
        <v>4</v>
      </c>
      <c r="H66" s="298" t="s">
        <v>75</v>
      </c>
      <c r="I66" s="299"/>
      <c r="J66" s="300"/>
      <c r="K66" s="22"/>
      <c r="L66" s="22"/>
    </row>
    <row r="67" spans="1:12" x14ac:dyDescent="0.25">
      <c r="A67" s="279"/>
      <c r="B67" s="279"/>
      <c r="C67" s="279"/>
      <c r="D67" s="47" t="s">
        <v>5</v>
      </c>
      <c r="E67" s="47" t="s">
        <v>6</v>
      </c>
      <c r="F67" s="47" t="s">
        <v>7</v>
      </c>
      <c r="G67" s="274"/>
      <c r="H67" s="301"/>
      <c r="I67" s="302"/>
      <c r="J67" s="303"/>
      <c r="K67" s="22"/>
      <c r="L67" s="22"/>
    </row>
    <row r="68" spans="1:12" x14ac:dyDescent="0.25">
      <c r="A68" s="63" t="s">
        <v>67</v>
      </c>
      <c r="B68" s="63" t="s">
        <v>86</v>
      </c>
      <c r="C68" s="64" t="s">
        <v>87</v>
      </c>
      <c r="D68" s="39"/>
      <c r="E68" s="39"/>
      <c r="F68" s="39"/>
      <c r="G68" s="63">
        <v>400</v>
      </c>
      <c r="H68" s="304" t="s">
        <v>299</v>
      </c>
      <c r="I68" s="305"/>
      <c r="J68" s="306"/>
      <c r="K68" s="22"/>
      <c r="L68" s="22"/>
    </row>
    <row r="69" spans="1:12" x14ac:dyDescent="0.25">
      <c r="A69" s="63" t="s">
        <v>67</v>
      </c>
      <c r="B69" s="63" t="s">
        <v>86</v>
      </c>
      <c r="C69" s="64" t="s">
        <v>88</v>
      </c>
      <c r="D69" s="39"/>
      <c r="E69" s="39">
        <v>1</v>
      </c>
      <c r="F69" s="39">
        <v>1</v>
      </c>
      <c r="G69" s="126">
        <v>20</v>
      </c>
      <c r="H69" s="295" t="s">
        <v>298</v>
      </c>
      <c r="I69" s="295"/>
      <c r="J69" s="295"/>
      <c r="K69" s="22"/>
      <c r="L69" s="22"/>
    </row>
    <row r="70" spans="1:12" x14ac:dyDescent="0.25">
      <c r="A70" s="56" t="s">
        <v>25</v>
      </c>
      <c r="B70" s="56"/>
      <c r="C70" s="56"/>
      <c r="D70" s="34">
        <f>SUM(D65:D69)</f>
        <v>0</v>
      </c>
      <c r="E70" s="34">
        <f>SUM(E65:E69)</f>
        <v>1</v>
      </c>
      <c r="F70" s="158">
        <f>SUM(F65:F69)</f>
        <v>1</v>
      </c>
      <c r="G70" s="146">
        <f>SUM(G65:G69)</f>
        <v>420</v>
      </c>
      <c r="H70" s="58"/>
      <c r="I70" s="58"/>
      <c r="J70" s="58"/>
      <c r="K70" s="22"/>
      <c r="L70" s="22"/>
    </row>
    <row r="71" spans="1:12" x14ac:dyDescent="0.2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ht="21" customHeight="1" x14ac:dyDescent="0.25">
      <c r="A72" s="275" t="s">
        <v>241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2"/>
      <c r="L72" s="22"/>
    </row>
    <row r="73" spans="1:12" ht="21.75" customHeight="1" x14ac:dyDescent="0.25">
      <c r="A73" s="290" t="s">
        <v>248</v>
      </c>
      <c r="B73" s="290"/>
      <c r="C73" s="290"/>
      <c r="D73" s="290"/>
      <c r="E73" s="290"/>
      <c r="F73" s="290"/>
      <c r="G73" s="290"/>
      <c r="H73" s="290"/>
      <c r="I73" s="290"/>
      <c r="J73" s="290"/>
      <c r="K73" s="22"/>
      <c r="L73" s="22"/>
    </row>
    <row r="74" spans="1:12" ht="17.25" customHeight="1" x14ac:dyDescent="0.25">
      <c r="A74" s="290" t="s">
        <v>89</v>
      </c>
      <c r="B74" s="290"/>
      <c r="C74" s="290"/>
      <c r="D74" s="290"/>
      <c r="E74" s="290"/>
      <c r="F74" s="290"/>
      <c r="G74" s="290"/>
      <c r="H74" s="290"/>
      <c r="I74" s="290"/>
      <c r="J74" s="290"/>
      <c r="K74" s="22"/>
      <c r="L74" s="22"/>
    </row>
    <row r="75" spans="1:12" ht="16.5" customHeight="1" x14ac:dyDescent="0.25">
      <c r="A75" s="290" t="s">
        <v>249</v>
      </c>
      <c r="B75" s="290"/>
      <c r="C75" s="290"/>
      <c r="D75" s="290"/>
      <c r="E75" s="290"/>
      <c r="F75" s="290"/>
      <c r="G75" s="290"/>
      <c r="H75" s="290"/>
      <c r="I75" s="290"/>
      <c r="J75" s="290"/>
      <c r="K75" s="22"/>
      <c r="L75" s="22"/>
    </row>
    <row r="76" spans="1:12" ht="18.75" customHeight="1" x14ac:dyDescent="0.25">
      <c r="A76" s="290" t="s">
        <v>90</v>
      </c>
      <c r="B76" s="290"/>
      <c r="C76" s="290"/>
      <c r="D76" s="290"/>
      <c r="E76" s="290"/>
      <c r="F76" s="290"/>
      <c r="G76" s="290"/>
      <c r="H76" s="290"/>
      <c r="I76" s="290"/>
      <c r="J76" s="290"/>
      <c r="K76" s="22"/>
      <c r="L76" s="22"/>
    </row>
    <row r="77" spans="1:12" ht="15.75" customHeight="1" x14ac:dyDescent="0.25">
      <c r="A77" s="290" t="s">
        <v>250</v>
      </c>
      <c r="B77" s="290"/>
      <c r="C77" s="290"/>
      <c r="D77" s="290"/>
      <c r="E77" s="290"/>
      <c r="F77" s="290"/>
      <c r="G77" s="290"/>
      <c r="H77" s="290"/>
      <c r="I77" s="290"/>
      <c r="J77" s="290"/>
      <c r="K77" s="22"/>
      <c r="L77" s="22"/>
    </row>
    <row r="78" spans="1:12" x14ac:dyDescent="0.25">
      <c r="A78" s="290" t="s">
        <v>36</v>
      </c>
      <c r="B78" s="290"/>
      <c r="C78" s="290"/>
      <c r="D78" s="290"/>
      <c r="E78" s="290"/>
      <c r="F78" s="290"/>
      <c r="G78" s="290"/>
      <c r="H78" s="290"/>
      <c r="I78" s="290"/>
      <c r="J78" s="290"/>
      <c r="K78" s="22"/>
      <c r="L78" s="22"/>
    </row>
    <row r="79" spans="1:12" x14ac:dyDescent="0.25">
      <c r="A79" s="290" t="s">
        <v>251</v>
      </c>
      <c r="B79" s="290"/>
      <c r="C79" s="290"/>
      <c r="D79" s="290"/>
      <c r="E79" s="290"/>
      <c r="F79" s="290"/>
      <c r="G79" s="290"/>
      <c r="H79" s="290"/>
      <c r="I79" s="290"/>
      <c r="J79" s="290"/>
      <c r="K79" s="22"/>
      <c r="L79" s="22"/>
    </row>
    <row r="80" spans="1:12" ht="19.5" customHeight="1" x14ac:dyDescent="0.25">
      <c r="A80" s="290" t="s">
        <v>252</v>
      </c>
      <c r="B80" s="290"/>
      <c r="C80" s="290"/>
      <c r="D80" s="290"/>
      <c r="E80" s="290"/>
      <c r="F80" s="290"/>
      <c r="G80" s="290"/>
      <c r="H80" s="290"/>
      <c r="I80" s="290"/>
      <c r="J80" s="290"/>
      <c r="K80" s="22"/>
      <c r="L80" s="22"/>
    </row>
    <row r="81" spans="1:12" ht="20.25" customHeight="1" x14ac:dyDescent="0.25">
      <c r="A81" s="290" t="s">
        <v>239</v>
      </c>
      <c r="B81" s="290"/>
      <c r="C81" s="290"/>
      <c r="D81" s="290"/>
      <c r="E81" s="290"/>
      <c r="F81" s="290"/>
      <c r="G81" s="290"/>
      <c r="H81" s="290"/>
      <c r="I81" s="290"/>
      <c r="J81" s="290"/>
      <c r="K81" s="22"/>
      <c r="L81" s="22"/>
    </row>
    <row r="82" spans="1:12" ht="17.25" customHeight="1" x14ac:dyDescent="0.25">
      <c r="A82" s="290" t="s">
        <v>92</v>
      </c>
      <c r="B82" s="290"/>
      <c r="C82" s="290"/>
      <c r="D82" s="290"/>
      <c r="E82" s="290"/>
      <c r="F82" s="290"/>
      <c r="G82" s="290"/>
      <c r="H82" s="290"/>
      <c r="I82" s="290"/>
      <c r="J82" s="290"/>
      <c r="K82" s="22"/>
      <c r="L82" s="22"/>
    </row>
    <row r="83" spans="1:12" ht="15.75" customHeight="1" x14ac:dyDescent="0.25">
      <c r="A83" s="290" t="s">
        <v>253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2"/>
      <c r="L83" s="22"/>
    </row>
    <row r="84" spans="1:12" ht="15.75" customHeight="1" x14ac:dyDescent="0.25">
      <c r="A84" s="290" t="s">
        <v>93</v>
      </c>
      <c r="B84" s="290"/>
      <c r="C84" s="290"/>
      <c r="D84" s="290"/>
      <c r="E84" s="290"/>
      <c r="F84" s="290"/>
      <c r="G84" s="290"/>
      <c r="H84" s="290"/>
      <c r="I84" s="290"/>
      <c r="J84" s="290"/>
      <c r="K84" s="22"/>
      <c r="L84" s="22"/>
    </row>
    <row r="85" spans="1:1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1:12" x14ac:dyDescent="0.2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x14ac:dyDescent="0.2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x14ac:dyDescent="0.2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x14ac:dyDescent="0.2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1:12" x14ac:dyDescent="0.2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x14ac:dyDescent="0.2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x14ac:dyDescent="0.2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1:12" x14ac:dyDescent="0.2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x14ac:dyDescent="0.2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x14ac:dyDescent="0.2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x14ac:dyDescent="0.2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pans="1:12" x14ac:dyDescent="0.2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x14ac:dyDescent="0.2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x14ac:dyDescent="0.2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x14ac:dyDescent="0.2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1:12" x14ac:dyDescent="0.2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x14ac:dyDescent="0.2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x14ac:dyDescent="0.2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x14ac:dyDescent="0.2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1:1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x14ac:dyDescent="0.2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x14ac:dyDescent="0.2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x14ac:dyDescent="0.2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1:12" x14ac:dyDescent="0.2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x14ac:dyDescent="0.2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x14ac:dyDescent="0.2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x14ac:dyDescent="0.2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pans="1:1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1:12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1:12" x14ac:dyDescent="0.2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</row>
    <row r="117" spans="1:12" x14ac:dyDescent="0.2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</row>
    <row r="118" spans="1:12" x14ac:dyDescent="0.2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</row>
    <row r="119" spans="1:12" x14ac:dyDescent="0.2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2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</row>
    <row r="121" spans="1:12" x14ac:dyDescent="0.2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</row>
    <row r="122" spans="1:12" x14ac:dyDescent="0.2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1:12" x14ac:dyDescent="0.2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1:12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1:12" x14ac:dyDescent="0.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</row>
    <row r="126" spans="1:12" x14ac:dyDescent="0.2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</row>
    <row r="127" spans="1:12" x14ac:dyDescent="0.2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</row>
    <row r="128" spans="1:12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2" x14ac:dyDescent="0.2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</row>
    <row r="130" spans="1:12" x14ac:dyDescent="0.2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</row>
    <row r="131" spans="1:12" x14ac:dyDescent="0.2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</row>
    <row r="132" spans="1:12" x14ac:dyDescent="0.2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</row>
    <row r="133" spans="1:12" x14ac:dyDescent="0.2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</row>
    <row r="134" spans="1:12" x14ac:dyDescent="0.2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</row>
    <row r="135" spans="1:12" x14ac:dyDescent="0.2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</row>
    <row r="136" spans="1:12" x14ac:dyDescent="0.25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</row>
    <row r="137" spans="1:12" x14ac:dyDescent="0.25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</row>
    <row r="138" spans="1:12" x14ac:dyDescent="0.25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</row>
    <row r="139" spans="1:12" x14ac:dyDescent="0.25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1:12" x14ac:dyDescent="0.25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</row>
    <row r="141" spans="1:12" x14ac:dyDescent="0.25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</row>
    <row r="142" spans="1:12" x14ac:dyDescent="0.2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</row>
    <row r="143" spans="1:12" x14ac:dyDescent="0.25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</row>
    <row r="144" spans="1:12" x14ac:dyDescent="0.25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</row>
    <row r="145" spans="1:12" x14ac:dyDescent="0.2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</row>
    <row r="146" spans="1:12" x14ac:dyDescent="0.2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</row>
    <row r="147" spans="1:12" x14ac:dyDescent="0.2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</row>
    <row r="148" spans="1:12" x14ac:dyDescent="0.2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</row>
    <row r="149" spans="1:12" x14ac:dyDescent="0.2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</row>
    <row r="150" spans="1:12" x14ac:dyDescent="0.2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12" x14ac:dyDescent="0.2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1:12" x14ac:dyDescent="0.2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1:12" x14ac:dyDescent="0.2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</row>
    <row r="154" spans="1:12" x14ac:dyDescent="0.2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</row>
    <row r="155" spans="1:12" x14ac:dyDescent="0.2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</row>
    <row r="156" spans="1:12" x14ac:dyDescent="0.2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</row>
    <row r="157" spans="1:12" x14ac:dyDescent="0.2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</row>
    <row r="158" spans="1:12" x14ac:dyDescent="0.2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</row>
    <row r="159" spans="1:12" x14ac:dyDescent="0.2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</row>
    <row r="160" spans="1:12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</row>
    <row r="161" spans="1:12" x14ac:dyDescent="0.2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</row>
    <row r="162" spans="1:12" x14ac:dyDescent="0.2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</row>
    <row r="163" spans="1:12" x14ac:dyDescent="0.2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</row>
    <row r="164" spans="1:12" x14ac:dyDescent="0.2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</row>
    <row r="165" spans="1:12" x14ac:dyDescent="0.2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</row>
    <row r="166" spans="1:12" x14ac:dyDescent="0.2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</row>
    <row r="167" spans="1:12" x14ac:dyDescent="0.2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</row>
    <row r="168" spans="1:12" x14ac:dyDescent="0.2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</row>
    <row r="169" spans="1:12" x14ac:dyDescent="0.2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</row>
    <row r="170" spans="1:12" x14ac:dyDescent="0.2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</row>
    <row r="171" spans="1:12" x14ac:dyDescent="0.2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</row>
    <row r="172" spans="1:12" x14ac:dyDescent="0.2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</row>
    <row r="173" spans="1:12" x14ac:dyDescent="0.2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</row>
    <row r="174" spans="1:12" x14ac:dyDescent="0.2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</row>
    <row r="175" spans="1:12" x14ac:dyDescent="0.2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</row>
    <row r="176" spans="1:12" x14ac:dyDescent="0.2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</row>
    <row r="177" spans="1:12" x14ac:dyDescent="0.2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</row>
    <row r="178" spans="1:12" x14ac:dyDescent="0.2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</row>
    <row r="179" spans="1:12" x14ac:dyDescent="0.2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</row>
    <row r="180" spans="1:12" x14ac:dyDescent="0.2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</row>
    <row r="181" spans="1:12" x14ac:dyDescent="0.2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</row>
    <row r="182" spans="1:12" x14ac:dyDescent="0.2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</row>
    <row r="183" spans="1:12" x14ac:dyDescent="0.2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</row>
    <row r="184" spans="1:12" x14ac:dyDescent="0.2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</row>
    <row r="185" spans="1:12" x14ac:dyDescent="0.2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</row>
    <row r="186" spans="1:12" x14ac:dyDescent="0.25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</row>
    <row r="187" spans="1:12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</row>
    <row r="188" spans="1:12" x14ac:dyDescent="0.2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</row>
    <row r="189" spans="1:12" x14ac:dyDescent="0.2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</row>
    <row r="190" spans="1:12" x14ac:dyDescent="0.2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</row>
    <row r="191" spans="1:12" x14ac:dyDescent="0.2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</row>
    <row r="192" spans="1:12" x14ac:dyDescent="0.2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</row>
    <row r="193" spans="1:12" x14ac:dyDescent="0.2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</row>
    <row r="194" spans="1:12" x14ac:dyDescent="0.2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</row>
    <row r="195" spans="1:12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</row>
    <row r="196" spans="1:12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</row>
    <row r="197" spans="1:12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</row>
    <row r="198" spans="1:12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</row>
    <row r="199" spans="1:12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</row>
    <row r="200" spans="1:12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</row>
    <row r="201" spans="1:12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</row>
    <row r="202" spans="1:12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</row>
    <row r="203" spans="1:12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</row>
    <row r="204" spans="1:12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</row>
    <row r="205" spans="1:12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</row>
    <row r="206" spans="1:12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</row>
    <row r="207" spans="1:12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</row>
    <row r="208" spans="1:12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</row>
    <row r="209" spans="1:12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</row>
    <row r="210" spans="1:12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</row>
    <row r="211" spans="1:12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</row>
    <row r="212" spans="1:12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</row>
    <row r="213" spans="1:12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</row>
    <row r="214" spans="1:12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</row>
    <row r="215" spans="1:12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</row>
    <row r="216" spans="1:12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</row>
    <row r="217" spans="1:12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</row>
    <row r="218" spans="1:12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</row>
    <row r="219" spans="1:12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</row>
    <row r="220" spans="1:12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</row>
    <row r="221" spans="1:12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</row>
    <row r="222" spans="1:12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</row>
    <row r="223" spans="1:12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</row>
    <row r="224" spans="1:12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</row>
    <row r="225" spans="1:12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</row>
    <row r="226" spans="1:12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</row>
    <row r="227" spans="1:12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</row>
    <row r="228" spans="1:12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</row>
    <row r="229" spans="1:12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</row>
    <row r="230" spans="1:12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</row>
    <row r="231" spans="1:12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</row>
    <row r="232" spans="1:12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</row>
    <row r="233" spans="1:12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</row>
    <row r="234" spans="1:12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</row>
    <row r="235" spans="1:12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</row>
    <row r="236" spans="1:12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</row>
    <row r="237" spans="1:12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</row>
    <row r="238" spans="1:12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</row>
    <row r="239" spans="1:12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</row>
    <row r="240" spans="1:12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</row>
    <row r="241" spans="1:12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</row>
    <row r="242" spans="1:12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</row>
    <row r="243" spans="1:12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</row>
    <row r="244" spans="1:12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</row>
    <row r="245" spans="1:12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</row>
    <row r="246" spans="1:12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</row>
    <row r="247" spans="1:12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</row>
    <row r="248" spans="1:12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</row>
    <row r="249" spans="1:12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</row>
    <row r="250" spans="1:12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</row>
    <row r="251" spans="1:12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</row>
    <row r="252" spans="1:12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</row>
    <row r="253" spans="1:12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</row>
    <row r="254" spans="1:12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</row>
    <row r="255" spans="1:12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</row>
    <row r="256" spans="1:12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</row>
    <row r="257" spans="1:12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</row>
    <row r="258" spans="1:12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</row>
    <row r="259" spans="1:12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</row>
    <row r="260" spans="1:12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</row>
    <row r="261" spans="1:12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</row>
    <row r="262" spans="1:12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</row>
    <row r="263" spans="1:12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</row>
    <row r="264" spans="1:12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</row>
    <row r="266" spans="1:12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</row>
    <row r="267" spans="1:12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</row>
    <row r="268" spans="1:12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</row>
    <row r="269" spans="1:12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</row>
    <row r="270" spans="1:12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</row>
    <row r="271" spans="1:12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</row>
    <row r="272" spans="1:12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</row>
    <row r="273" spans="1:12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</row>
    <row r="274" spans="1:12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</row>
    <row r="275" spans="1:12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</row>
    <row r="276" spans="1:12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</row>
    <row r="277" spans="1:12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</row>
    <row r="278" spans="1:12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</row>
    <row r="279" spans="1:12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</row>
    <row r="280" spans="1:12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</row>
    <row r="281" spans="1:12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</row>
    <row r="282" spans="1:12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</row>
    <row r="283" spans="1:12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</row>
    <row r="284" spans="1:12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</row>
    <row r="285" spans="1:12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</row>
    <row r="286" spans="1:12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</row>
    <row r="287" spans="1:12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</row>
    <row r="288" spans="1:12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</row>
    <row r="289" spans="1:12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</row>
    <row r="290" spans="1:12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</row>
    <row r="291" spans="1:12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</row>
    <row r="292" spans="1:12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</row>
    <row r="293" spans="1:12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</row>
    <row r="294" spans="1:12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</row>
    <row r="295" spans="1:12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</row>
    <row r="296" spans="1:12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</row>
    <row r="297" spans="1:12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</row>
    <row r="298" spans="1:12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</row>
    <row r="299" spans="1:12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</row>
    <row r="300" spans="1:12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</row>
    <row r="301" spans="1:12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</row>
    <row r="302" spans="1:12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</row>
    <row r="303" spans="1:12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</row>
    <row r="304" spans="1:12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</row>
    <row r="305" spans="1:12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</row>
    <row r="306" spans="1:12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</row>
    <row r="307" spans="1:12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</row>
    <row r="308" spans="1:12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</row>
    <row r="309" spans="1:12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</row>
    <row r="310" spans="1:12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</row>
    <row r="311" spans="1:12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</row>
    <row r="312" spans="1:12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</row>
    <row r="313" spans="1:12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</row>
    <row r="314" spans="1:12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</row>
    <row r="315" spans="1:12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</row>
    <row r="316" spans="1:12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</row>
    <row r="317" spans="1:12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</row>
    <row r="318" spans="1:12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</row>
    <row r="319" spans="1:12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</row>
    <row r="320" spans="1:12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</row>
    <row r="321" spans="1:12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</row>
    <row r="322" spans="1:12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</row>
    <row r="323" spans="1:12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</row>
    <row r="324" spans="1:12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</row>
    <row r="325" spans="1:12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</row>
    <row r="326" spans="1:12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</row>
    <row r="327" spans="1:12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</row>
    <row r="328" spans="1:12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</row>
    <row r="329" spans="1:12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</row>
    <row r="330" spans="1:12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</row>
    <row r="331" spans="1:12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</row>
    <row r="332" spans="1:12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</row>
    <row r="333" spans="1:12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</row>
    <row r="334" spans="1:12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</row>
    <row r="335" spans="1:12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</row>
    <row r="336" spans="1:12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</row>
    <row r="337" spans="1:12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</row>
    <row r="338" spans="1:12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</row>
    <row r="339" spans="1:12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</row>
    <row r="340" spans="1:12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</row>
    <row r="341" spans="1:12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</row>
    <row r="342" spans="1:12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</row>
    <row r="343" spans="1:12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</row>
    <row r="344" spans="1:12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</row>
    <row r="345" spans="1:12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</row>
    <row r="346" spans="1:12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</row>
    <row r="347" spans="1:12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</row>
    <row r="348" spans="1:12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</row>
    <row r="349" spans="1:12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</row>
    <row r="350" spans="1:12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</row>
    <row r="351" spans="1:12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</row>
    <row r="352" spans="1:12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</row>
    <row r="353" spans="1:12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</row>
    <row r="354" spans="1:12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</row>
    <row r="355" spans="1:12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</row>
    <row r="356" spans="1:12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</row>
    <row r="357" spans="1:12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</row>
    <row r="358" spans="1:12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</row>
    <row r="359" spans="1:12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</row>
    <row r="360" spans="1:12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</row>
    <row r="361" spans="1:12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</row>
    <row r="362" spans="1:12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</row>
    <row r="363" spans="1:12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</row>
    <row r="364" spans="1:12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</row>
    <row r="365" spans="1:12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</row>
    <row r="366" spans="1:12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</row>
    <row r="367" spans="1:12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</row>
    <row r="368" spans="1:12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</row>
    <row r="369" spans="1:12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</row>
    <row r="370" spans="1:12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</row>
    <row r="371" spans="1:12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</row>
    <row r="372" spans="1:12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</row>
    <row r="373" spans="1:12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</row>
    <row r="374" spans="1:12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</row>
    <row r="375" spans="1:12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</row>
    <row r="376" spans="1:12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</row>
    <row r="377" spans="1:12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</row>
    <row r="378" spans="1:12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</row>
    <row r="379" spans="1:12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</row>
    <row r="380" spans="1:12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</row>
    <row r="381" spans="1:12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</row>
    <row r="382" spans="1:12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</row>
    <row r="383" spans="1:12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</row>
    <row r="384" spans="1:12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</row>
    <row r="385" spans="1:12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</row>
    <row r="386" spans="1:12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</row>
    <row r="387" spans="1:12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</row>
    <row r="388" spans="1:12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</row>
    <row r="389" spans="1:12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</row>
    <row r="390" spans="1:12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</row>
    <row r="391" spans="1:12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</row>
    <row r="392" spans="1:12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</row>
    <row r="393" spans="1:12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</row>
    <row r="394" spans="1:12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</row>
    <row r="395" spans="1:12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</row>
    <row r="396" spans="1:12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</row>
    <row r="397" spans="1:12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</row>
    <row r="398" spans="1:12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</row>
    <row r="399" spans="1:12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</row>
    <row r="400" spans="1:12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</row>
    <row r="401" spans="1:12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</row>
    <row r="402" spans="1:12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</row>
    <row r="403" spans="1:12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</row>
    <row r="404" spans="1:12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</row>
    <row r="405" spans="1:12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</row>
    <row r="406" spans="1:12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</row>
    <row r="407" spans="1:12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</row>
    <row r="408" spans="1:12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</row>
    <row r="409" spans="1:12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</row>
    <row r="410" spans="1:12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</row>
    <row r="411" spans="1:12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</row>
    <row r="412" spans="1:12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</row>
    <row r="413" spans="1:12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</row>
    <row r="414" spans="1:12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</row>
    <row r="415" spans="1:12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</row>
    <row r="416" spans="1:12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</row>
    <row r="417" spans="1:12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</row>
    <row r="418" spans="1:12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</row>
    <row r="419" spans="1:12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</row>
    <row r="420" spans="1:12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</row>
    <row r="421" spans="1:12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</row>
    <row r="422" spans="1:12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</row>
    <row r="423" spans="1:12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</row>
    <row r="424" spans="1:12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</row>
    <row r="425" spans="1:12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</row>
    <row r="426" spans="1:12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</row>
    <row r="427" spans="1:12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</row>
    <row r="428" spans="1:12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</row>
    <row r="429" spans="1:12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</row>
    <row r="430" spans="1:12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</row>
    <row r="431" spans="1:12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</row>
    <row r="432" spans="1:12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</row>
    <row r="433" spans="1:12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</row>
    <row r="434" spans="1:12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</row>
    <row r="435" spans="1:12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</row>
    <row r="436" spans="1:12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</row>
    <row r="437" spans="1:12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</row>
    <row r="438" spans="1:12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</row>
    <row r="439" spans="1:12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</row>
    <row r="440" spans="1:12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</row>
    <row r="441" spans="1:12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</row>
    <row r="442" spans="1:12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</row>
    <row r="443" spans="1:12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</row>
    <row r="444" spans="1:12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</row>
    <row r="445" spans="1:12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</row>
    <row r="446" spans="1:12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</row>
    <row r="447" spans="1:12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</row>
    <row r="448" spans="1:12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</row>
    <row r="449" spans="1:12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</row>
    <row r="450" spans="1:12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</row>
    <row r="451" spans="1:12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</row>
    <row r="452" spans="1:12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</row>
    <row r="453" spans="1:12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</row>
    <row r="454" spans="1:12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</row>
    <row r="455" spans="1:12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</row>
    <row r="456" spans="1:12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</row>
    <row r="457" spans="1:12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</row>
    <row r="458" spans="1:12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</row>
    <row r="459" spans="1:12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</row>
    <row r="460" spans="1:12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</row>
    <row r="461" spans="1:12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</row>
    <row r="462" spans="1:12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</row>
    <row r="463" spans="1:12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</row>
    <row r="464" spans="1:12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</row>
    <row r="465" spans="1:12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</row>
    <row r="466" spans="1:12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</row>
    <row r="467" spans="1:12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</row>
    <row r="468" spans="1:12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</row>
    <row r="469" spans="1:12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</row>
    <row r="470" spans="1:12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</row>
    <row r="471" spans="1:12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</row>
    <row r="472" spans="1:12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</row>
    <row r="473" spans="1:12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</row>
    <row r="474" spans="1:12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</row>
    <row r="475" spans="1:12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</row>
    <row r="476" spans="1:12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</row>
    <row r="477" spans="1:12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</row>
    <row r="478" spans="1:12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</row>
    <row r="479" spans="1:12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</row>
    <row r="480" spans="1:12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</row>
    <row r="481" spans="1:12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</row>
    <row r="482" spans="1:12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</row>
    <row r="483" spans="1:12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</row>
    <row r="484" spans="1:12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</row>
    <row r="485" spans="1:12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</row>
    <row r="486" spans="1:12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</row>
    <row r="487" spans="1:12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</row>
    <row r="488" spans="1:12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</row>
    <row r="489" spans="1:12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</row>
    <row r="490" spans="1:12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</row>
    <row r="491" spans="1:12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</row>
    <row r="492" spans="1:12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</row>
    <row r="493" spans="1:12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</row>
    <row r="494" spans="1:12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</row>
    <row r="495" spans="1:12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</row>
    <row r="496" spans="1:12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</row>
    <row r="497" spans="1:12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</row>
    <row r="498" spans="1:12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</row>
    <row r="499" spans="1:12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</row>
    <row r="500" spans="1:12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</row>
    <row r="501" spans="1:12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</row>
    <row r="502" spans="1:12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</row>
    <row r="503" spans="1:12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</row>
    <row r="504" spans="1:12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</row>
    <row r="505" spans="1:12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</row>
    <row r="506" spans="1:12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</row>
    <row r="507" spans="1:12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</row>
    <row r="508" spans="1:12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</row>
    <row r="509" spans="1:12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</row>
    <row r="510" spans="1:12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</row>
    <row r="511" spans="1:12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</row>
    <row r="512" spans="1:12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</row>
    <row r="513" spans="1:12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</row>
    <row r="514" spans="1:12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</row>
    <row r="515" spans="1:12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</row>
    <row r="516" spans="1:12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</row>
    <row r="517" spans="1:12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</row>
    <row r="518" spans="1:12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</row>
    <row r="519" spans="1:12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</row>
    <row r="520" spans="1:12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</row>
    <row r="521" spans="1:12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</row>
    <row r="522" spans="1:12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</row>
    <row r="523" spans="1:12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</row>
    <row r="524" spans="1:12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</row>
    <row r="525" spans="1:12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</row>
    <row r="526" spans="1:12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</row>
    <row r="527" spans="1:12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</row>
    <row r="528" spans="1:12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</row>
    <row r="529" spans="1:12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</row>
    <row r="530" spans="1:12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</row>
    <row r="531" spans="1:12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</row>
    <row r="532" spans="1:12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</row>
    <row r="533" spans="1:12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</row>
    <row r="534" spans="1:12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</row>
    <row r="535" spans="1:12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</row>
    <row r="536" spans="1:12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</row>
    <row r="537" spans="1:12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</row>
    <row r="538" spans="1:12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</row>
    <row r="539" spans="1:12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</row>
    <row r="540" spans="1:12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</row>
    <row r="541" spans="1:12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</row>
    <row r="542" spans="1:12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</row>
    <row r="543" spans="1:12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</row>
    <row r="544" spans="1:12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</row>
    <row r="545" spans="1:12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</row>
    <row r="546" spans="1:12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</row>
    <row r="547" spans="1:12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</row>
    <row r="548" spans="1:12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</row>
    <row r="549" spans="1:12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</row>
    <row r="550" spans="1:12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</row>
    <row r="551" spans="1:12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</row>
    <row r="552" spans="1:12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</row>
    <row r="553" spans="1:12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</row>
    <row r="554" spans="1:12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</row>
    <row r="555" spans="1:12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</row>
    <row r="556" spans="1:12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</row>
    <row r="557" spans="1:12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</row>
    <row r="558" spans="1:12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</row>
    <row r="559" spans="1:12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</row>
    <row r="560" spans="1:12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</row>
    <row r="561" spans="1:12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</row>
    <row r="562" spans="1:12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</row>
    <row r="563" spans="1:12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</row>
    <row r="564" spans="1:12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</row>
    <row r="565" spans="1:12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</row>
    <row r="566" spans="1:12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</row>
    <row r="567" spans="1:12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</row>
    <row r="568" spans="1:12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</row>
    <row r="569" spans="1:12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</row>
    <row r="570" spans="1:12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</row>
    <row r="571" spans="1:12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</row>
    <row r="572" spans="1:12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</row>
    <row r="573" spans="1:12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</row>
    <row r="574" spans="1:12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</row>
    <row r="575" spans="1:12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</row>
    <row r="576" spans="1:12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</row>
    <row r="577" spans="1:12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</row>
    <row r="578" spans="1:12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</row>
    <row r="579" spans="1:12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</row>
    <row r="580" spans="1:12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</row>
    <row r="581" spans="1:12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</row>
    <row r="582" spans="1:12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</row>
    <row r="583" spans="1:12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</row>
    <row r="584" spans="1:12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</row>
    <row r="585" spans="1:12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</row>
    <row r="586" spans="1:12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</row>
    <row r="587" spans="1:12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</row>
    <row r="588" spans="1:12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</row>
    <row r="589" spans="1:12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</row>
    <row r="590" spans="1:12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</row>
    <row r="591" spans="1:12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</row>
    <row r="592" spans="1:12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</row>
    <row r="593" spans="1:12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</row>
    <row r="594" spans="1:12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</row>
    <row r="595" spans="1:12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</row>
    <row r="596" spans="1:12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</row>
    <row r="597" spans="1:12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</row>
    <row r="598" spans="1:12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</row>
    <row r="599" spans="1:12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</row>
    <row r="600" spans="1:12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</row>
    <row r="601" spans="1:12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</row>
    <row r="602" spans="1:12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</row>
    <row r="603" spans="1:12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</row>
    <row r="604" spans="1:12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</row>
    <row r="605" spans="1:12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</row>
    <row r="606" spans="1:12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</row>
    <row r="607" spans="1:12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</row>
    <row r="608" spans="1:12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</row>
    <row r="609" spans="1:12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</row>
    <row r="610" spans="1:12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</row>
    <row r="611" spans="1:12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</row>
    <row r="612" spans="1:12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</row>
    <row r="613" spans="1:12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</row>
    <row r="614" spans="1:12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</row>
    <row r="615" spans="1:12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</row>
    <row r="616" spans="1:12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</row>
    <row r="617" spans="1:12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</row>
    <row r="618" spans="1:12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</row>
    <row r="619" spans="1:12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</row>
    <row r="620" spans="1:12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</row>
    <row r="621" spans="1:12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</row>
    <row r="622" spans="1:12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</row>
    <row r="623" spans="1:12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</row>
    <row r="624" spans="1:12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</row>
    <row r="625" spans="1:12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</row>
    <row r="626" spans="1:12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</row>
    <row r="627" spans="1:12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</row>
    <row r="628" spans="1:12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</row>
    <row r="629" spans="1:12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</row>
    <row r="630" spans="1:12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</row>
    <row r="631" spans="1:12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</row>
    <row r="632" spans="1:12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</row>
    <row r="633" spans="1:12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</row>
    <row r="634" spans="1:12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</row>
    <row r="635" spans="1:12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</row>
    <row r="636" spans="1:12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</row>
    <row r="637" spans="1:12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</row>
    <row r="638" spans="1:12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</row>
    <row r="639" spans="1:12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</row>
    <row r="640" spans="1:12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</row>
    <row r="641" spans="1:12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</row>
    <row r="642" spans="1:12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</row>
    <row r="643" spans="1:12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</row>
    <row r="644" spans="1:12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</row>
    <row r="645" spans="1:12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</row>
    <row r="646" spans="1:12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</row>
    <row r="647" spans="1:12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</row>
    <row r="648" spans="1:12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</row>
    <row r="649" spans="1:12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</row>
    <row r="650" spans="1:12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</row>
    <row r="651" spans="1:12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</row>
    <row r="652" spans="1:12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</row>
    <row r="653" spans="1:12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</row>
    <row r="654" spans="1:12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</row>
    <row r="655" spans="1:12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</row>
    <row r="656" spans="1:12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</row>
    <row r="657" spans="1:12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</row>
    <row r="658" spans="1:12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</row>
    <row r="659" spans="1:12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</row>
    <row r="660" spans="1:12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</row>
    <row r="661" spans="1:12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</row>
    <row r="662" spans="1:12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</row>
    <row r="663" spans="1:12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</row>
    <row r="664" spans="1:12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</row>
    <row r="665" spans="1:12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</row>
    <row r="666" spans="1:12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</row>
    <row r="667" spans="1:12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</row>
    <row r="668" spans="1:12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</row>
    <row r="669" spans="1:12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</row>
    <row r="670" spans="1:12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</row>
    <row r="671" spans="1:12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</row>
    <row r="672" spans="1:12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</row>
    <row r="673" spans="1:12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</row>
    <row r="674" spans="1:12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</row>
    <row r="675" spans="1:12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</row>
    <row r="676" spans="1:12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</row>
    <row r="677" spans="1:12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</row>
    <row r="678" spans="1:12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</row>
    <row r="679" spans="1:12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</row>
    <row r="680" spans="1:12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</row>
    <row r="681" spans="1:12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</row>
    <row r="682" spans="1:12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</row>
    <row r="683" spans="1:12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</row>
    <row r="684" spans="1:12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</row>
    <row r="685" spans="1:12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</row>
    <row r="686" spans="1:12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</row>
    <row r="687" spans="1:12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</row>
    <row r="688" spans="1:12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</row>
    <row r="689" spans="1:12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</row>
    <row r="690" spans="1:12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</row>
    <row r="691" spans="1:12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</row>
    <row r="692" spans="1:12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</row>
    <row r="693" spans="1:12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</row>
    <row r="694" spans="1:12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</row>
    <row r="695" spans="1:12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</row>
    <row r="696" spans="1:12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</row>
    <row r="697" spans="1:12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</row>
    <row r="698" spans="1:12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</row>
    <row r="699" spans="1:12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</row>
    <row r="700" spans="1:12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</row>
    <row r="701" spans="1:12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</row>
    <row r="702" spans="1:12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</row>
    <row r="703" spans="1:12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</row>
    <row r="704" spans="1:12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</row>
    <row r="705" spans="1:12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</row>
    <row r="706" spans="1:12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</row>
    <row r="707" spans="1:12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</row>
    <row r="708" spans="1:12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</row>
    <row r="709" spans="1:12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</row>
    <row r="710" spans="1:12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</row>
    <row r="711" spans="1:12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</row>
    <row r="712" spans="1:12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</row>
    <row r="713" spans="1:12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</row>
    <row r="714" spans="1:12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</row>
    <row r="715" spans="1:12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</row>
    <row r="716" spans="1:12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</row>
    <row r="717" spans="1:12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</row>
    <row r="718" spans="1:12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</row>
    <row r="719" spans="1:12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</row>
    <row r="720" spans="1:12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</row>
    <row r="721" spans="1:12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</row>
    <row r="722" spans="1:12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</row>
    <row r="723" spans="1:12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</row>
    <row r="724" spans="1:12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</row>
    <row r="725" spans="1:12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</row>
    <row r="726" spans="1:12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</row>
    <row r="727" spans="1:12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</row>
    <row r="728" spans="1:12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</row>
    <row r="729" spans="1:12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</row>
    <row r="730" spans="1:12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</row>
    <row r="731" spans="1:12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</row>
    <row r="732" spans="1:12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</row>
    <row r="733" spans="1:12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</row>
    <row r="734" spans="1:12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</row>
    <row r="735" spans="1:12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</row>
    <row r="736" spans="1:12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</row>
    <row r="737" spans="1:12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</row>
    <row r="738" spans="1:12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</row>
    <row r="739" spans="1:12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</row>
    <row r="740" spans="1:12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</row>
    <row r="741" spans="1:12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</row>
    <row r="742" spans="1:12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</row>
    <row r="743" spans="1:12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</row>
    <row r="744" spans="1:12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</row>
    <row r="745" spans="1:12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</row>
    <row r="746" spans="1:12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</row>
    <row r="747" spans="1:12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</row>
    <row r="748" spans="1:12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</row>
    <row r="749" spans="1:12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</row>
    <row r="750" spans="1:12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</row>
    <row r="751" spans="1:12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</row>
    <row r="752" spans="1:12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</row>
    <row r="753" spans="1:12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</row>
    <row r="754" spans="1:12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</row>
    <row r="755" spans="1:12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</row>
    <row r="756" spans="1:12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</row>
    <row r="757" spans="1:12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</row>
    <row r="758" spans="1:12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</row>
    <row r="759" spans="1:12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</row>
    <row r="760" spans="1:12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</row>
    <row r="761" spans="1:12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</row>
    <row r="762" spans="1:12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</row>
    <row r="763" spans="1:12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</row>
    <row r="764" spans="1:12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</row>
    <row r="765" spans="1:12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</row>
    <row r="766" spans="1:12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</row>
    <row r="767" spans="1:12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</row>
    <row r="768" spans="1:12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</row>
    <row r="769" spans="1:12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</row>
    <row r="770" spans="1:12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</row>
    <row r="771" spans="1:12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</row>
    <row r="772" spans="1:12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</row>
    <row r="773" spans="1:12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</row>
    <row r="774" spans="1:12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</row>
    <row r="775" spans="1:12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</row>
    <row r="776" spans="1:12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</row>
    <row r="777" spans="1:12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</row>
    <row r="778" spans="1:12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</row>
    <row r="779" spans="1:12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</row>
    <row r="780" spans="1:12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</row>
    <row r="781" spans="1:12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</row>
    <row r="782" spans="1:12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</row>
    <row r="783" spans="1:12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</row>
    <row r="784" spans="1:12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</row>
    <row r="785" spans="1:12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</row>
    <row r="786" spans="1:12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</row>
    <row r="787" spans="1:12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</row>
    <row r="788" spans="1:12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</row>
    <row r="789" spans="1:12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</row>
    <row r="790" spans="1:12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</row>
    <row r="791" spans="1:12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</row>
    <row r="792" spans="1:12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</row>
    <row r="793" spans="1:12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</row>
    <row r="794" spans="1:12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</row>
    <row r="795" spans="1:12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</row>
    <row r="796" spans="1:12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</row>
    <row r="797" spans="1:12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</row>
    <row r="798" spans="1:12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</row>
    <row r="799" spans="1:12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</row>
    <row r="800" spans="1:12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</row>
    <row r="801" spans="1:12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</row>
    <row r="802" spans="1:12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</row>
    <row r="803" spans="1:12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</row>
    <row r="804" spans="1:12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</row>
    <row r="805" spans="1:12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</row>
    <row r="806" spans="1:12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</row>
    <row r="807" spans="1:12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</row>
    <row r="808" spans="1:12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</row>
    <row r="809" spans="1:12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</row>
    <row r="810" spans="1:12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</row>
    <row r="811" spans="1:12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</row>
    <row r="812" spans="1:12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</row>
    <row r="813" spans="1:12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</row>
    <row r="814" spans="1:12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</row>
    <row r="815" spans="1:12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</row>
    <row r="816" spans="1:12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</row>
    <row r="817" spans="1:12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</row>
    <row r="818" spans="1:12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</row>
    <row r="819" spans="1:12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</row>
    <row r="820" spans="1:12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</row>
    <row r="821" spans="1:12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</row>
    <row r="822" spans="1:12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</row>
    <row r="823" spans="1:12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</row>
    <row r="824" spans="1:12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</row>
    <row r="825" spans="1:12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</row>
    <row r="826" spans="1:12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</row>
    <row r="827" spans="1:12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</row>
    <row r="828" spans="1:12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</row>
    <row r="829" spans="1:12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</row>
    <row r="830" spans="1:12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</row>
    <row r="831" spans="1:12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</row>
    <row r="832" spans="1:12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</row>
    <row r="833" spans="1:12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</row>
    <row r="834" spans="1:12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</row>
    <row r="835" spans="1:12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</row>
    <row r="836" spans="1:12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</row>
    <row r="837" spans="1:12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</row>
    <row r="838" spans="1:12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</row>
    <row r="839" spans="1:12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</row>
    <row r="840" spans="1:12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</row>
    <row r="841" spans="1:12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</row>
    <row r="842" spans="1:12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</row>
    <row r="843" spans="1:12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</row>
    <row r="844" spans="1:12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</row>
    <row r="845" spans="1:12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</row>
    <row r="846" spans="1:12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</row>
    <row r="847" spans="1:12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</row>
    <row r="848" spans="1:12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</row>
    <row r="849" spans="1:12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</row>
    <row r="850" spans="1:12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</row>
    <row r="851" spans="1:12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</row>
    <row r="852" spans="1:12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</row>
    <row r="853" spans="1:12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</row>
    <row r="854" spans="1:12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</row>
    <row r="855" spans="1:12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</row>
    <row r="856" spans="1:12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</row>
    <row r="857" spans="1:12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</row>
    <row r="858" spans="1:12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</row>
    <row r="859" spans="1:12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</row>
    <row r="860" spans="1:12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</row>
    <row r="861" spans="1:12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</row>
    <row r="862" spans="1:12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</row>
    <row r="863" spans="1:12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</row>
    <row r="864" spans="1:12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</row>
    <row r="865" spans="1:12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</row>
    <row r="866" spans="1:12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</row>
    <row r="867" spans="1:12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</row>
    <row r="868" spans="1:12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</row>
    <row r="869" spans="1:12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</row>
    <row r="870" spans="1:12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</row>
    <row r="871" spans="1:12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</row>
    <row r="872" spans="1:12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</row>
    <row r="873" spans="1:12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</row>
    <row r="874" spans="1:12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</row>
    <row r="875" spans="1:12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</row>
    <row r="876" spans="1:12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</row>
    <row r="877" spans="1:12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</row>
    <row r="878" spans="1:12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</row>
    <row r="879" spans="1:12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</row>
    <row r="880" spans="1:12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</row>
    <row r="881" spans="1:12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</row>
    <row r="882" spans="1:12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</row>
    <row r="883" spans="1:12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</row>
    <row r="884" spans="1:12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</row>
    <row r="885" spans="1:12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</row>
    <row r="886" spans="1:12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</row>
    <row r="887" spans="1:12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</row>
    <row r="888" spans="1:12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</row>
    <row r="889" spans="1:12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</row>
    <row r="890" spans="1:12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</row>
    <row r="891" spans="1:12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</row>
    <row r="892" spans="1:12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</row>
    <row r="893" spans="1:12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</row>
    <row r="894" spans="1:12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</row>
    <row r="895" spans="1:12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</row>
    <row r="896" spans="1:12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</row>
    <row r="897" spans="1:12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</row>
    <row r="898" spans="1:12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</row>
    <row r="899" spans="1:12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</row>
    <row r="900" spans="1:12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</row>
    <row r="901" spans="1:12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</row>
    <row r="902" spans="1:12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</row>
    <row r="903" spans="1:12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</row>
    <row r="904" spans="1:12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</row>
    <row r="905" spans="1:12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</row>
    <row r="906" spans="1:12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</row>
    <row r="907" spans="1:12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</row>
    <row r="908" spans="1:12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</row>
    <row r="909" spans="1:12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</row>
    <row r="910" spans="1:12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</row>
    <row r="911" spans="1:12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</row>
    <row r="912" spans="1:12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</row>
    <row r="913" spans="1:12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</row>
    <row r="914" spans="1:12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</row>
    <row r="915" spans="1:12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</row>
    <row r="916" spans="1:12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</row>
    <row r="917" spans="1:12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</row>
    <row r="918" spans="1:12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</row>
    <row r="919" spans="1:12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</row>
    <row r="920" spans="1:12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</row>
    <row r="921" spans="1:12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</row>
    <row r="922" spans="1:12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</row>
    <row r="923" spans="1:12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</row>
    <row r="924" spans="1:12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</row>
    <row r="925" spans="1:12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</row>
    <row r="926" spans="1:12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</row>
    <row r="927" spans="1:12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</row>
    <row r="928" spans="1:12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</row>
    <row r="929" spans="1:12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</row>
    <row r="930" spans="1:12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</row>
    <row r="931" spans="1:12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</row>
    <row r="932" spans="1:12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</row>
    <row r="933" spans="1:12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</row>
    <row r="934" spans="1:12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</row>
    <row r="935" spans="1:12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</row>
    <row r="936" spans="1:12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</row>
    <row r="937" spans="1:12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</row>
    <row r="938" spans="1:12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</row>
    <row r="939" spans="1:12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</row>
    <row r="940" spans="1:12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</row>
    <row r="941" spans="1:12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</row>
    <row r="942" spans="1:12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</row>
    <row r="943" spans="1:12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</row>
    <row r="944" spans="1:12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</row>
    <row r="945" spans="1:12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</row>
    <row r="946" spans="1:12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</row>
    <row r="947" spans="1:12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</row>
    <row r="948" spans="1:12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</row>
    <row r="949" spans="1:12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</row>
    <row r="950" spans="1:12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</row>
    <row r="951" spans="1:12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</row>
    <row r="952" spans="1:12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</row>
    <row r="953" spans="1:12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</row>
    <row r="954" spans="1:12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</row>
    <row r="955" spans="1:12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</row>
    <row r="956" spans="1:12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</row>
    <row r="957" spans="1:12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</row>
    <row r="958" spans="1:12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</row>
    <row r="959" spans="1:12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</row>
    <row r="960" spans="1:12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</row>
    <row r="961" spans="1:12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</row>
    <row r="962" spans="1:12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</row>
    <row r="963" spans="1:12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</row>
    <row r="964" spans="1:12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</row>
    <row r="965" spans="1:12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</row>
    <row r="966" spans="1:12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</row>
    <row r="967" spans="1:12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</row>
  </sheetData>
  <mergeCells count="98">
    <mergeCell ref="A56:A57"/>
    <mergeCell ref="B56:B57"/>
    <mergeCell ref="C56:C57"/>
    <mergeCell ref="D56:F56"/>
    <mergeCell ref="G56:G57"/>
    <mergeCell ref="A64:C64"/>
    <mergeCell ref="K41:L41"/>
    <mergeCell ref="K42:L42"/>
    <mergeCell ref="D45:D46"/>
    <mergeCell ref="K37:L37"/>
    <mergeCell ref="E45:G45"/>
    <mergeCell ref="K53:L53"/>
    <mergeCell ref="K39:L39"/>
    <mergeCell ref="K40:L40"/>
    <mergeCell ref="A45:A46"/>
    <mergeCell ref="B45:B46"/>
    <mergeCell ref="C45:C46"/>
    <mergeCell ref="K49:L49"/>
    <mergeCell ref="K50:L50"/>
    <mergeCell ref="K51:L51"/>
    <mergeCell ref="K52:L52"/>
    <mergeCell ref="A22:A23"/>
    <mergeCell ref="B22:B23"/>
    <mergeCell ref="K35:L35"/>
    <mergeCell ref="K36:L36"/>
    <mergeCell ref="K38:L38"/>
    <mergeCell ref="C22:C23"/>
    <mergeCell ref="D22:D23"/>
    <mergeCell ref="E22:G22"/>
    <mergeCell ref="D33:D34"/>
    <mergeCell ref="E33:G33"/>
    <mergeCell ref="I33:I34"/>
    <mergeCell ref="J33:J34"/>
    <mergeCell ref="K33:L34"/>
    <mergeCell ref="K13:L14"/>
    <mergeCell ref="K15:L15"/>
    <mergeCell ref="K16:L16"/>
    <mergeCell ref="K17:L17"/>
    <mergeCell ref="K18:L18"/>
    <mergeCell ref="K19:L19"/>
    <mergeCell ref="A33:A34"/>
    <mergeCell ref="B33:B34"/>
    <mergeCell ref="C33:C34"/>
    <mergeCell ref="H22:H23"/>
    <mergeCell ref="I22:I23"/>
    <mergeCell ref="J22:J23"/>
    <mergeCell ref="K26:L26"/>
    <mergeCell ref="K27:L27"/>
    <mergeCell ref="K22:L23"/>
    <mergeCell ref="K24:L24"/>
    <mergeCell ref="K25:L25"/>
    <mergeCell ref="K28:L28"/>
    <mergeCell ref="K29:L29"/>
    <mergeCell ref="K30:L30"/>
    <mergeCell ref="H33:H34"/>
    <mergeCell ref="I2:I3"/>
    <mergeCell ref="J2:J3"/>
    <mergeCell ref="A13:A14"/>
    <mergeCell ref="B13:B14"/>
    <mergeCell ref="C13:C14"/>
    <mergeCell ref="E13:G13"/>
    <mergeCell ref="D13:D14"/>
    <mergeCell ref="H13:H14"/>
    <mergeCell ref="I13:I14"/>
    <mergeCell ref="J13:J14"/>
    <mergeCell ref="A2:A3"/>
    <mergeCell ref="B2:B3"/>
    <mergeCell ref="C2:C3"/>
    <mergeCell ref="D2:D3"/>
    <mergeCell ref="E2:G2"/>
    <mergeCell ref="H2:H3"/>
    <mergeCell ref="H45:H46"/>
    <mergeCell ref="I45:I46"/>
    <mergeCell ref="J45:J46"/>
    <mergeCell ref="K45:L46"/>
    <mergeCell ref="K47:L47"/>
    <mergeCell ref="K48:L48"/>
    <mergeCell ref="A81:J81"/>
    <mergeCell ref="A82:J82"/>
    <mergeCell ref="A83:J83"/>
    <mergeCell ref="A84:J84"/>
    <mergeCell ref="A80:J80"/>
    <mergeCell ref="A73:J73"/>
    <mergeCell ref="A74:J74"/>
    <mergeCell ref="A75:J75"/>
    <mergeCell ref="A76:J76"/>
    <mergeCell ref="A72:J72"/>
    <mergeCell ref="A77:J77"/>
    <mergeCell ref="A78:J78"/>
    <mergeCell ref="A79:J79"/>
    <mergeCell ref="H66:J67"/>
    <mergeCell ref="H68:J68"/>
    <mergeCell ref="H69:J69"/>
    <mergeCell ref="A66:A67"/>
    <mergeCell ref="B66:B67"/>
    <mergeCell ref="C66:C67"/>
    <mergeCell ref="D66:F66"/>
    <mergeCell ref="G66:G67"/>
  </mergeCells>
  <pageMargins left="0.51180555555555496" right="0.51180555555555496" top="0.78749999999999998" bottom="0.78749999999999998" header="0.51180555555555496" footer="0.51180555555555496"/>
  <pageSetup paperSize="9" scale="63" firstPageNumber="0" orientation="portrait" r:id="rId1"/>
  <headerFooter>
    <oddHeader>&amp;C&amp;"Calibri,Negrito"PERIODIZAÇÃO 
1º SEMESTRE DE 2019</oddHeader>
  </headerFooter>
  <rowBreaks count="1" manualBreakCount="1">
    <brk id="4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224"/>
  <sheetViews>
    <sheetView view="pageBreakPreview" zoomScaleNormal="100" zoomScaleSheetLayoutView="100" workbookViewId="0">
      <selection activeCell="C7" sqref="C7"/>
    </sheetView>
  </sheetViews>
  <sheetFormatPr defaultRowHeight="15" x14ac:dyDescent="0.25"/>
  <cols>
    <col min="1" max="1" width="21.7109375"/>
    <col min="2" max="2" width="8.7109375"/>
    <col min="3" max="3" width="47.140625" customWidth="1"/>
    <col min="4" max="4" width="10.5703125" customWidth="1"/>
    <col min="5" max="5" width="10.7109375" customWidth="1"/>
    <col min="6" max="6" width="10.140625" customWidth="1"/>
    <col min="7" max="7" width="8.7109375"/>
    <col min="8" max="8" width="13" customWidth="1"/>
    <col min="9" max="9" width="11.42578125" customWidth="1"/>
    <col min="10" max="10" width="8.7109375"/>
    <col min="11" max="11" width="39.7109375" customWidth="1"/>
    <col min="12" max="1025" width="8.7109375"/>
  </cols>
  <sheetData>
    <row r="1" spans="1:12" x14ac:dyDescent="0.25">
      <c r="A1" s="21" t="s">
        <v>9</v>
      </c>
      <c r="B1" s="22"/>
      <c r="C1" s="23"/>
      <c r="D1" s="22"/>
      <c r="E1" s="22"/>
      <c r="F1" s="22"/>
      <c r="G1" s="22"/>
      <c r="H1" s="22"/>
      <c r="I1" s="22"/>
      <c r="J1" s="22"/>
      <c r="K1" s="22"/>
      <c r="L1" s="22"/>
    </row>
    <row r="2" spans="1:12" ht="35.25" customHeight="1" x14ac:dyDescent="0.25">
      <c r="A2" s="395" t="s">
        <v>0</v>
      </c>
      <c r="B2" s="395" t="s">
        <v>1</v>
      </c>
      <c r="C2" s="400" t="s">
        <v>53</v>
      </c>
      <c r="D2" s="395" t="s">
        <v>94</v>
      </c>
      <c r="E2" s="397" t="s">
        <v>95</v>
      </c>
      <c r="F2" s="398"/>
      <c r="G2" s="399"/>
      <c r="H2" s="386" t="s">
        <v>96</v>
      </c>
      <c r="I2" s="386" t="s">
        <v>97</v>
      </c>
      <c r="J2" s="386" t="s">
        <v>14</v>
      </c>
      <c r="K2" s="22"/>
      <c r="L2" s="22"/>
    </row>
    <row r="3" spans="1:12" x14ac:dyDescent="0.25">
      <c r="A3" s="396"/>
      <c r="B3" s="396"/>
      <c r="C3" s="401"/>
      <c r="D3" s="396"/>
      <c r="E3" s="96" t="s">
        <v>98</v>
      </c>
      <c r="F3" s="97" t="s">
        <v>99</v>
      </c>
      <c r="G3" s="96" t="s">
        <v>25</v>
      </c>
      <c r="H3" s="387"/>
      <c r="I3" s="387"/>
      <c r="J3" s="387"/>
      <c r="K3" s="22"/>
      <c r="L3" s="22"/>
    </row>
    <row r="4" spans="1:12" ht="23.85" customHeight="1" x14ac:dyDescent="0.25">
      <c r="A4" s="25" t="s">
        <v>100</v>
      </c>
      <c r="B4" s="54" t="s">
        <v>16</v>
      </c>
      <c r="C4" s="57" t="s">
        <v>101</v>
      </c>
      <c r="D4" s="98" t="s">
        <v>18</v>
      </c>
      <c r="E4" s="40">
        <v>4</v>
      </c>
      <c r="F4" s="99"/>
      <c r="G4" s="40">
        <v>4</v>
      </c>
      <c r="H4" s="40">
        <v>72</v>
      </c>
      <c r="I4" s="40">
        <v>60</v>
      </c>
      <c r="J4" s="40">
        <v>4</v>
      </c>
      <c r="K4" s="22"/>
      <c r="L4" s="22"/>
    </row>
    <row r="5" spans="1:12" ht="24.6" customHeight="1" x14ac:dyDescent="0.25">
      <c r="A5" s="25" t="s">
        <v>100</v>
      </c>
      <c r="B5" s="54" t="s">
        <v>16</v>
      </c>
      <c r="C5" s="100" t="s">
        <v>102</v>
      </c>
      <c r="D5" s="98" t="s">
        <v>18</v>
      </c>
      <c r="E5" s="40">
        <v>3</v>
      </c>
      <c r="F5" s="99"/>
      <c r="G5" s="40">
        <v>3</v>
      </c>
      <c r="H5" s="40">
        <v>54</v>
      </c>
      <c r="I5" s="40">
        <v>45</v>
      </c>
      <c r="J5" s="40">
        <v>3</v>
      </c>
      <c r="K5" s="22"/>
      <c r="L5" s="22"/>
    </row>
    <row r="6" spans="1:12" ht="26.25" customHeight="1" x14ac:dyDescent="0.25">
      <c r="A6" s="25" t="s">
        <v>100</v>
      </c>
      <c r="B6" s="54" t="s">
        <v>16</v>
      </c>
      <c r="C6" s="100" t="s">
        <v>413</v>
      </c>
      <c r="D6" s="98" t="s">
        <v>18</v>
      </c>
      <c r="E6" s="40">
        <v>1</v>
      </c>
      <c r="F6" s="99"/>
      <c r="G6" s="40">
        <v>1</v>
      </c>
      <c r="H6" s="40">
        <v>18</v>
      </c>
      <c r="I6" s="40">
        <v>15</v>
      </c>
      <c r="J6" s="40">
        <v>1</v>
      </c>
      <c r="K6" s="22"/>
      <c r="L6" s="22"/>
    </row>
    <row r="7" spans="1:12" ht="25.5" customHeight="1" x14ac:dyDescent="0.25">
      <c r="A7" s="25" t="s">
        <v>100</v>
      </c>
      <c r="B7" s="54" t="s">
        <v>16</v>
      </c>
      <c r="C7" s="100" t="s">
        <v>411</v>
      </c>
      <c r="D7" s="98" t="s">
        <v>18</v>
      </c>
      <c r="E7" s="40">
        <v>3</v>
      </c>
      <c r="F7" s="99"/>
      <c r="G7" s="40">
        <v>3</v>
      </c>
      <c r="H7" s="40">
        <v>54</v>
      </c>
      <c r="I7" s="40">
        <v>45</v>
      </c>
      <c r="J7" s="40">
        <v>3</v>
      </c>
      <c r="K7" s="22"/>
      <c r="L7" s="22"/>
    </row>
    <row r="8" spans="1:12" ht="22.5" customHeight="1" x14ac:dyDescent="0.25">
      <c r="A8" s="25" t="s">
        <v>100</v>
      </c>
      <c r="B8" s="54" t="s">
        <v>16</v>
      </c>
      <c r="C8" s="100" t="s">
        <v>23</v>
      </c>
      <c r="D8" s="98" t="s">
        <v>18</v>
      </c>
      <c r="E8" s="40">
        <v>3</v>
      </c>
      <c r="F8" s="99"/>
      <c r="G8" s="40">
        <v>3</v>
      </c>
      <c r="H8" s="40">
        <v>54</v>
      </c>
      <c r="I8" s="40">
        <v>45</v>
      </c>
      <c r="J8" s="40">
        <v>3</v>
      </c>
      <c r="K8" s="22"/>
      <c r="L8" s="22"/>
    </row>
    <row r="9" spans="1:12" ht="25.5" customHeight="1" x14ac:dyDescent="0.25">
      <c r="A9" s="25" t="s">
        <v>100</v>
      </c>
      <c r="B9" s="54" t="s">
        <v>16</v>
      </c>
      <c r="C9" s="100" t="s">
        <v>104</v>
      </c>
      <c r="D9" s="98" t="s">
        <v>18</v>
      </c>
      <c r="E9" s="40">
        <v>0</v>
      </c>
      <c r="F9" s="99">
        <v>3</v>
      </c>
      <c r="G9" s="40">
        <v>3</v>
      </c>
      <c r="H9" s="40">
        <v>54</v>
      </c>
      <c r="I9" s="40">
        <v>45</v>
      </c>
      <c r="J9" s="40">
        <v>3</v>
      </c>
      <c r="K9" s="22"/>
      <c r="L9" s="22"/>
    </row>
    <row r="10" spans="1:12" ht="20.25" customHeight="1" x14ac:dyDescent="0.25">
      <c r="A10" s="25" t="s">
        <v>100</v>
      </c>
      <c r="B10" s="54" t="s">
        <v>16</v>
      </c>
      <c r="C10" s="100" t="s">
        <v>412</v>
      </c>
      <c r="D10" s="98" t="s">
        <v>18</v>
      </c>
      <c r="E10" s="40">
        <v>4</v>
      </c>
      <c r="F10" s="99">
        <v>2</v>
      </c>
      <c r="G10" s="40">
        <v>6</v>
      </c>
      <c r="H10" s="40">
        <v>108</v>
      </c>
      <c r="I10" s="40">
        <v>90</v>
      </c>
      <c r="J10" s="40">
        <v>6</v>
      </c>
      <c r="K10" s="22"/>
      <c r="L10" s="22"/>
    </row>
    <row r="11" spans="1:12" ht="21.75" customHeight="1" x14ac:dyDescent="0.25">
      <c r="A11" s="389" t="s">
        <v>25</v>
      </c>
      <c r="B11" s="390"/>
      <c r="C11" s="390"/>
      <c r="D11" s="391"/>
      <c r="E11" s="34">
        <v>18</v>
      </c>
      <c r="F11" s="34">
        <v>5</v>
      </c>
      <c r="G11" s="34">
        <v>23</v>
      </c>
      <c r="H11" s="34">
        <v>414</v>
      </c>
      <c r="I11" s="34">
        <v>345</v>
      </c>
      <c r="J11" s="34">
        <v>23</v>
      </c>
      <c r="K11" s="22"/>
      <c r="L11" s="22"/>
    </row>
    <row r="12" spans="1:12" ht="25.5" customHeight="1" x14ac:dyDescent="0.25">
      <c r="A12" s="21" t="s">
        <v>9</v>
      </c>
      <c r="B12" s="22"/>
      <c r="C12" s="101"/>
      <c r="D12" s="42"/>
      <c r="E12" s="102"/>
      <c r="F12" s="102"/>
      <c r="G12" s="102"/>
      <c r="H12" s="103"/>
      <c r="I12" s="22"/>
      <c r="J12" s="22"/>
      <c r="K12" s="22"/>
      <c r="L12" s="22"/>
    </row>
    <row r="13" spans="1:12" ht="41.25" customHeight="1" x14ac:dyDescent="0.25">
      <c r="A13" s="395" t="s">
        <v>0</v>
      </c>
      <c r="B13" s="395" t="s">
        <v>1</v>
      </c>
      <c r="C13" s="296" t="s">
        <v>2</v>
      </c>
      <c r="D13" s="395" t="s">
        <v>94</v>
      </c>
      <c r="E13" s="397" t="s">
        <v>95</v>
      </c>
      <c r="F13" s="398"/>
      <c r="G13" s="399"/>
      <c r="H13" s="386" t="s">
        <v>96</v>
      </c>
      <c r="I13" s="386" t="s">
        <v>97</v>
      </c>
      <c r="J13" s="386" t="s">
        <v>14</v>
      </c>
      <c r="K13" s="393" t="s">
        <v>82</v>
      </c>
      <c r="L13" s="22"/>
    </row>
    <row r="14" spans="1:12" x14ac:dyDescent="0.25">
      <c r="A14" s="396"/>
      <c r="B14" s="396"/>
      <c r="C14" s="279"/>
      <c r="D14" s="396"/>
      <c r="E14" s="104" t="s">
        <v>98</v>
      </c>
      <c r="F14" s="105" t="s">
        <v>99</v>
      </c>
      <c r="G14" s="104" t="s">
        <v>25</v>
      </c>
      <c r="H14" s="387"/>
      <c r="I14" s="387"/>
      <c r="J14" s="387"/>
      <c r="K14" s="394"/>
      <c r="L14" s="22"/>
    </row>
    <row r="15" spans="1:12" ht="21" customHeight="1" x14ac:dyDescent="0.25">
      <c r="A15" s="25" t="s">
        <v>100</v>
      </c>
      <c r="B15" s="106" t="s">
        <v>72</v>
      </c>
      <c r="C15" s="107" t="s">
        <v>107</v>
      </c>
      <c r="D15" s="108" t="s">
        <v>18</v>
      </c>
      <c r="E15" s="84">
        <v>4</v>
      </c>
      <c r="F15" s="84"/>
      <c r="G15" s="84">
        <v>4</v>
      </c>
      <c r="H15" s="84">
        <v>72</v>
      </c>
      <c r="I15" s="84">
        <v>60</v>
      </c>
      <c r="J15" s="109">
        <v>4</v>
      </c>
      <c r="K15" s="107" t="s">
        <v>101</v>
      </c>
      <c r="L15" s="22"/>
    </row>
    <row r="16" spans="1:12" ht="20.25" customHeight="1" x14ac:dyDescent="0.25">
      <c r="A16" s="25" t="s">
        <v>100</v>
      </c>
      <c r="B16" s="106" t="s">
        <v>72</v>
      </c>
      <c r="C16" s="107" t="s">
        <v>414</v>
      </c>
      <c r="D16" s="108" t="s">
        <v>18</v>
      </c>
      <c r="E16" s="84"/>
      <c r="F16" s="84">
        <v>3</v>
      </c>
      <c r="G16" s="84">
        <v>3</v>
      </c>
      <c r="H16" s="84">
        <v>54</v>
      </c>
      <c r="I16" s="84">
        <v>45</v>
      </c>
      <c r="J16" s="109">
        <v>3</v>
      </c>
      <c r="K16" s="57"/>
      <c r="L16" s="22"/>
    </row>
    <row r="17" spans="1:12" ht="19.5" customHeight="1" x14ac:dyDescent="0.25">
      <c r="A17" s="25" t="s">
        <v>100</v>
      </c>
      <c r="B17" s="106" t="s">
        <v>72</v>
      </c>
      <c r="C17" s="107" t="s">
        <v>109</v>
      </c>
      <c r="D17" s="108" t="s">
        <v>18</v>
      </c>
      <c r="E17" s="84">
        <v>3</v>
      </c>
      <c r="F17" s="84">
        <v>1</v>
      </c>
      <c r="G17" s="84">
        <v>4</v>
      </c>
      <c r="H17" s="84">
        <v>72</v>
      </c>
      <c r="I17" s="84">
        <v>60</v>
      </c>
      <c r="J17" s="109">
        <v>4</v>
      </c>
      <c r="K17" s="57"/>
      <c r="L17" s="22"/>
    </row>
    <row r="18" spans="1:12" ht="21.75" customHeight="1" x14ac:dyDescent="0.25">
      <c r="A18" s="25" t="s">
        <v>100</v>
      </c>
      <c r="B18" s="106" t="s">
        <v>72</v>
      </c>
      <c r="C18" s="100" t="s">
        <v>413</v>
      </c>
      <c r="D18" s="98" t="s">
        <v>18</v>
      </c>
      <c r="E18" s="40">
        <v>1</v>
      </c>
      <c r="F18" s="99"/>
      <c r="G18" s="40">
        <v>1</v>
      </c>
      <c r="H18" s="40">
        <v>18</v>
      </c>
      <c r="I18" s="40">
        <v>15</v>
      </c>
      <c r="J18" s="40">
        <v>1</v>
      </c>
      <c r="K18" s="57"/>
      <c r="L18" s="22"/>
    </row>
    <row r="19" spans="1:12" ht="18.75" customHeight="1" x14ac:dyDescent="0.25">
      <c r="A19" s="25" t="s">
        <v>100</v>
      </c>
      <c r="B19" s="106" t="s">
        <v>72</v>
      </c>
      <c r="C19" s="107" t="s">
        <v>103</v>
      </c>
      <c r="D19" s="108" t="s">
        <v>18</v>
      </c>
      <c r="E19" s="84">
        <v>4</v>
      </c>
      <c r="F19" s="84"/>
      <c r="G19" s="84">
        <v>4</v>
      </c>
      <c r="H19" s="84">
        <v>72</v>
      </c>
      <c r="I19" s="84">
        <v>60</v>
      </c>
      <c r="J19" s="109">
        <v>4</v>
      </c>
      <c r="K19" s="107"/>
      <c r="L19" s="22"/>
    </row>
    <row r="20" spans="1:12" ht="21.75" customHeight="1" x14ac:dyDescent="0.25">
      <c r="A20" s="25" t="s">
        <v>100</v>
      </c>
      <c r="B20" s="106" t="s">
        <v>72</v>
      </c>
      <c r="C20" s="107" t="s">
        <v>110</v>
      </c>
      <c r="D20" s="108" t="s">
        <v>18</v>
      </c>
      <c r="E20" s="84">
        <v>3</v>
      </c>
      <c r="F20" s="84"/>
      <c r="G20" s="84">
        <v>3</v>
      </c>
      <c r="H20" s="84">
        <v>54</v>
      </c>
      <c r="I20" s="84">
        <v>45</v>
      </c>
      <c r="J20" s="109">
        <v>3</v>
      </c>
      <c r="K20" s="57"/>
      <c r="L20" s="22"/>
    </row>
    <row r="21" spans="1:12" ht="21" customHeight="1" x14ac:dyDescent="0.25">
      <c r="A21" s="25" t="s">
        <v>100</v>
      </c>
      <c r="B21" s="106" t="s">
        <v>72</v>
      </c>
      <c r="C21" s="107" t="s">
        <v>415</v>
      </c>
      <c r="D21" s="108" t="s">
        <v>18</v>
      </c>
      <c r="E21" s="84"/>
      <c r="F21" s="84">
        <v>3</v>
      </c>
      <c r="G21" s="84">
        <v>3</v>
      </c>
      <c r="H21" s="84">
        <v>54</v>
      </c>
      <c r="I21" s="84">
        <v>45</v>
      </c>
      <c r="J21" s="109">
        <v>3</v>
      </c>
      <c r="K21" s="57"/>
      <c r="L21" s="22"/>
    </row>
    <row r="22" spans="1:12" ht="21" customHeight="1" x14ac:dyDescent="0.25">
      <c r="A22" s="389" t="s">
        <v>25</v>
      </c>
      <c r="B22" s="390"/>
      <c r="C22" s="390"/>
      <c r="D22" s="391"/>
      <c r="E22" s="149">
        <v>15</v>
      </c>
      <c r="F22" s="149">
        <v>7</v>
      </c>
      <c r="G22" s="149">
        <v>22</v>
      </c>
      <c r="H22" s="149">
        <v>396</v>
      </c>
      <c r="I22" s="149">
        <v>330</v>
      </c>
      <c r="J22" s="110">
        <v>22</v>
      </c>
      <c r="K22" s="57"/>
      <c r="L22" s="22"/>
    </row>
    <row r="23" spans="1:12" ht="24.75" customHeight="1" x14ac:dyDescent="0.25">
      <c r="A23" s="21" t="s">
        <v>9</v>
      </c>
      <c r="B23" s="22"/>
      <c r="C23" s="101"/>
      <c r="D23" s="22"/>
      <c r="E23" s="22"/>
      <c r="F23" s="22"/>
      <c r="G23" s="22"/>
      <c r="H23" s="22"/>
      <c r="I23" s="22"/>
      <c r="J23" s="22"/>
      <c r="K23" s="22"/>
      <c r="L23" s="22"/>
    </row>
    <row r="24" spans="1:12" ht="33.75" customHeight="1" x14ac:dyDescent="0.25">
      <c r="A24" s="388" t="s">
        <v>0</v>
      </c>
      <c r="B24" s="388" t="s">
        <v>1</v>
      </c>
      <c r="C24" s="313" t="s">
        <v>266</v>
      </c>
      <c r="D24" s="388" t="s">
        <v>94</v>
      </c>
      <c r="E24" s="392" t="s">
        <v>95</v>
      </c>
      <c r="F24" s="392"/>
      <c r="G24" s="392"/>
      <c r="H24" s="386" t="s">
        <v>96</v>
      </c>
      <c r="I24" s="386" t="s">
        <v>97</v>
      </c>
      <c r="J24" s="386" t="s">
        <v>14</v>
      </c>
      <c r="K24" s="386" t="s">
        <v>82</v>
      </c>
      <c r="L24" s="22"/>
    </row>
    <row r="25" spans="1:12" ht="27" customHeight="1" x14ac:dyDescent="0.25">
      <c r="A25" s="388"/>
      <c r="B25" s="388"/>
      <c r="C25" s="313"/>
      <c r="D25" s="388"/>
      <c r="E25" s="111" t="s">
        <v>98</v>
      </c>
      <c r="F25" s="111" t="s">
        <v>99</v>
      </c>
      <c r="G25" s="111" t="s">
        <v>25</v>
      </c>
      <c r="H25" s="387"/>
      <c r="I25" s="387"/>
      <c r="J25" s="387"/>
      <c r="K25" s="387"/>
      <c r="L25" s="22"/>
    </row>
    <row r="26" spans="1:12" ht="19.5" customHeight="1" x14ac:dyDescent="0.25">
      <c r="A26" s="25" t="s">
        <v>100</v>
      </c>
      <c r="B26" s="106" t="s">
        <v>26</v>
      </c>
      <c r="C26" s="100" t="s">
        <v>413</v>
      </c>
      <c r="D26" s="98" t="s">
        <v>18</v>
      </c>
      <c r="E26" s="40">
        <v>1</v>
      </c>
      <c r="F26" s="99"/>
      <c r="G26" s="40">
        <v>1</v>
      </c>
      <c r="H26" s="40">
        <v>18</v>
      </c>
      <c r="I26" s="40">
        <v>15</v>
      </c>
      <c r="J26" s="40">
        <v>1</v>
      </c>
      <c r="K26" s="205"/>
      <c r="L26" s="22"/>
    </row>
    <row r="27" spans="1:12" ht="20.25" customHeight="1" x14ac:dyDescent="0.25">
      <c r="A27" s="174" t="s">
        <v>100</v>
      </c>
      <c r="B27" s="155" t="s">
        <v>26</v>
      </c>
      <c r="C27" s="112" t="s">
        <v>111</v>
      </c>
      <c r="D27" s="113" t="s">
        <v>18</v>
      </c>
      <c r="E27" s="114">
        <v>4</v>
      </c>
      <c r="F27" s="114"/>
      <c r="G27" s="114">
        <v>4</v>
      </c>
      <c r="H27" s="114">
        <v>72</v>
      </c>
      <c r="I27" s="114">
        <v>60</v>
      </c>
      <c r="J27" s="114">
        <v>4</v>
      </c>
      <c r="K27" s="112" t="s">
        <v>107</v>
      </c>
      <c r="L27" s="22"/>
    </row>
    <row r="28" spans="1:12" ht="28.5" customHeight="1" x14ac:dyDescent="0.25">
      <c r="A28" s="174" t="s">
        <v>100</v>
      </c>
      <c r="B28" s="155" t="s">
        <v>26</v>
      </c>
      <c r="C28" s="112" t="s">
        <v>417</v>
      </c>
      <c r="D28" s="113" t="s">
        <v>18</v>
      </c>
      <c r="E28" s="114"/>
      <c r="F28" s="114">
        <v>3</v>
      </c>
      <c r="G28" s="114">
        <v>3</v>
      </c>
      <c r="H28" s="114">
        <v>54</v>
      </c>
      <c r="I28" s="114">
        <v>45</v>
      </c>
      <c r="J28" s="114">
        <v>3</v>
      </c>
      <c r="K28" s="112" t="s">
        <v>414</v>
      </c>
      <c r="L28" s="22"/>
    </row>
    <row r="29" spans="1:12" ht="18" customHeight="1" x14ac:dyDescent="0.25">
      <c r="A29" s="174" t="s">
        <v>100</v>
      </c>
      <c r="B29" s="155" t="s">
        <v>26</v>
      </c>
      <c r="C29" s="112" t="s">
        <v>416</v>
      </c>
      <c r="D29" s="113" t="s">
        <v>18</v>
      </c>
      <c r="E29" s="114">
        <v>3</v>
      </c>
      <c r="F29" s="114"/>
      <c r="G29" s="114">
        <v>3</v>
      </c>
      <c r="H29" s="114">
        <v>54</v>
      </c>
      <c r="I29" s="114">
        <v>45</v>
      </c>
      <c r="J29" s="114">
        <v>3</v>
      </c>
      <c r="K29" s="112"/>
      <c r="L29" s="22"/>
    </row>
    <row r="30" spans="1:12" ht="17.25" customHeight="1" x14ac:dyDescent="0.25">
      <c r="A30" s="174" t="s">
        <v>100</v>
      </c>
      <c r="B30" s="155" t="s">
        <v>26</v>
      </c>
      <c r="C30" s="112" t="s">
        <v>112</v>
      </c>
      <c r="D30" s="113" t="s">
        <v>18</v>
      </c>
      <c r="E30" s="114">
        <v>3</v>
      </c>
      <c r="F30" s="114">
        <v>1</v>
      </c>
      <c r="G30" s="114">
        <v>4</v>
      </c>
      <c r="H30" s="114">
        <v>72</v>
      </c>
      <c r="I30" s="114">
        <v>60</v>
      </c>
      <c r="J30" s="114">
        <v>4</v>
      </c>
      <c r="K30" s="115" t="s">
        <v>109</v>
      </c>
      <c r="L30" s="22"/>
    </row>
    <row r="31" spans="1:12" ht="19.5" customHeight="1" x14ac:dyDescent="0.25">
      <c r="A31" s="174" t="s">
        <v>100</v>
      </c>
      <c r="B31" s="155" t="s">
        <v>26</v>
      </c>
      <c r="C31" s="112" t="s">
        <v>418</v>
      </c>
      <c r="D31" s="113" t="s">
        <v>18</v>
      </c>
      <c r="E31" s="114">
        <v>4</v>
      </c>
      <c r="F31" s="114"/>
      <c r="G31" s="114">
        <v>4</v>
      </c>
      <c r="H31" s="114">
        <v>72</v>
      </c>
      <c r="I31" s="114">
        <v>60</v>
      </c>
      <c r="J31" s="114">
        <v>4</v>
      </c>
      <c r="K31" s="115" t="s">
        <v>109</v>
      </c>
      <c r="L31" s="22"/>
    </row>
    <row r="32" spans="1:12" ht="19.5" customHeight="1" x14ac:dyDescent="0.25">
      <c r="A32" s="174" t="s">
        <v>100</v>
      </c>
      <c r="B32" s="155" t="s">
        <v>26</v>
      </c>
      <c r="C32" s="112" t="s">
        <v>115</v>
      </c>
      <c r="D32" s="113" t="s">
        <v>18</v>
      </c>
      <c r="E32" s="114">
        <v>3</v>
      </c>
      <c r="F32" s="114"/>
      <c r="G32" s="114">
        <v>3</v>
      </c>
      <c r="H32" s="114">
        <v>54</v>
      </c>
      <c r="I32" s="114">
        <v>45</v>
      </c>
      <c r="J32" s="114">
        <v>3</v>
      </c>
      <c r="K32" s="114"/>
      <c r="L32" s="22"/>
    </row>
    <row r="33" spans="1:12" ht="24" customHeight="1" x14ac:dyDescent="0.25">
      <c r="A33" s="174" t="s">
        <v>100</v>
      </c>
      <c r="B33" s="155" t="s">
        <v>26</v>
      </c>
      <c r="C33" s="107" t="s">
        <v>349</v>
      </c>
      <c r="D33" s="113" t="s">
        <v>18</v>
      </c>
      <c r="E33" s="114"/>
      <c r="F33" s="114">
        <v>3</v>
      </c>
      <c r="G33" s="114">
        <v>3</v>
      </c>
      <c r="H33" s="114">
        <v>54</v>
      </c>
      <c r="I33" s="114">
        <v>45</v>
      </c>
      <c r="J33" s="114">
        <v>3</v>
      </c>
      <c r="K33" s="112" t="s">
        <v>415</v>
      </c>
      <c r="L33" s="22"/>
    </row>
    <row r="34" spans="1:12" x14ac:dyDescent="0.25">
      <c r="A34" s="389" t="s">
        <v>25</v>
      </c>
      <c r="B34" s="390"/>
      <c r="C34" s="390"/>
      <c r="D34" s="391"/>
      <c r="E34" s="146">
        <v>18</v>
      </c>
      <c r="F34" s="146">
        <v>7</v>
      </c>
      <c r="G34" s="146">
        <v>25</v>
      </c>
      <c r="H34" s="146">
        <v>450</v>
      </c>
      <c r="I34" s="146">
        <v>375</v>
      </c>
      <c r="J34" s="146">
        <v>25</v>
      </c>
      <c r="K34" s="62"/>
      <c r="L34" s="22"/>
    </row>
    <row r="35" spans="1:12" ht="21.75" customHeight="1" x14ac:dyDescent="0.25">
      <c r="A35" s="21" t="s">
        <v>9</v>
      </c>
      <c r="B35" s="116"/>
      <c r="C35" s="23"/>
      <c r="D35" s="77"/>
      <c r="E35" s="77"/>
      <c r="F35" s="77"/>
      <c r="G35" s="77"/>
      <c r="H35" s="117"/>
      <c r="I35" s="22"/>
      <c r="J35" s="22"/>
      <c r="K35" s="22"/>
      <c r="L35" s="22"/>
    </row>
    <row r="36" spans="1:12" ht="36.75" customHeight="1" x14ac:dyDescent="0.25">
      <c r="A36" s="388" t="s">
        <v>0</v>
      </c>
      <c r="B36" s="388" t="s">
        <v>1</v>
      </c>
      <c r="C36" s="313" t="s">
        <v>2</v>
      </c>
      <c r="D36" s="388" t="s">
        <v>94</v>
      </c>
      <c r="E36" s="392" t="s">
        <v>95</v>
      </c>
      <c r="F36" s="392"/>
      <c r="G36" s="392"/>
      <c r="H36" s="386" t="s">
        <v>96</v>
      </c>
      <c r="I36" s="386" t="s">
        <v>97</v>
      </c>
      <c r="J36" s="386" t="s">
        <v>14</v>
      </c>
      <c r="K36" s="386" t="s">
        <v>82</v>
      </c>
      <c r="L36" s="22"/>
    </row>
    <row r="37" spans="1:12" ht="24" customHeight="1" x14ac:dyDescent="0.25">
      <c r="A37" s="388"/>
      <c r="B37" s="388"/>
      <c r="C37" s="313"/>
      <c r="D37" s="388"/>
      <c r="E37" s="111" t="s">
        <v>98</v>
      </c>
      <c r="F37" s="111" t="s">
        <v>99</v>
      </c>
      <c r="G37" s="111" t="s">
        <v>25</v>
      </c>
      <c r="H37" s="387"/>
      <c r="I37" s="387"/>
      <c r="J37" s="387"/>
      <c r="K37" s="387"/>
      <c r="L37" s="22"/>
    </row>
    <row r="38" spans="1:12" ht="24" customHeight="1" x14ac:dyDescent="0.25">
      <c r="A38" s="25" t="s">
        <v>100</v>
      </c>
      <c r="B38" s="106" t="s">
        <v>83</v>
      </c>
      <c r="C38" s="100" t="s">
        <v>413</v>
      </c>
      <c r="D38" s="98" t="s">
        <v>18</v>
      </c>
      <c r="E38" s="40">
        <v>1</v>
      </c>
      <c r="F38" s="99"/>
      <c r="G38" s="40">
        <v>1</v>
      </c>
      <c r="H38" s="40">
        <v>18</v>
      </c>
      <c r="I38" s="40">
        <v>15</v>
      </c>
      <c r="J38" s="40">
        <v>1</v>
      </c>
      <c r="K38" s="205"/>
      <c r="L38" s="22"/>
    </row>
    <row r="39" spans="1:12" x14ac:dyDescent="0.25">
      <c r="A39" s="174" t="s">
        <v>100</v>
      </c>
      <c r="B39" s="155" t="s">
        <v>83</v>
      </c>
      <c r="C39" s="71" t="s">
        <v>117</v>
      </c>
      <c r="D39" s="72" t="s">
        <v>18</v>
      </c>
      <c r="E39" s="76">
        <v>3</v>
      </c>
      <c r="F39" s="76"/>
      <c r="G39" s="76">
        <v>3</v>
      </c>
      <c r="H39" s="76">
        <v>54</v>
      </c>
      <c r="I39" s="76">
        <v>45</v>
      </c>
      <c r="J39" s="76">
        <v>3</v>
      </c>
      <c r="K39" s="154" t="s">
        <v>111</v>
      </c>
      <c r="L39" s="22"/>
    </row>
    <row r="40" spans="1:12" x14ac:dyDescent="0.25">
      <c r="A40" s="174" t="s">
        <v>100</v>
      </c>
      <c r="B40" s="155" t="s">
        <v>83</v>
      </c>
      <c r="C40" s="71" t="s">
        <v>118</v>
      </c>
      <c r="D40" s="72" t="s">
        <v>18</v>
      </c>
      <c r="E40" s="76">
        <v>3</v>
      </c>
      <c r="F40" s="76"/>
      <c r="G40" s="76">
        <v>3</v>
      </c>
      <c r="H40" s="76">
        <v>54</v>
      </c>
      <c r="I40" s="76">
        <v>45</v>
      </c>
      <c r="J40" s="76">
        <v>3</v>
      </c>
      <c r="K40" s="154" t="s">
        <v>111</v>
      </c>
      <c r="L40" s="22"/>
    </row>
    <row r="41" spans="1:12" x14ac:dyDescent="0.25">
      <c r="A41" s="174" t="s">
        <v>100</v>
      </c>
      <c r="B41" s="155" t="s">
        <v>83</v>
      </c>
      <c r="C41" s="71" t="s">
        <v>420</v>
      </c>
      <c r="D41" s="72" t="s">
        <v>18</v>
      </c>
      <c r="E41" s="76">
        <v>3</v>
      </c>
      <c r="F41" s="76"/>
      <c r="G41" s="76">
        <v>3</v>
      </c>
      <c r="H41" s="76">
        <v>54</v>
      </c>
      <c r="I41" s="76">
        <v>45</v>
      </c>
      <c r="J41" s="76">
        <v>3</v>
      </c>
      <c r="K41" s="154" t="s">
        <v>421</v>
      </c>
      <c r="L41" s="22"/>
    </row>
    <row r="42" spans="1:12" x14ac:dyDescent="0.25">
      <c r="A42" s="174" t="s">
        <v>100</v>
      </c>
      <c r="B42" s="155" t="s">
        <v>83</v>
      </c>
      <c r="C42" s="71" t="s">
        <v>425</v>
      </c>
      <c r="D42" s="72" t="s">
        <v>18</v>
      </c>
      <c r="E42" s="76">
        <v>3</v>
      </c>
      <c r="F42" s="76"/>
      <c r="G42" s="76">
        <v>3</v>
      </c>
      <c r="H42" s="76">
        <v>54</v>
      </c>
      <c r="I42" s="76">
        <v>45</v>
      </c>
      <c r="J42" s="76">
        <v>3</v>
      </c>
      <c r="K42" s="154"/>
      <c r="L42" s="22"/>
    </row>
    <row r="43" spans="1:12" x14ac:dyDescent="0.25">
      <c r="A43" s="174" t="s">
        <v>100</v>
      </c>
      <c r="B43" s="155" t="s">
        <v>83</v>
      </c>
      <c r="C43" s="71" t="s">
        <v>146</v>
      </c>
      <c r="D43" s="72" t="s">
        <v>18</v>
      </c>
      <c r="E43" s="76">
        <v>3</v>
      </c>
      <c r="F43" s="76">
        <v>1</v>
      </c>
      <c r="G43" s="76">
        <v>4</v>
      </c>
      <c r="H43" s="76">
        <v>72</v>
      </c>
      <c r="I43" s="76">
        <v>60</v>
      </c>
      <c r="J43" s="76">
        <v>4</v>
      </c>
      <c r="K43" s="154"/>
      <c r="L43" s="22"/>
    </row>
    <row r="44" spans="1:12" x14ac:dyDescent="0.25">
      <c r="A44" s="174" t="s">
        <v>100</v>
      </c>
      <c r="B44" s="155" t="s">
        <v>83</v>
      </c>
      <c r="C44" s="71" t="s">
        <v>422</v>
      </c>
      <c r="D44" s="72" t="s">
        <v>18</v>
      </c>
      <c r="E44" s="76">
        <v>2</v>
      </c>
      <c r="F44" s="76">
        <v>1</v>
      </c>
      <c r="G44" s="76">
        <v>3</v>
      </c>
      <c r="H44" s="76">
        <v>54</v>
      </c>
      <c r="I44" s="76">
        <v>45</v>
      </c>
      <c r="J44" s="76">
        <v>3</v>
      </c>
      <c r="K44" s="154"/>
      <c r="L44" s="22"/>
    </row>
    <row r="45" spans="1:12" x14ac:dyDescent="0.25">
      <c r="A45" s="174" t="s">
        <v>100</v>
      </c>
      <c r="B45" s="155" t="s">
        <v>83</v>
      </c>
      <c r="C45" s="71" t="s">
        <v>419</v>
      </c>
      <c r="D45" s="72" t="s">
        <v>141</v>
      </c>
      <c r="E45" s="76">
        <v>3</v>
      </c>
      <c r="F45" s="76"/>
      <c r="G45" s="76">
        <v>3</v>
      </c>
      <c r="H45" s="76">
        <v>54</v>
      </c>
      <c r="I45" s="76">
        <v>45</v>
      </c>
      <c r="J45" s="76">
        <v>3</v>
      </c>
      <c r="K45" s="154"/>
      <c r="L45" s="22"/>
    </row>
    <row r="46" spans="1:12" ht="39.75" customHeight="1" x14ac:dyDescent="0.25">
      <c r="A46" s="174" t="s">
        <v>100</v>
      </c>
      <c r="B46" s="155" t="s">
        <v>83</v>
      </c>
      <c r="C46" s="71" t="s">
        <v>423</v>
      </c>
      <c r="D46" s="72" t="s">
        <v>18</v>
      </c>
      <c r="E46" s="76"/>
      <c r="F46" s="76">
        <v>3</v>
      </c>
      <c r="G46" s="76">
        <v>3</v>
      </c>
      <c r="H46" s="76">
        <v>54</v>
      </c>
      <c r="I46" s="76">
        <v>45</v>
      </c>
      <c r="J46" s="76">
        <v>3</v>
      </c>
      <c r="K46" s="61" t="s">
        <v>424</v>
      </c>
      <c r="L46" s="22"/>
    </row>
    <row r="47" spans="1:12" ht="21.75" customHeight="1" x14ac:dyDescent="0.25">
      <c r="A47" s="174" t="s">
        <v>100</v>
      </c>
      <c r="B47" s="155" t="s">
        <v>83</v>
      </c>
      <c r="C47" s="71" t="s">
        <v>119</v>
      </c>
      <c r="D47" s="72" t="s">
        <v>18</v>
      </c>
      <c r="E47" s="76">
        <v>4</v>
      </c>
      <c r="F47" s="76"/>
      <c r="G47" s="76">
        <v>4</v>
      </c>
      <c r="H47" s="76">
        <v>72</v>
      </c>
      <c r="I47" s="76">
        <v>60</v>
      </c>
      <c r="J47" s="76">
        <v>4</v>
      </c>
      <c r="K47" s="154" t="s">
        <v>421</v>
      </c>
      <c r="L47" s="22"/>
    </row>
    <row r="48" spans="1:12" x14ac:dyDescent="0.25">
      <c r="A48" s="389" t="s">
        <v>25</v>
      </c>
      <c r="B48" s="390"/>
      <c r="C48" s="390"/>
      <c r="D48" s="391"/>
      <c r="E48" s="146">
        <v>25</v>
      </c>
      <c r="F48" s="146">
        <v>5</v>
      </c>
      <c r="G48" s="146">
        <v>30</v>
      </c>
      <c r="H48" s="146">
        <v>540</v>
      </c>
      <c r="I48" s="146">
        <v>450</v>
      </c>
      <c r="J48" s="146">
        <v>30</v>
      </c>
      <c r="K48" s="141"/>
      <c r="L48" s="22"/>
    </row>
    <row r="49" spans="1:12" ht="24" customHeight="1" x14ac:dyDescent="0.25">
      <c r="A49" s="21" t="s">
        <v>9</v>
      </c>
      <c r="B49" s="116"/>
      <c r="C49" s="118"/>
      <c r="D49" s="22"/>
      <c r="E49" s="22"/>
      <c r="F49" s="22"/>
      <c r="G49" s="22"/>
      <c r="H49" s="22"/>
      <c r="I49" s="22"/>
      <c r="J49" s="22"/>
      <c r="K49" s="22"/>
      <c r="L49" s="22"/>
    </row>
    <row r="50" spans="1:12" ht="36.75" customHeight="1" x14ac:dyDescent="0.25">
      <c r="A50" s="388" t="s">
        <v>0</v>
      </c>
      <c r="B50" s="388" t="s">
        <v>1</v>
      </c>
      <c r="C50" s="313" t="s">
        <v>266</v>
      </c>
      <c r="D50" s="388" t="s">
        <v>94</v>
      </c>
      <c r="E50" s="392" t="s">
        <v>95</v>
      </c>
      <c r="F50" s="392"/>
      <c r="G50" s="392"/>
      <c r="H50" s="386" t="s">
        <v>96</v>
      </c>
      <c r="I50" s="386" t="s">
        <v>97</v>
      </c>
      <c r="J50" s="386" t="s">
        <v>14</v>
      </c>
      <c r="K50" s="386" t="s">
        <v>82</v>
      </c>
      <c r="L50" s="22"/>
    </row>
    <row r="51" spans="1:12" ht="23.25" customHeight="1" x14ac:dyDescent="0.25">
      <c r="A51" s="388"/>
      <c r="B51" s="388"/>
      <c r="C51" s="313"/>
      <c r="D51" s="388"/>
      <c r="E51" s="111" t="s">
        <v>98</v>
      </c>
      <c r="F51" s="111" t="s">
        <v>99</v>
      </c>
      <c r="G51" s="111" t="s">
        <v>25</v>
      </c>
      <c r="H51" s="387"/>
      <c r="I51" s="387"/>
      <c r="J51" s="387"/>
      <c r="K51" s="387"/>
      <c r="L51" s="22"/>
    </row>
    <row r="52" spans="1:12" x14ac:dyDescent="0.25">
      <c r="A52" s="174" t="s">
        <v>100</v>
      </c>
      <c r="B52" s="155" t="s">
        <v>8</v>
      </c>
      <c r="C52" s="71" t="s">
        <v>120</v>
      </c>
      <c r="D52" s="72" t="s">
        <v>18</v>
      </c>
      <c r="E52" s="76"/>
      <c r="F52" s="76">
        <v>3</v>
      </c>
      <c r="G52" s="76">
        <v>3</v>
      </c>
      <c r="H52" s="76">
        <v>54</v>
      </c>
      <c r="I52" s="76">
        <v>45</v>
      </c>
      <c r="J52" s="76">
        <v>3</v>
      </c>
      <c r="K52" s="154" t="s">
        <v>349</v>
      </c>
      <c r="L52" s="22"/>
    </row>
    <row r="53" spans="1:12" x14ac:dyDescent="0.25">
      <c r="A53" s="174" t="s">
        <v>100</v>
      </c>
      <c r="B53" s="155" t="s">
        <v>8</v>
      </c>
      <c r="C53" s="71" t="s">
        <v>121</v>
      </c>
      <c r="D53" s="72" t="s">
        <v>18</v>
      </c>
      <c r="E53" s="76">
        <v>4</v>
      </c>
      <c r="F53" s="76"/>
      <c r="G53" s="76">
        <v>4</v>
      </c>
      <c r="H53" s="76">
        <v>72</v>
      </c>
      <c r="I53" s="76">
        <v>60</v>
      </c>
      <c r="J53" s="76">
        <v>4</v>
      </c>
      <c r="K53" s="154" t="s">
        <v>420</v>
      </c>
      <c r="L53" s="22"/>
    </row>
    <row r="54" spans="1:12" x14ac:dyDescent="0.25">
      <c r="A54" s="174" t="s">
        <v>100</v>
      </c>
      <c r="B54" s="155" t="s">
        <v>8</v>
      </c>
      <c r="C54" s="100" t="s">
        <v>413</v>
      </c>
      <c r="D54" s="98" t="s">
        <v>18</v>
      </c>
      <c r="E54" s="40">
        <v>1</v>
      </c>
      <c r="F54" s="99"/>
      <c r="G54" s="40">
        <v>1</v>
      </c>
      <c r="H54" s="40">
        <v>18</v>
      </c>
      <c r="I54" s="40">
        <v>15</v>
      </c>
      <c r="J54" s="40">
        <v>1</v>
      </c>
      <c r="K54" s="154"/>
      <c r="L54" s="22"/>
    </row>
    <row r="55" spans="1:12" x14ac:dyDescent="0.25">
      <c r="A55" s="174" t="s">
        <v>100</v>
      </c>
      <c r="B55" s="155" t="s">
        <v>8</v>
      </c>
      <c r="C55" s="71" t="s">
        <v>123</v>
      </c>
      <c r="D55" s="72" t="s">
        <v>18</v>
      </c>
      <c r="E55" s="76">
        <v>3</v>
      </c>
      <c r="F55" s="76">
        <v>1</v>
      </c>
      <c r="G55" s="76">
        <v>4</v>
      </c>
      <c r="H55" s="76">
        <v>72</v>
      </c>
      <c r="I55" s="76">
        <v>60</v>
      </c>
      <c r="J55" s="76">
        <v>4</v>
      </c>
      <c r="K55" s="154" t="s">
        <v>426</v>
      </c>
      <c r="L55" s="22"/>
    </row>
    <row r="56" spans="1:12" x14ac:dyDescent="0.25">
      <c r="A56" s="174" t="s">
        <v>100</v>
      </c>
      <c r="B56" s="155" t="s">
        <v>8</v>
      </c>
      <c r="C56" s="71" t="s">
        <v>124</v>
      </c>
      <c r="D56" s="72" t="s">
        <v>18</v>
      </c>
      <c r="E56" s="76">
        <v>3</v>
      </c>
      <c r="F56" s="76">
        <v>1</v>
      </c>
      <c r="G56" s="76">
        <v>4</v>
      </c>
      <c r="H56" s="76">
        <v>72</v>
      </c>
      <c r="I56" s="76">
        <v>60</v>
      </c>
      <c r="J56" s="76">
        <v>4</v>
      </c>
      <c r="K56" s="154" t="s">
        <v>422</v>
      </c>
      <c r="L56" s="22"/>
    </row>
    <row r="57" spans="1:12" x14ac:dyDescent="0.25">
      <c r="A57" s="174" t="s">
        <v>100</v>
      </c>
      <c r="B57" s="155" t="s">
        <v>8</v>
      </c>
      <c r="C57" s="71" t="s">
        <v>125</v>
      </c>
      <c r="D57" s="72" t="s">
        <v>18</v>
      </c>
      <c r="E57" s="76">
        <v>4</v>
      </c>
      <c r="F57" s="76"/>
      <c r="G57" s="76">
        <v>4</v>
      </c>
      <c r="H57" s="76">
        <v>72</v>
      </c>
      <c r="I57" s="76">
        <v>60</v>
      </c>
      <c r="J57" s="76">
        <v>4</v>
      </c>
      <c r="K57" s="154" t="s">
        <v>119</v>
      </c>
      <c r="L57" s="22"/>
    </row>
    <row r="58" spans="1:12" x14ac:dyDescent="0.25">
      <c r="A58" s="174" t="s">
        <v>100</v>
      </c>
      <c r="B58" s="155" t="s">
        <v>8</v>
      </c>
      <c r="C58" s="71" t="s">
        <v>126</v>
      </c>
      <c r="D58" s="72" t="s">
        <v>18</v>
      </c>
      <c r="E58" s="76">
        <v>4</v>
      </c>
      <c r="F58" s="76"/>
      <c r="G58" s="76">
        <v>4</v>
      </c>
      <c r="H58" s="76">
        <v>72</v>
      </c>
      <c r="I58" s="76">
        <v>60</v>
      </c>
      <c r="J58" s="76">
        <v>4</v>
      </c>
      <c r="K58" s="154" t="s">
        <v>119</v>
      </c>
      <c r="L58" s="22"/>
    </row>
    <row r="59" spans="1:12" ht="17.25" customHeight="1" x14ac:dyDescent="0.25">
      <c r="A59" s="389" t="s">
        <v>25</v>
      </c>
      <c r="B59" s="390"/>
      <c r="C59" s="390"/>
      <c r="D59" s="391"/>
      <c r="E59" s="146">
        <v>19</v>
      </c>
      <c r="F59" s="146">
        <v>5</v>
      </c>
      <c r="G59" s="146">
        <v>24</v>
      </c>
      <c r="H59" s="146">
        <v>432</v>
      </c>
      <c r="I59" s="146">
        <v>360</v>
      </c>
      <c r="J59" s="146">
        <v>24</v>
      </c>
      <c r="K59" s="141"/>
      <c r="L59" s="22"/>
    </row>
    <row r="60" spans="1:12" ht="20.25" customHeight="1" x14ac:dyDescent="0.25">
      <c r="A60" s="21" t="s">
        <v>9</v>
      </c>
      <c r="B60" s="116"/>
      <c r="C60" s="118"/>
      <c r="D60" s="22"/>
      <c r="E60" s="22"/>
      <c r="F60" s="22"/>
      <c r="G60" s="22"/>
      <c r="H60" s="22"/>
      <c r="I60" s="22"/>
      <c r="J60" s="22"/>
      <c r="K60" s="22"/>
      <c r="L60" s="22"/>
    </row>
    <row r="61" spans="1:12" ht="33" customHeight="1" x14ac:dyDescent="0.25">
      <c r="A61" s="388" t="s">
        <v>0</v>
      </c>
      <c r="B61" s="388" t="s">
        <v>1</v>
      </c>
      <c r="C61" s="313" t="s">
        <v>106</v>
      </c>
      <c r="D61" s="388" t="s">
        <v>94</v>
      </c>
      <c r="E61" s="392" t="s">
        <v>95</v>
      </c>
      <c r="F61" s="392"/>
      <c r="G61" s="392"/>
      <c r="H61" s="392" t="s">
        <v>96</v>
      </c>
      <c r="I61" s="392" t="s">
        <v>97</v>
      </c>
      <c r="J61" s="392" t="s">
        <v>14</v>
      </c>
      <c r="K61" s="392" t="s">
        <v>82</v>
      </c>
      <c r="L61" s="22"/>
    </row>
    <row r="62" spans="1:12" ht="27.75" customHeight="1" x14ac:dyDescent="0.25">
      <c r="A62" s="388"/>
      <c r="B62" s="388"/>
      <c r="C62" s="313"/>
      <c r="D62" s="388"/>
      <c r="E62" s="111" t="s">
        <v>98</v>
      </c>
      <c r="F62" s="111" t="s">
        <v>99</v>
      </c>
      <c r="G62" s="111" t="s">
        <v>25</v>
      </c>
      <c r="H62" s="392"/>
      <c r="I62" s="392"/>
      <c r="J62" s="392"/>
      <c r="K62" s="392"/>
      <c r="L62" s="22"/>
    </row>
    <row r="63" spans="1:12" ht="21" customHeight="1" x14ac:dyDescent="0.25">
      <c r="A63" s="72" t="s">
        <v>100</v>
      </c>
      <c r="B63" s="76" t="s">
        <v>127</v>
      </c>
      <c r="C63" s="100" t="s">
        <v>413</v>
      </c>
      <c r="D63" s="98" t="s">
        <v>18</v>
      </c>
      <c r="E63" s="40">
        <v>1</v>
      </c>
      <c r="F63" s="99"/>
      <c r="G63" s="40">
        <v>1</v>
      </c>
      <c r="H63" s="40">
        <v>18</v>
      </c>
      <c r="I63" s="40">
        <v>15</v>
      </c>
      <c r="J63" s="40">
        <v>1</v>
      </c>
      <c r="K63" s="206"/>
      <c r="L63" s="22"/>
    </row>
    <row r="64" spans="1:12" ht="18.75" customHeight="1" x14ac:dyDescent="0.25">
      <c r="A64" s="72" t="s">
        <v>100</v>
      </c>
      <c r="B64" s="76" t="s">
        <v>127</v>
      </c>
      <c r="C64" s="177" t="s">
        <v>122</v>
      </c>
      <c r="D64" s="72" t="s">
        <v>18</v>
      </c>
      <c r="E64" s="178">
        <v>3</v>
      </c>
      <c r="F64" s="178"/>
      <c r="G64" s="178">
        <v>3</v>
      </c>
      <c r="H64" s="178">
        <v>54</v>
      </c>
      <c r="I64" s="178">
        <v>45</v>
      </c>
      <c r="J64" s="178">
        <v>3</v>
      </c>
      <c r="K64" s="196" t="s">
        <v>349</v>
      </c>
      <c r="L64" s="22"/>
    </row>
    <row r="65" spans="1:12" ht="18" customHeight="1" x14ac:dyDescent="0.25">
      <c r="A65" s="72" t="s">
        <v>100</v>
      </c>
      <c r="B65" s="76" t="s">
        <v>127</v>
      </c>
      <c r="C65" s="177" t="s">
        <v>344</v>
      </c>
      <c r="D65" s="72" t="s">
        <v>18</v>
      </c>
      <c r="E65" s="178">
        <v>3</v>
      </c>
      <c r="F65" s="178">
        <v>1</v>
      </c>
      <c r="G65" s="178">
        <v>4</v>
      </c>
      <c r="H65" s="178">
        <v>72</v>
      </c>
      <c r="I65" s="178">
        <v>60</v>
      </c>
      <c r="J65" s="178">
        <v>4</v>
      </c>
      <c r="K65" s="196" t="s">
        <v>123</v>
      </c>
      <c r="L65" s="22"/>
    </row>
    <row r="66" spans="1:12" ht="19.5" customHeight="1" x14ac:dyDescent="0.25">
      <c r="A66" s="72" t="s">
        <v>100</v>
      </c>
      <c r="B66" s="76" t="s">
        <v>127</v>
      </c>
      <c r="C66" s="177" t="s">
        <v>345</v>
      </c>
      <c r="D66" s="72" t="s">
        <v>18</v>
      </c>
      <c r="E66" s="178">
        <v>3</v>
      </c>
      <c r="F66" s="178"/>
      <c r="G66" s="178">
        <v>3</v>
      </c>
      <c r="H66" s="178">
        <v>54</v>
      </c>
      <c r="I66" s="178">
        <v>45</v>
      </c>
      <c r="J66" s="178">
        <v>3</v>
      </c>
      <c r="K66" s="196" t="s">
        <v>121</v>
      </c>
      <c r="L66" s="22"/>
    </row>
    <row r="67" spans="1:12" ht="17.25" customHeight="1" x14ac:dyDescent="0.25">
      <c r="A67" s="72" t="s">
        <v>100</v>
      </c>
      <c r="B67" s="76" t="s">
        <v>127</v>
      </c>
      <c r="C67" s="177" t="s">
        <v>128</v>
      </c>
      <c r="D67" s="72" t="s">
        <v>18</v>
      </c>
      <c r="E67" s="178">
        <v>3</v>
      </c>
      <c r="F67" s="178">
        <v>1</v>
      </c>
      <c r="G67" s="178">
        <v>4</v>
      </c>
      <c r="H67" s="178">
        <v>72</v>
      </c>
      <c r="I67" s="178">
        <v>60</v>
      </c>
      <c r="J67" s="178">
        <v>4</v>
      </c>
      <c r="K67" s="196" t="s">
        <v>124</v>
      </c>
      <c r="L67" s="22"/>
    </row>
    <row r="68" spans="1:12" ht="18" customHeight="1" x14ac:dyDescent="0.25">
      <c r="A68" s="72" t="s">
        <v>100</v>
      </c>
      <c r="B68" s="76" t="s">
        <v>127</v>
      </c>
      <c r="C68" s="177" t="s">
        <v>346</v>
      </c>
      <c r="D68" s="72" t="s">
        <v>18</v>
      </c>
      <c r="E68" s="178">
        <v>3</v>
      </c>
      <c r="F68" s="178"/>
      <c r="G68" s="178">
        <v>3</v>
      </c>
      <c r="H68" s="178">
        <v>54</v>
      </c>
      <c r="I68" s="178">
        <v>45</v>
      </c>
      <c r="J68" s="178">
        <v>3</v>
      </c>
      <c r="K68" s="196" t="s">
        <v>121</v>
      </c>
      <c r="L68" s="22"/>
    </row>
    <row r="69" spans="1:12" ht="28.5" x14ac:dyDescent="0.25">
      <c r="A69" s="72" t="s">
        <v>100</v>
      </c>
      <c r="B69" s="76" t="s">
        <v>127</v>
      </c>
      <c r="C69" s="177" t="s">
        <v>347</v>
      </c>
      <c r="D69" s="72" t="s">
        <v>18</v>
      </c>
      <c r="E69" s="178">
        <v>4</v>
      </c>
      <c r="F69" s="178"/>
      <c r="G69" s="178">
        <v>4</v>
      </c>
      <c r="H69" s="178">
        <v>72</v>
      </c>
      <c r="I69" s="178">
        <v>60</v>
      </c>
      <c r="J69" s="178">
        <v>4</v>
      </c>
      <c r="K69" s="196" t="s">
        <v>350</v>
      </c>
      <c r="L69" s="22"/>
    </row>
    <row r="70" spans="1:12" x14ac:dyDescent="0.25">
      <c r="A70" s="72" t="s">
        <v>100</v>
      </c>
      <c r="B70" s="76" t="s">
        <v>127</v>
      </c>
      <c r="C70" s="177" t="s">
        <v>348</v>
      </c>
      <c r="D70" s="72" t="s">
        <v>18</v>
      </c>
      <c r="E70" s="178">
        <v>3</v>
      </c>
      <c r="F70" s="178"/>
      <c r="G70" s="178">
        <v>3</v>
      </c>
      <c r="H70" s="178">
        <v>54</v>
      </c>
      <c r="I70" s="178">
        <v>45</v>
      </c>
      <c r="J70" s="178">
        <v>3</v>
      </c>
      <c r="K70" s="196" t="s">
        <v>146</v>
      </c>
      <c r="L70" s="22"/>
    </row>
    <row r="71" spans="1:12" x14ac:dyDescent="0.25">
      <c r="A71" s="313" t="s">
        <v>25</v>
      </c>
      <c r="B71" s="313"/>
      <c r="C71" s="313"/>
      <c r="D71" s="313"/>
      <c r="E71" s="146">
        <v>23</v>
      </c>
      <c r="F71" s="146">
        <v>2</v>
      </c>
      <c r="G71" s="146">
        <v>25</v>
      </c>
      <c r="H71" s="146">
        <v>450</v>
      </c>
      <c r="I71" s="146">
        <v>375</v>
      </c>
      <c r="J71" s="146">
        <v>25</v>
      </c>
      <c r="K71" s="141"/>
      <c r="L71" s="22"/>
    </row>
    <row r="72" spans="1:12" ht="17.25" customHeight="1" x14ac:dyDescent="0.25">
      <c r="A72" s="21" t="s">
        <v>9</v>
      </c>
      <c r="B72" s="116"/>
      <c r="C72" s="118"/>
      <c r="D72" s="22"/>
      <c r="E72" s="22"/>
      <c r="F72" s="22"/>
      <c r="G72" s="22"/>
      <c r="H72" s="22"/>
      <c r="I72" s="22"/>
      <c r="J72" s="22"/>
      <c r="K72" s="22"/>
      <c r="L72" s="22"/>
    </row>
    <row r="73" spans="1:12" x14ac:dyDescent="0.25">
      <c r="A73" s="388" t="s">
        <v>0</v>
      </c>
      <c r="B73" s="388" t="s">
        <v>1</v>
      </c>
      <c r="C73" s="313" t="s">
        <v>53</v>
      </c>
      <c r="D73" s="388" t="s">
        <v>94</v>
      </c>
      <c r="E73" s="392" t="s">
        <v>95</v>
      </c>
      <c r="F73" s="392"/>
      <c r="G73" s="392"/>
      <c r="H73" s="392" t="s">
        <v>96</v>
      </c>
      <c r="I73" s="392" t="s">
        <v>97</v>
      </c>
      <c r="J73" s="392" t="s">
        <v>14</v>
      </c>
      <c r="K73" s="392" t="s">
        <v>82</v>
      </c>
      <c r="L73" s="22"/>
    </row>
    <row r="74" spans="1:12" ht="21" customHeight="1" x14ac:dyDescent="0.25">
      <c r="A74" s="388"/>
      <c r="B74" s="388"/>
      <c r="C74" s="313"/>
      <c r="D74" s="388"/>
      <c r="E74" s="111" t="s">
        <v>98</v>
      </c>
      <c r="F74" s="111" t="s">
        <v>99</v>
      </c>
      <c r="G74" s="111" t="s">
        <v>25</v>
      </c>
      <c r="H74" s="392"/>
      <c r="I74" s="392"/>
      <c r="J74" s="392"/>
      <c r="K74" s="392"/>
      <c r="L74" s="22"/>
    </row>
    <row r="75" spans="1:12" ht="21" customHeight="1" x14ac:dyDescent="0.25">
      <c r="A75" s="72" t="s">
        <v>100</v>
      </c>
      <c r="B75" s="76" t="s">
        <v>35</v>
      </c>
      <c r="C75" s="100" t="s">
        <v>413</v>
      </c>
      <c r="D75" s="98" t="s">
        <v>18</v>
      </c>
      <c r="E75" s="40">
        <v>1</v>
      </c>
      <c r="F75" s="99"/>
      <c r="G75" s="40">
        <v>1</v>
      </c>
      <c r="H75" s="40">
        <v>18</v>
      </c>
      <c r="I75" s="40">
        <v>15</v>
      </c>
      <c r="J75" s="40">
        <v>1</v>
      </c>
      <c r="K75" s="206"/>
      <c r="L75" s="22"/>
    </row>
    <row r="76" spans="1:12" ht="21.75" customHeight="1" x14ac:dyDescent="0.25">
      <c r="A76" s="72" t="s">
        <v>100</v>
      </c>
      <c r="B76" s="76" t="s">
        <v>35</v>
      </c>
      <c r="C76" s="177" t="s">
        <v>353</v>
      </c>
      <c r="D76" s="72" t="s">
        <v>18</v>
      </c>
      <c r="E76" s="178">
        <v>3</v>
      </c>
      <c r="F76" s="178">
        <v>1</v>
      </c>
      <c r="G76" s="178">
        <v>4</v>
      </c>
      <c r="H76" s="178">
        <v>72</v>
      </c>
      <c r="I76" s="178">
        <v>60</v>
      </c>
      <c r="J76" s="178">
        <v>4</v>
      </c>
      <c r="K76" s="196" t="s">
        <v>351</v>
      </c>
      <c r="L76" s="22"/>
    </row>
    <row r="77" spans="1:12" ht="21" customHeight="1" x14ac:dyDescent="0.25">
      <c r="A77" s="72" t="s">
        <v>100</v>
      </c>
      <c r="B77" s="76" t="s">
        <v>35</v>
      </c>
      <c r="C77" s="177" t="s">
        <v>354</v>
      </c>
      <c r="D77" s="72" t="s">
        <v>18</v>
      </c>
      <c r="E77" s="178">
        <v>4</v>
      </c>
      <c r="F77" s="178"/>
      <c r="G77" s="178">
        <v>4</v>
      </c>
      <c r="H77" s="178">
        <v>72</v>
      </c>
      <c r="I77" s="178">
        <v>60</v>
      </c>
      <c r="J77" s="178">
        <v>4</v>
      </c>
      <c r="K77" s="196" t="s">
        <v>352</v>
      </c>
      <c r="L77" s="22"/>
    </row>
    <row r="78" spans="1:12" ht="21" customHeight="1" x14ac:dyDescent="0.25">
      <c r="A78" s="72" t="s">
        <v>100</v>
      </c>
      <c r="B78" s="76" t="s">
        <v>35</v>
      </c>
      <c r="C78" s="177" t="s">
        <v>355</v>
      </c>
      <c r="D78" s="72" t="s">
        <v>18</v>
      </c>
      <c r="E78" s="178">
        <v>3</v>
      </c>
      <c r="F78" s="178"/>
      <c r="G78" s="178">
        <v>3</v>
      </c>
      <c r="H78" s="178">
        <v>54</v>
      </c>
      <c r="I78" s="178">
        <v>45</v>
      </c>
      <c r="J78" s="178">
        <v>3</v>
      </c>
      <c r="K78" s="196" t="s">
        <v>121</v>
      </c>
      <c r="L78" s="22"/>
    </row>
    <row r="79" spans="1:12" ht="18.75" customHeight="1" x14ac:dyDescent="0.25">
      <c r="A79" s="72" t="s">
        <v>100</v>
      </c>
      <c r="B79" s="76" t="s">
        <v>35</v>
      </c>
      <c r="C79" s="177" t="s">
        <v>356</v>
      </c>
      <c r="D79" s="72" t="s">
        <v>18</v>
      </c>
      <c r="E79" s="178">
        <v>3</v>
      </c>
      <c r="F79" s="178"/>
      <c r="G79" s="178">
        <v>3</v>
      </c>
      <c r="H79" s="178">
        <v>54</v>
      </c>
      <c r="I79" s="178">
        <v>45</v>
      </c>
      <c r="J79" s="178">
        <v>3</v>
      </c>
      <c r="K79" s="196" t="s">
        <v>121</v>
      </c>
      <c r="L79" s="22"/>
    </row>
    <row r="80" spans="1:12" ht="21" customHeight="1" x14ac:dyDescent="0.25">
      <c r="A80" s="72" t="s">
        <v>100</v>
      </c>
      <c r="B80" s="76" t="s">
        <v>35</v>
      </c>
      <c r="C80" s="177" t="s">
        <v>357</v>
      </c>
      <c r="D80" s="72" t="s">
        <v>18</v>
      </c>
      <c r="E80" s="178">
        <v>3</v>
      </c>
      <c r="F80" s="178"/>
      <c r="G80" s="178">
        <v>3</v>
      </c>
      <c r="H80" s="178">
        <v>54</v>
      </c>
      <c r="I80" s="178">
        <v>45</v>
      </c>
      <c r="J80" s="178">
        <v>3</v>
      </c>
      <c r="K80" s="196" t="s">
        <v>121</v>
      </c>
      <c r="L80" s="22"/>
    </row>
    <row r="81" spans="1:12" ht="18.75" customHeight="1" x14ac:dyDescent="0.25">
      <c r="A81" s="72" t="s">
        <v>100</v>
      </c>
      <c r="B81" s="76" t="s">
        <v>35</v>
      </c>
      <c r="C81" s="177" t="s">
        <v>130</v>
      </c>
      <c r="D81" s="72" t="s">
        <v>18</v>
      </c>
      <c r="E81" s="178">
        <v>3</v>
      </c>
      <c r="F81" s="178">
        <v>1</v>
      </c>
      <c r="G81" s="178">
        <v>4</v>
      </c>
      <c r="H81" s="178">
        <v>72</v>
      </c>
      <c r="I81" s="178">
        <v>60</v>
      </c>
      <c r="J81" s="178">
        <v>4</v>
      </c>
      <c r="K81" s="196" t="s">
        <v>123</v>
      </c>
      <c r="L81" s="22"/>
    </row>
    <row r="82" spans="1:12" ht="22.5" customHeight="1" x14ac:dyDescent="0.25">
      <c r="A82" s="72" t="s">
        <v>100</v>
      </c>
      <c r="B82" s="76" t="s">
        <v>35</v>
      </c>
      <c r="C82" s="177" t="s">
        <v>358</v>
      </c>
      <c r="D82" s="72" t="s">
        <v>18</v>
      </c>
      <c r="E82" s="178">
        <v>3</v>
      </c>
      <c r="F82" s="177"/>
      <c r="G82" s="178">
        <v>3</v>
      </c>
      <c r="H82" s="178">
        <v>54</v>
      </c>
      <c r="I82" s="178">
        <v>45</v>
      </c>
      <c r="J82" s="178">
        <v>3</v>
      </c>
      <c r="K82" s="196" t="s">
        <v>120</v>
      </c>
      <c r="L82" s="22"/>
    </row>
    <row r="83" spans="1:12" ht="19.5" customHeight="1" x14ac:dyDescent="0.25">
      <c r="A83" s="72" t="s">
        <v>100</v>
      </c>
      <c r="B83" s="76" t="s">
        <v>35</v>
      </c>
      <c r="C83" s="177" t="s">
        <v>149</v>
      </c>
      <c r="D83" s="72" t="s">
        <v>18</v>
      </c>
      <c r="E83" s="178">
        <v>3</v>
      </c>
      <c r="F83" s="177"/>
      <c r="G83" s="178">
        <v>3</v>
      </c>
      <c r="H83" s="178">
        <v>54</v>
      </c>
      <c r="I83" s="178">
        <v>45</v>
      </c>
      <c r="J83" s="178">
        <v>3</v>
      </c>
      <c r="K83" s="196"/>
      <c r="L83" s="22"/>
    </row>
    <row r="84" spans="1:12" ht="18.75" customHeight="1" x14ac:dyDescent="0.25">
      <c r="A84" s="313" t="s">
        <v>25</v>
      </c>
      <c r="B84" s="313"/>
      <c r="C84" s="313"/>
      <c r="D84" s="313"/>
      <c r="E84" s="208">
        <v>26</v>
      </c>
      <c r="F84" s="208">
        <v>2</v>
      </c>
      <c r="G84" s="208">
        <v>28</v>
      </c>
      <c r="H84" s="208">
        <v>504</v>
      </c>
      <c r="I84" s="208">
        <v>420</v>
      </c>
      <c r="J84" s="208">
        <v>28</v>
      </c>
      <c r="K84" s="177"/>
      <c r="L84" s="22"/>
    </row>
    <row r="85" spans="1:12" ht="22.5" customHeight="1" x14ac:dyDescent="0.25">
      <c r="A85" s="385" t="s">
        <v>52</v>
      </c>
      <c r="B85" s="385"/>
      <c r="C85" s="385"/>
      <c r="D85" s="385"/>
      <c r="E85" s="385"/>
      <c r="F85" s="385"/>
      <c r="G85" s="385"/>
      <c r="H85" s="385"/>
      <c r="I85" s="385"/>
      <c r="J85" s="385"/>
      <c r="K85" s="22"/>
      <c r="L85" s="22"/>
    </row>
    <row r="86" spans="1:12" ht="30.75" customHeight="1" x14ac:dyDescent="0.25">
      <c r="A86" s="296" t="s">
        <v>0</v>
      </c>
      <c r="B86" s="296" t="s">
        <v>1</v>
      </c>
      <c r="C86" s="296" t="s">
        <v>116</v>
      </c>
      <c r="D86" s="291" t="s">
        <v>3</v>
      </c>
      <c r="E86" s="367"/>
      <c r="F86" s="368"/>
      <c r="G86" s="297" t="s">
        <v>4</v>
      </c>
      <c r="H86" s="369" t="s">
        <v>82</v>
      </c>
      <c r="I86" s="370"/>
      <c r="J86" s="371"/>
      <c r="K86" s="22"/>
      <c r="L86" s="22"/>
    </row>
    <row r="87" spans="1:12" ht="31.5" customHeight="1" x14ac:dyDescent="0.25">
      <c r="A87" s="279"/>
      <c r="B87" s="279"/>
      <c r="C87" s="279"/>
      <c r="D87" s="47" t="s">
        <v>5</v>
      </c>
      <c r="E87" s="47" t="s">
        <v>6</v>
      </c>
      <c r="F87" s="47" t="s">
        <v>7</v>
      </c>
      <c r="G87" s="274"/>
      <c r="H87" s="372"/>
      <c r="I87" s="373"/>
      <c r="J87" s="374"/>
      <c r="K87" s="22"/>
      <c r="L87" s="22"/>
    </row>
    <row r="88" spans="1:12" ht="22.5" customHeight="1" x14ac:dyDescent="0.25">
      <c r="A88" s="63" t="s">
        <v>100</v>
      </c>
      <c r="B88" s="72" t="s">
        <v>131</v>
      </c>
      <c r="C88" s="61" t="s">
        <v>164</v>
      </c>
      <c r="D88" s="72">
        <v>2</v>
      </c>
      <c r="E88" s="72"/>
      <c r="F88" s="72">
        <v>2</v>
      </c>
      <c r="G88" s="72">
        <v>36</v>
      </c>
      <c r="H88" s="407"/>
      <c r="I88" s="408"/>
      <c r="J88" s="409"/>
      <c r="K88" s="22"/>
      <c r="L88" s="22"/>
    </row>
    <row r="89" spans="1:12" ht="18.75" customHeight="1" x14ac:dyDescent="0.25">
      <c r="A89" s="63" t="s">
        <v>100</v>
      </c>
      <c r="B89" s="72" t="s">
        <v>131</v>
      </c>
      <c r="C89" s="88" t="s">
        <v>267</v>
      </c>
      <c r="D89" s="76">
        <v>4</v>
      </c>
      <c r="E89" s="72"/>
      <c r="F89" s="76">
        <v>4</v>
      </c>
      <c r="G89" s="76">
        <v>72</v>
      </c>
      <c r="H89" s="403" t="s">
        <v>129</v>
      </c>
      <c r="I89" s="404"/>
      <c r="J89" s="405"/>
      <c r="K89" s="22"/>
      <c r="L89" s="22"/>
    </row>
    <row r="90" spans="1:12" ht="30" customHeight="1" x14ac:dyDescent="0.25">
      <c r="A90" s="63" t="s">
        <v>100</v>
      </c>
      <c r="B90" s="72" t="s">
        <v>131</v>
      </c>
      <c r="C90" s="88" t="s">
        <v>132</v>
      </c>
      <c r="D90" s="76">
        <v>2</v>
      </c>
      <c r="E90" s="72"/>
      <c r="F90" s="76">
        <v>2</v>
      </c>
      <c r="G90" s="76">
        <v>36</v>
      </c>
      <c r="H90" s="356" t="s">
        <v>272</v>
      </c>
      <c r="I90" s="357"/>
      <c r="J90" s="358"/>
      <c r="K90" s="22"/>
      <c r="L90" s="22"/>
    </row>
    <row r="91" spans="1:12" ht="27.75" customHeight="1" x14ac:dyDescent="0.25">
      <c r="A91" s="63" t="s">
        <v>100</v>
      </c>
      <c r="B91" s="72" t="s">
        <v>131</v>
      </c>
      <c r="C91" s="88" t="s">
        <v>268</v>
      </c>
      <c r="D91" s="76">
        <v>4</v>
      </c>
      <c r="E91" s="72"/>
      <c r="F91" s="76">
        <v>4</v>
      </c>
      <c r="G91" s="76">
        <v>72</v>
      </c>
      <c r="H91" s="356" t="s">
        <v>427</v>
      </c>
      <c r="I91" s="357"/>
      <c r="J91" s="358"/>
      <c r="K91" s="22"/>
      <c r="L91" s="22"/>
    </row>
    <row r="92" spans="1:12" ht="22.5" customHeight="1" x14ac:dyDescent="0.25">
      <c r="A92" s="63" t="s">
        <v>100</v>
      </c>
      <c r="B92" s="72" t="s">
        <v>131</v>
      </c>
      <c r="C92" s="88" t="s">
        <v>269</v>
      </c>
      <c r="D92" s="76">
        <v>3</v>
      </c>
      <c r="E92" s="72"/>
      <c r="F92" s="76">
        <v>3</v>
      </c>
      <c r="G92" s="76">
        <v>54</v>
      </c>
      <c r="H92" s="359"/>
      <c r="I92" s="360"/>
      <c r="J92" s="361"/>
      <c r="K92" s="22"/>
      <c r="L92" s="22"/>
    </row>
    <row r="93" spans="1:12" ht="28.5" customHeight="1" x14ac:dyDescent="0.25">
      <c r="A93" s="63" t="s">
        <v>100</v>
      </c>
      <c r="B93" s="72" t="s">
        <v>131</v>
      </c>
      <c r="C93" s="88" t="s">
        <v>270</v>
      </c>
      <c r="D93" s="76">
        <v>3</v>
      </c>
      <c r="E93" s="72"/>
      <c r="F93" s="76">
        <v>3</v>
      </c>
      <c r="G93" s="76">
        <v>54</v>
      </c>
      <c r="H93" s="362"/>
      <c r="I93" s="363"/>
      <c r="J93" s="364"/>
      <c r="K93" s="22"/>
      <c r="L93" s="22"/>
    </row>
    <row r="94" spans="1:12" ht="28.5" customHeight="1" x14ac:dyDescent="0.25">
      <c r="A94" s="63" t="s">
        <v>100</v>
      </c>
      <c r="B94" s="72" t="s">
        <v>131</v>
      </c>
      <c r="C94" s="88" t="s">
        <v>271</v>
      </c>
      <c r="D94" s="76">
        <v>3</v>
      </c>
      <c r="E94" s="72">
        <v>1</v>
      </c>
      <c r="F94" s="76">
        <v>4</v>
      </c>
      <c r="G94" s="76">
        <v>72</v>
      </c>
      <c r="H94" s="365" t="s">
        <v>130</v>
      </c>
      <c r="I94" s="365"/>
      <c r="J94" s="365"/>
      <c r="K94" s="22"/>
      <c r="L94" s="22"/>
    </row>
    <row r="95" spans="1:12" ht="21" customHeight="1" x14ac:dyDescent="0.25">
      <c r="A95" s="63" t="s">
        <v>100</v>
      </c>
      <c r="B95" s="72" t="s">
        <v>131</v>
      </c>
      <c r="C95" s="88" t="s">
        <v>315</v>
      </c>
      <c r="D95" s="76"/>
      <c r="E95" s="72"/>
      <c r="F95" s="76"/>
      <c r="G95" s="76">
        <v>160</v>
      </c>
      <c r="H95" s="365"/>
      <c r="I95" s="365"/>
      <c r="J95" s="365"/>
      <c r="K95" s="22"/>
      <c r="L95" s="22"/>
    </row>
    <row r="96" spans="1:12" x14ac:dyDescent="0.25">
      <c r="A96" s="291" t="s">
        <v>25</v>
      </c>
      <c r="B96" s="367"/>
      <c r="C96" s="368"/>
      <c r="D96" s="120">
        <v>21</v>
      </c>
      <c r="E96" s="120">
        <v>1</v>
      </c>
      <c r="F96" s="120">
        <v>22</v>
      </c>
      <c r="G96" s="120">
        <v>556</v>
      </c>
      <c r="H96" s="119"/>
      <c r="I96" s="119"/>
      <c r="J96" s="119"/>
      <c r="K96" s="22"/>
      <c r="L96" s="22"/>
    </row>
    <row r="97" spans="1:12" ht="25.5" customHeight="1" x14ac:dyDescent="0.25">
      <c r="A97" s="346" t="s">
        <v>52</v>
      </c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22"/>
    </row>
    <row r="98" spans="1:12" ht="60" customHeight="1" x14ac:dyDescent="0.25">
      <c r="A98" s="313" t="s">
        <v>0</v>
      </c>
      <c r="B98" s="313" t="s">
        <v>1</v>
      </c>
      <c r="C98" s="313" t="s">
        <v>106</v>
      </c>
      <c r="D98" s="313" t="s">
        <v>3</v>
      </c>
      <c r="E98" s="313"/>
      <c r="F98" s="313"/>
      <c r="G98" s="313" t="s">
        <v>4</v>
      </c>
      <c r="H98" s="406" t="s">
        <v>82</v>
      </c>
      <c r="I98" s="406"/>
      <c r="J98" s="406"/>
      <c r="K98" s="22"/>
      <c r="L98" s="22"/>
    </row>
    <row r="99" spans="1:12" x14ac:dyDescent="0.25">
      <c r="A99" s="313"/>
      <c r="B99" s="313"/>
      <c r="C99" s="313"/>
      <c r="D99" s="146" t="s">
        <v>5</v>
      </c>
      <c r="E99" s="146" t="s">
        <v>6</v>
      </c>
      <c r="F99" s="146" t="s">
        <v>7</v>
      </c>
      <c r="G99" s="313"/>
      <c r="H99" s="406"/>
      <c r="I99" s="406"/>
      <c r="J99" s="406"/>
      <c r="K99" s="22"/>
      <c r="L99" s="22"/>
    </row>
    <row r="100" spans="1:12" ht="19.5" customHeight="1" x14ac:dyDescent="0.25">
      <c r="A100" s="155" t="s">
        <v>100</v>
      </c>
      <c r="B100" s="155" t="s">
        <v>86</v>
      </c>
      <c r="C100" s="88" t="s">
        <v>273</v>
      </c>
      <c r="D100" s="76">
        <v>3</v>
      </c>
      <c r="E100" s="72">
        <v>1</v>
      </c>
      <c r="F100" s="76">
        <v>4</v>
      </c>
      <c r="G100" s="76">
        <v>72</v>
      </c>
      <c r="H100" s="375" t="s">
        <v>128</v>
      </c>
      <c r="I100" s="376"/>
      <c r="J100" s="377"/>
      <c r="K100" s="22"/>
      <c r="L100" s="22"/>
    </row>
    <row r="101" spans="1:12" ht="18" customHeight="1" x14ac:dyDescent="0.25">
      <c r="A101" s="155" t="s">
        <v>100</v>
      </c>
      <c r="B101" s="155" t="s">
        <v>86</v>
      </c>
      <c r="C101" s="88" t="s">
        <v>274</v>
      </c>
      <c r="D101" s="76">
        <v>2</v>
      </c>
      <c r="E101" s="72"/>
      <c r="F101" s="76">
        <v>2</v>
      </c>
      <c r="G101" s="76">
        <v>36</v>
      </c>
      <c r="H101" s="366"/>
      <c r="I101" s="366"/>
      <c r="J101" s="366"/>
      <c r="K101" s="22"/>
      <c r="L101" s="22"/>
    </row>
    <row r="102" spans="1:12" ht="21.75" customHeight="1" x14ac:dyDescent="0.25">
      <c r="A102" s="155" t="s">
        <v>100</v>
      </c>
      <c r="B102" s="155" t="s">
        <v>86</v>
      </c>
      <c r="C102" s="88" t="s">
        <v>275</v>
      </c>
      <c r="D102" s="76">
        <v>2</v>
      </c>
      <c r="E102" s="72"/>
      <c r="F102" s="76">
        <v>2</v>
      </c>
      <c r="G102" s="76">
        <v>36</v>
      </c>
      <c r="H102" s="378"/>
      <c r="I102" s="378"/>
      <c r="J102" s="378"/>
      <c r="K102" s="22"/>
      <c r="L102" s="22"/>
    </row>
    <row r="103" spans="1:12" ht="32.25" customHeight="1" x14ac:dyDescent="0.25">
      <c r="A103" s="155" t="s">
        <v>100</v>
      </c>
      <c r="B103" s="155" t="s">
        <v>86</v>
      </c>
      <c r="C103" s="88" t="s">
        <v>276</v>
      </c>
      <c r="D103" s="76">
        <v>4</v>
      </c>
      <c r="E103" s="72"/>
      <c r="F103" s="76">
        <v>4</v>
      </c>
      <c r="G103" s="76">
        <v>72</v>
      </c>
      <c r="H103" s="280" t="s">
        <v>316</v>
      </c>
      <c r="I103" s="332"/>
      <c r="J103" s="312"/>
      <c r="K103" s="22"/>
      <c r="L103" s="22"/>
    </row>
    <row r="104" spans="1:12" ht="20.25" customHeight="1" x14ac:dyDescent="0.25">
      <c r="A104" s="155" t="s">
        <v>100</v>
      </c>
      <c r="B104" s="155" t="s">
        <v>86</v>
      </c>
      <c r="C104" s="88" t="s">
        <v>133</v>
      </c>
      <c r="D104" s="76">
        <v>2</v>
      </c>
      <c r="E104" s="72"/>
      <c r="F104" s="76">
        <v>2</v>
      </c>
      <c r="G104" s="76">
        <v>36</v>
      </c>
      <c r="H104" s="379" t="s">
        <v>317</v>
      </c>
      <c r="I104" s="380"/>
      <c r="J104" s="381"/>
      <c r="K104" s="22"/>
      <c r="L104" s="22"/>
    </row>
    <row r="105" spans="1:12" ht="22.5" customHeight="1" x14ac:dyDescent="0.25">
      <c r="A105" s="155" t="s">
        <v>100</v>
      </c>
      <c r="B105" s="155" t="s">
        <v>86</v>
      </c>
      <c r="C105" s="88" t="s">
        <v>134</v>
      </c>
      <c r="D105" s="76">
        <v>2</v>
      </c>
      <c r="E105" s="72"/>
      <c r="F105" s="76">
        <v>2</v>
      </c>
      <c r="G105" s="76">
        <v>36</v>
      </c>
      <c r="H105" s="366"/>
      <c r="I105" s="366"/>
      <c r="J105" s="366"/>
      <c r="K105" s="22"/>
      <c r="L105" s="22"/>
    </row>
    <row r="106" spans="1:12" ht="22.5" customHeight="1" x14ac:dyDescent="0.25">
      <c r="A106" s="155" t="s">
        <v>100</v>
      </c>
      <c r="B106" s="155" t="s">
        <v>86</v>
      </c>
      <c r="C106" s="88" t="s">
        <v>135</v>
      </c>
      <c r="D106" s="76">
        <v>1</v>
      </c>
      <c r="E106" s="72"/>
      <c r="F106" s="76">
        <v>1</v>
      </c>
      <c r="G106" s="76">
        <v>18</v>
      </c>
      <c r="H106" s="382"/>
      <c r="I106" s="383"/>
      <c r="J106" s="384"/>
      <c r="K106" s="22"/>
      <c r="L106" s="22"/>
    </row>
    <row r="107" spans="1:12" ht="19.5" customHeight="1" x14ac:dyDescent="0.25">
      <c r="A107" s="63" t="s">
        <v>100</v>
      </c>
      <c r="B107" s="72" t="s">
        <v>86</v>
      </c>
      <c r="C107" s="88" t="s">
        <v>315</v>
      </c>
      <c r="D107" s="76"/>
      <c r="E107" s="72"/>
      <c r="F107" s="76"/>
      <c r="G107" s="76">
        <v>160</v>
      </c>
      <c r="H107" s="366"/>
      <c r="I107" s="366"/>
      <c r="J107" s="366"/>
      <c r="K107" s="22"/>
      <c r="L107" s="22"/>
    </row>
    <row r="108" spans="1:12" x14ac:dyDescent="0.25">
      <c r="A108" s="146"/>
      <c r="B108" s="146"/>
      <c r="C108" s="146"/>
      <c r="D108" s="146">
        <f>SUM(D100:D107)</f>
        <v>16</v>
      </c>
      <c r="E108" s="146">
        <f>SUM(E100:E107)</f>
        <v>1</v>
      </c>
      <c r="F108" s="146">
        <f>SUM(F100:F107)</f>
        <v>17</v>
      </c>
      <c r="G108" s="146">
        <f>SUM(G100:G107)</f>
        <v>466</v>
      </c>
      <c r="H108" s="333"/>
      <c r="I108" s="333"/>
      <c r="J108" s="333"/>
      <c r="K108" s="22"/>
      <c r="L108" s="22"/>
    </row>
    <row r="109" spans="1:12" ht="19.5" customHeight="1" x14ac:dyDescent="0.25">
      <c r="A109" s="346" t="s">
        <v>52</v>
      </c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</row>
    <row r="110" spans="1:12" ht="38.25" customHeight="1" x14ac:dyDescent="0.25">
      <c r="A110" s="278" t="s">
        <v>0</v>
      </c>
      <c r="B110" s="278" t="s">
        <v>1</v>
      </c>
      <c r="C110" s="278" t="s">
        <v>320</v>
      </c>
      <c r="D110" s="313" t="s">
        <v>3</v>
      </c>
      <c r="E110" s="313"/>
      <c r="F110" s="313"/>
      <c r="G110" s="278" t="s">
        <v>4</v>
      </c>
      <c r="H110" s="347" t="s">
        <v>82</v>
      </c>
      <c r="I110" s="348"/>
      <c r="J110" s="349"/>
      <c r="K110" s="22"/>
    </row>
    <row r="111" spans="1:12" ht="15" hidden="1" customHeight="1" x14ac:dyDescent="0.25">
      <c r="A111" s="284"/>
      <c r="B111" s="284"/>
      <c r="C111" s="284"/>
      <c r="D111" s="146" t="s">
        <v>5</v>
      </c>
      <c r="E111" s="146" t="s">
        <v>6</v>
      </c>
      <c r="F111" s="146" t="s">
        <v>7</v>
      </c>
      <c r="G111" s="284"/>
      <c r="H111" s="350"/>
      <c r="I111" s="351"/>
      <c r="J111" s="352"/>
      <c r="K111" s="22"/>
    </row>
    <row r="112" spans="1:12" ht="18.75" customHeight="1" x14ac:dyDescent="0.25">
      <c r="A112" s="279"/>
      <c r="B112" s="279"/>
      <c r="C112" s="279"/>
      <c r="D112" s="146" t="s">
        <v>5</v>
      </c>
      <c r="E112" s="146" t="s">
        <v>6</v>
      </c>
      <c r="F112" s="146" t="s">
        <v>7</v>
      </c>
      <c r="G112" s="279"/>
      <c r="H112" s="353"/>
      <c r="I112" s="354"/>
      <c r="J112" s="355"/>
      <c r="K112" s="22"/>
    </row>
    <row r="113" spans="1:11" ht="18.75" customHeight="1" x14ac:dyDescent="0.25">
      <c r="A113" s="155" t="s">
        <v>100</v>
      </c>
      <c r="B113" s="155" t="s">
        <v>283</v>
      </c>
      <c r="C113" s="269" t="s">
        <v>387</v>
      </c>
      <c r="D113" s="174">
        <v>3</v>
      </c>
      <c r="E113" s="207"/>
      <c r="F113" s="174">
        <v>3</v>
      </c>
      <c r="G113" s="174">
        <v>54</v>
      </c>
      <c r="H113" s="331"/>
      <c r="I113" s="331"/>
      <c r="J113" s="331"/>
      <c r="K113" s="22"/>
    </row>
    <row r="114" spans="1:11" ht="26.25" customHeight="1" x14ac:dyDescent="0.25">
      <c r="A114" s="155" t="s">
        <v>100</v>
      </c>
      <c r="B114" s="155" t="s">
        <v>283</v>
      </c>
      <c r="C114" s="62" t="s">
        <v>386</v>
      </c>
      <c r="D114" s="174" t="s">
        <v>542</v>
      </c>
      <c r="E114" s="204"/>
      <c r="F114" s="174">
        <v>4</v>
      </c>
      <c r="G114" s="174">
        <v>72</v>
      </c>
      <c r="H114" s="318" t="s">
        <v>391</v>
      </c>
      <c r="I114" s="281"/>
      <c r="J114" s="282"/>
      <c r="K114" s="22"/>
    </row>
    <row r="115" spans="1:11" ht="17.25" customHeight="1" x14ac:dyDescent="0.25">
      <c r="A115" s="155" t="s">
        <v>100</v>
      </c>
      <c r="B115" s="155" t="s">
        <v>283</v>
      </c>
      <c r="C115" s="62" t="s">
        <v>361</v>
      </c>
      <c r="D115" s="174">
        <v>3</v>
      </c>
      <c r="E115" s="204"/>
      <c r="F115" s="174">
        <v>3</v>
      </c>
      <c r="G115" s="174">
        <v>54</v>
      </c>
      <c r="H115" s="331"/>
      <c r="I115" s="331"/>
      <c r="J115" s="331"/>
      <c r="K115" s="22"/>
    </row>
    <row r="116" spans="1:11" ht="17.25" customHeight="1" x14ac:dyDescent="0.25">
      <c r="A116" s="155" t="s">
        <v>100</v>
      </c>
      <c r="B116" s="155" t="s">
        <v>283</v>
      </c>
      <c r="C116" s="62" t="s">
        <v>388</v>
      </c>
      <c r="D116" s="174">
        <v>3</v>
      </c>
      <c r="E116" s="204"/>
      <c r="F116" s="174">
        <v>3</v>
      </c>
      <c r="G116" s="174">
        <v>54</v>
      </c>
      <c r="H116" s="331"/>
      <c r="I116" s="331"/>
      <c r="J116" s="331"/>
      <c r="K116" s="22"/>
    </row>
    <row r="117" spans="1:11" ht="15.75" customHeight="1" x14ac:dyDescent="0.25">
      <c r="A117" s="155" t="s">
        <v>100</v>
      </c>
      <c r="B117" s="155" t="s">
        <v>283</v>
      </c>
      <c r="C117" s="62" t="s">
        <v>389</v>
      </c>
      <c r="D117" s="174">
        <v>2</v>
      </c>
      <c r="E117" s="204"/>
      <c r="F117" s="174">
        <v>2</v>
      </c>
      <c r="G117" s="174">
        <v>36</v>
      </c>
      <c r="H117" s="280"/>
      <c r="I117" s="332"/>
      <c r="J117" s="312"/>
      <c r="K117" s="22"/>
    </row>
    <row r="118" spans="1:11" ht="34.5" customHeight="1" x14ac:dyDescent="0.25">
      <c r="A118" s="155" t="s">
        <v>100</v>
      </c>
      <c r="B118" s="155" t="s">
        <v>283</v>
      </c>
      <c r="C118" s="62" t="s">
        <v>390</v>
      </c>
      <c r="D118" s="174">
        <v>1</v>
      </c>
      <c r="E118" s="204"/>
      <c r="F118" s="174"/>
      <c r="G118" s="174">
        <v>18</v>
      </c>
      <c r="H118" s="318" t="s">
        <v>392</v>
      </c>
      <c r="I118" s="281"/>
      <c r="J118" s="282"/>
      <c r="K118" s="22"/>
    </row>
    <row r="119" spans="1:11" x14ac:dyDescent="0.25">
      <c r="A119" s="226"/>
      <c r="B119" s="226"/>
      <c r="C119" s="226" t="s">
        <v>7</v>
      </c>
      <c r="D119" s="226">
        <v>16</v>
      </c>
      <c r="E119" s="226"/>
      <c r="F119" s="226">
        <v>16</v>
      </c>
      <c r="G119" s="226">
        <v>288</v>
      </c>
      <c r="H119" s="333"/>
      <c r="I119" s="333"/>
      <c r="J119" s="333"/>
      <c r="K119" s="22"/>
    </row>
    <row r="120" spans="1:11" x14ac:dyDescent="0.25">
      <c r="A120" s="268"/>
      <c r="B120" s="268"/>
      <c r="C120" s="268"/>
      <c r="D120" s="268"/>
      <c r="E120" s="268"/>
      <c r="F120" s="268"/>
      <c r="G120" s="268"/>
      <c r="H120" s="266"/>
      <c r="I120" s="266"/>
      <c r="J120" s="266"/>
      <c r="K120" s="22"/>
    </row>
    <row r="121" spans="1:11" x14ac:dyDescent="0.25">
      <c r="A121" s="346" t="s">
        <v>544</v>
      </c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</row>
    <row r="122" spans="1:11" x14ac:dyDescent="0.25">
      <c r="A122" s="278" t="s">
        <v>0</v>
      </c>
      <c r="B122" s="278" t="s">
        <v>1</v>
      </c>
      <c r="C122" s="278" t="s">
        <v>545</v>
      </c>
      <c r="D122" s="313" t="s">
        <v>3</v>
      </c>
      <c r="E122" s="313"/>
      <c r="F122" s="313"/>
      <c r="G122" s="410" t="s">
        <v>4</v>
      </c>
      <c r="H122" s="347" t="s">
        <v>82</v>
      </c>
      <c r="I122" s="348"/>
      <c r="J122" s="349"/>
      <c r="K122" s="22"/>
    </row>
    <row r="123" spans="1:11" x14ac:dyDescent="0.25">
      <c r="A123" s="279"/>
      <c r="B123" s="279"/>
      <c r="C123" s="279"/>
      <c r="D123" s="265" t="s">
        <v>5</v>
      </c>
      <c r="E123" s="265" t="s">
        <v>6</v>
      </c>
      <c r="F123" s="265" t="s">
        <v>7</v>
      </c>
      <c r="G123" s="411"/>
      <c r="H123" s="353"/>
      <c r="I123" s="354"/>
      <c r="J123" s="355"/>
      <c r="K123" s="22"/>
    </row>
    <row r="124" spans="1:11" ht="21" customHeight="1" x14ac:dyDescent="0.25">
      <c r="A124" s="267" t="s">
        <v>100</v>
      </c>
      <c r="B124" s="267" t="s">
        <v>546</v>
      </c>
      <c r="C124" s="269" t="s">
        <v>101</v>
      </c>
      <c r="D124" s="264">
        <v>4</v>
      </c>
      <c r="E124" s="207"/>
      <c r="F124" s="264">
        <v>4</v>
      </c>
      <c r="G124" s="72">
        <v>72</v>
      </c>
      <c r="H124" s="331"/>
      <c r="I124" s="331"/>
      <c r="J124" s="331"/>
      <c r="K124" s="22"/>
    </row>
    <row r="125" spans="1:11" ht="20.25" customHeight="1" x14ac:dyDescent="0.25">
      <c r="A125" s="267" t="s">
        <v>100</v>
      </c>
      <c r="B125" s="267" t="s">
        <v>547</v>
      </c>
      <c r="C125" s="62" t="s">
        <v>107</v>
      </c>
      <c r="D125" s="264">
        <v>4</v>
      </c>
      <c r="E125" s="204"/>
      <c r="F125" s="264">
        <v>4</v>
      </c>
      <c r="G125" s="72">
        <v>72</v>
      </c>
      <c r="H125" s="318"/>
      <c r="I125" s="281"/>
      <c r="J125" s="282"/>
      <c r="K125" s="22"/>
    </row>
    <row r="126" spans="1:11" ht="21" customHeight="1" x14ac:dyDescent="0.25">
      <c r="A126" s="267" t="s">
        <v>100</v>
      </c>
      <c r="B126" s="267" t="s">
        <v>548</v>
      </c>
      <c r="C126" s="62" t="s">
        <v>416</v>
      </c>
      <c r="D126" s="264">
        <v>3</v>
      </c>
      <c r="E126" s="204"/>
      <c r="F126" s="264">
        <v>3</v>
      </c>
      <c r="G126" s="72">
        <v>45</v>
      </c>
      <c r="H126" s="331"/>
      <c r="I126" s="331"/>
      <c r="J126" s="331"/>
      <c r="K126" s="22"/>
    </row>
    <row r="127" spans="1:11" ht="22.5" customHeight="1" x14ac:dyDescent="0.25">
      <c r="A127" s="267" t="s">
        <v>100</v>
      </c>
      <c r="B127" s="267" t="s">
        <v>549</v>
      </c>
      <c r="C127" s="62" t="s">
        <v>353</v>
      </c>
      <c r="D127" s="264">
        <v>4</v>
      </c>
      <c r="E127" s="204"/>
      <c r="F127" s="264">
        <v>4</v>
      </c>
      <c r="G127" s="72">
        <v>72</v>
      </c>
      <c r="H127" s="331"/>
      <c r="I127" s="331"/>
      <c r="J127" s="331"/>
      <c r="K127" s="22"/>
    </row>
    <row r="128" spans="1:11" ht="31.5" customHeight="1" x14ac:dyDescent="0.25">
      <c r="A128" s="76" t="s">
        <v>100</v>
      </c>
      <c r="B128" s="76" t="s">
        <v>551</v>
      </c>
      <c r="C128" s="71" t="s">
        <v>550</v>
      </c>
      <c r="D128" s="72">
        <v>3</v>
      </c>
      <c r="E128" s="492"/>
      <c r="F128" s="72">
        <v>3</v>
      </c>
      <c r="G128" s="72">
        <v>54</v>
      </c>
      <c r="H128" s="493"/>
      <c r="I128" s="494"/>
      <c r="J128" s="495"/>
      <c r="K128" s="123"/>
    </row>
    <row r="129" spans="1:11" ht="22.5" customHeight="1" x14ac:dyDescent="0.25">
      <c r="A129" s="76" t="s">
        <v>100</v>
      </c>
      <c r="B129" s="76" t="s">
        <v>556</v>
      </c>
      <c r="C129" s="71" t="s">
        <v>557</v>
      </c>
      <c r="D129" s="72">
        <v>3</v>
      </c>
      <c r="E129" s="492"/>
      <c r="F129" s="72">
        <v>3</v>
      </c>
      <c r="G129" s="72">
        <v>54</v>
      </c>
      <c r="H129" s="493"/>
      <c r="I129" s="494"/>
      <c r="J129" s="495"/>
      <c r="K129" s="123"/>
    </row>
    <row r="130" spans="1:11" ht="28.5" customHeight="1" x14ac:dyDescent="0.25">
      <c r="A130" s="76" t="s">
        <v>100</v>
      </c>
      <c r="B130" s="72" t="s">
        <v>560</v>
      </c>
      <c r="C130" s="71" t="s">
        <v>552</v>
      </c>
      <c r="D130" s="72">
        <v>3</v>
      </c>
      <c r="E130" s="492"/>
      <c r="F130" s="72">
        <v>3</v>
      </c>
      <c r="G130" s="72">
        <v>54</v>
      </c>
      <c r="H130" s="493"/>
      <c r="I130" s="494"/>
      <c r="J130" s="495"/>
      <c r="K130" s="123"/>
    </row>
    <row r="131" spans="1:11" ht="28.5" customHeight="1" x14ac:dyDescent="0.25">
      <c r="A131" s="76" t="s">
        <v>100</v>
      </c>
      <c r="B131" s="76" t="s">
        <v>553</v>
      </c>
      <c r="C131" s="491" t="s">
        <v>563</v>
      </c>
      <c r="D131" s="72">
        <v>3</v>
      </c>
      <c r="E131" s="492"/>
      <c r="F131" s="72">
        <v>3</v>
      </c>
      <c r="G131" s="72">
        <v>54</v>
      </c>
      <c r="H131" s="493"/>
      <c r="I131" s="494"/>
      <c r="J131" s="495"/>
      <c r="K131" s="123"/>
    </row>
    <row r="132" spans="1:11" ht="29.25" customHeight="1" x14ac:dyDescent="0.25">
      <c r="A132" s="76" t="s">
        <v>100</v>
      </c>
      <c r="B132" s="76" t="s">
        <v>551</v>
      </c>
      <c r="C132" s="71" t="s">
        <v>554</v>
      </c>
      <c r="D132" s="72">
        <v>3</v>
      </c>
      <c r="E132" s="492"/>
      <c r="F132" s="72">
        <v>3</v>
      </c>
      <c r="G132" s="72">
        <v>54</v>
      </c>
      <c r="H132" s="493"/>
      <c r="I132" s="494"/>
      <c r="J132" s="495"/>
      <c r="K132" s="123"/>
    </row>
    <row r="133" spans="1:11" ht="28.5" x14ac:dyDescent="0.25">
      <c r="A133" s="76" t="s">
        <v>100</v>
      </c>
      <c r="B133" s="76" t="s">
        <v>551</v>
      </c>
      <c r="C133" s="71" t="s">
        <v>446</v>
      </c>
      <c r="D133" s="72">
        <v>3</v>
      </c>
      <c r="E133" s="492"/>
      <c r="F133" s="72">
        <v>3</v>
      </c>
      <c r="G133" s="72">
        <v>54</v>
      </c>
      <c r="H133" s="493"/>
      <c r="I133" s="494"/>
      <c r="J133" s="495"/>
      <c r="K133" s="123"/>
    </row>
    <row r="134" spans="1:11" ht="28.5" customHeight="1" x14ac:dyDescent="0.25">
      <c r="A134" s="76" t="s">
        <v>100</v>
      </c>
      <c r="B134" s="76" t="s">
        <v>556</v>
      </c>
      <c r="C134" s="71" t="s">
        <v>555</v>
      </c>
      <c r="D134" s="72">
        <v>3</v>
      </c>
      <c r="E134" s="492"/>
      <c r="F134" s="72">
        <v>3</v>
      </c>
      <c r="G134" s="72">
        <v>54</v>
      </c>
      <c r="H134" s="493"/>
      <c r="I134" s="494"/>
      <c r="J134" s="495"/>
      <c r="K134" s="123"/>
    </row>
    <row r="135" spans="1:11" ht="30.75" customHeight="1" x14ac:dyDescent="0.25">
      <c r="A135" s="76" t="s">
        <v>100</v>
      </c>
      <c r="B135" s="76" t="s">
        <v>551</v>
      </c>
      <c r="C135" s="71" t="s">
        <v>558</v>
      </c>
      <c r="D135" s="72">
        <v>3</v>
      </c>
      <c r="E135" s="492"/>
      <c r="F135" s="72">
        <v>3</v>
      </c>
      <c r="G135" s="72">
        <v>54</v>
      </c>
      <c r="H135" s="362"/>
      <c r="I135" s="363"/>
      <c r="J135" s="364"/>
      <c r="K135" s="123"/>
    </row>
    <row r="136" spans="1:11" ht="30.75" customHeight="1" x14ac:dyDescent="0.25">
      <c r="A136" s="76" t="s">
        <v>100</v>
      </c>
      <c r="B136" s="76" t="s">
        <v>556</v>
      </c>
      <c r="C136" s="71" t="s">
        <v>559</v>
      </c>
      <c r="D136" s="72">
        <v>3</v>
      </c>
      <c r="E136" s="492"/>
      <c r="F136" s="72">
        <v>3</v>
      </c>
      <c r="G136" s="72">
        <v>54</v>
      </c>
      <c r="H136" s="496"/>
      <c r="I136" s="497"/>
      <c r="J136" s="498"/>
      <c r="K136" s="123"/>
    </row>
    <row r="137" spans="1:11" ht="30.75" customHeight="1" x14ac:dyDescent="0.25">
      <c r="A137" s="267" t="s">
        <v>100</v>
      </c>
      <c r="B137" s="264" t="s">
        <v>560</v>
      </c>
      <c r="C137" s="62" t="s">
        <v>561</v>
      </c>
      <c r="D137" s="264">
        <v>2</v>
      </c>
      <c r="E137" s="204"/>
      <c r="F137" s="264">
        <v>2</v>
      </c>
      <c r="G137" s="72">
        <v>36</v>
      </c>
      <c r="H137" s="263"/>
      <c r="I137" s="261"/>
      <c r="J137" s="262"/>
      <c r="K137" s="22"/>
    </row>
    <row r="138" spans="1:11" x14ac:dyDescent="0.25">
      <c r="A138" s="226"/>
      <c r="B138" s="226"/>
      <c r="C138" s="226" t="s">
        <v>7</v>
      </c>
      <c r="D138" s="226"/>
      <c r="E138" s="226"/>
      <c r="F138" s="226"/>
      <c r="G138" s="226"/>
      <c r="H138" s="333"/>
      <c r="I138" s="333"/>
      <c r="J138" s="333"/>
      <c r="K138" s="22"/>
    </row>
    <row r="139" spans="1:11" ht="20.25" customHeight="1" x14ac:dyDescent="0.25">
      <c r="A139" s="402" t="s">
        <v>543</v>
      </c>
      <c r="B139" s="402"/>
      <c r="C139" s="402"/>
      <c r="D139" s="402"/>
      <c r="E139" s="268"/>
      <c r="F139" s="268"/>
      <c r="G139" s="268"/>
      <c r="H139" s="266"/>
      <c r="I139" s="266"/>
      <c r="J139" s="266"/>
      <c r="K139" s="123"/>
    </row>
    <row r="140" spans="1:11" ht="15" customHeight="1" x14ac:dyDescent="0.25">
      <c r="A140" s="337" t="s">
        <v>476</v>
      </c>
      <c r="B140" s="338"/>
      <c r="C140" s="338"/>
      <c r="D140" s="338"/>
      <c r="E140" s="338"/>
      <c r="F140" s="338"/>
      <c r="G140" s="224"/>
      <c r="H140" s="191"/>
      <c r="I140" s="191"/>
      <c r="J140" s="191"/>
      <c r="K140" s="22"/>
    </row>
    <row r="141" spans="1:11" ht="15" customHeight="1" x14ac:dyDescent="0.25">
      <c r="A141" s="340" t="s">
        <v>444</v>
      </c>
      <c r="B141" s="341"/>
      <c r="C141" s="342"/>
      <c r="D141" s="340" t="s">
        <v>540</v>
      </c>
      <c r="E141" s="341"/>
      <c r="F141" s="341"/>
      <c r="G141" s="342"/>
      <c r="H141" s="191"/>
      <c r="I141" s="191"/>
      <c r="J141" s="191"/>
      <c r="K141" s="22"/>
    </row>
    <row r="142" spans="1:11" ht="15.75" customHeight="1" x14ac:dyDescent="0.25">
      <c r="A142" s="343"/>
      <c r="B142" s="344"/>
      <c r="C142" s="345"/>
      <c r="D142" s="343"/>
      <c r="E142" s="344"/>
      <c r="F142" s="344"/>
      <c r="G142" s="345"/>
      <c r="H142" s="191"/>
      <c r="I142" s="191"/>
      <c r="J142" s="191"/>
      <c r="K142" s="22"/>
    </row>
    <row r="143" spans="1:11" ht="19.5" customHeight="1" x14ac:dyDescent="0.25">
      <c r="A143" s="322" t="s">
        <v>445</v>
      </c>
      <c r="B143" s="323"/>
      <c r="C143" s="324"/>
      <c r="D143" s="322" t="s">
        <v>347</v>
      </c>
      <c r="E143" s="323"/>
      <c r="F143" s="323"/>
      <c r="G143" s="324"/>
      <c r="H143" s="191"/>
      <c r="I143" s="191"/>
      <c r="J143" s="191"/>
      <c r="K143" s="22"/>
    </row>
    <row r="144" spans="1:11" ht="22.5" customHeight="1" x14ac:dyDescent="0.25">
      <c r="A144" s="322" t="s">
        <v>446</v>
      </c>
      <c r="B144" s="323"/>
      <c r="C144" s="324"/>
      <c r="D144" s="322" t="s">
        <v>447</v>
      </c>
      <c r="E144" s="323"/>
      <c r="F144" s="323"/>
      <c r="G144" s="324"/>
      <c r="H144" s="191"/>
      <c r="I144" s="191"/>
      <c r="J144" s="191"/>
      <c r="K144" s="22"/>
    </row>
    <row r="145" spans="1:11" ht="19.5" customHeight="1" x14ac:dyDescent="0.25">
      <c r="A145" s="322" t="s">
        <v>448</v>
      </c>
      <c r="B145" s="323"/>
      <c r="C145" s="324"/>
      <c r="D145" s="322" t="s">
        <v>347</v>
      </c>
      <c r="E145" s="323"/>
      <c r="F145" s="323"/>
      <c r="G145" s="324"/>
      <c r="H145" s="191"/>
      <c r="I145" s="191"/>
      <c r="J145" s="191"/>
      <c r="K145" s="22"/>
    </row>
    <row r="146" spans="1:11" ht="19.5" customHeight="1" x14ac:dyDescent="0.25">
      <c r="A146" s="322" t="s">
        <v>449</v>
      </c>
      <c r="B146" s="323"/>
      <c r="C146" s="324"/>
      <c r="D146" s="322" t="s">
        <v>354</v>
      </c>
      <c r="E146" s="323"/>
      <c r="F146" s="323"/>
      <c r="G146" s="324"/>
      <c r="H146" s="191"/>
      <c r="I146" s="191"/>
      <c r="J146" s="191"/>
      <c r="K146" s="22"/>
    </row>
    <row r="147" spans="1:11" ht="20.25" customHeight="1" x14ac:dyDescent="0.25">
      <c r="A147" s="322" t="s">
        <v>450</v>
      </c>
      <c r="B147" s="323"/>
      <c r="C147" s="324"/>
      <c r="D147" s="322" t="s">
        <v>121</v>
      </c>
      <c r="E147" s="323"/>
      <c r="F147" s="323"/>
      <c r="G147" s="324"/>
      <c r="H147" s="191"/>
      <c r="I147" s="191"/>
      <c r="J147" s="191"/>
      <c r="K147" s="22"/>
    </row>
    <row r="148" spans="1:11" ht="18.75" customHeight="1" x14ac:dyDescent="0.25">
      <c r="A148" s="322" t="s">
        <v>451</v>
      </c>
      <c r="B148" s="323"/>
      <c r="C148" s="324"/>
      <c r="D148" s="339" t="s">
        <v>344</v>
      </c>
      <c r="E148" s="339"/>
      <c r="F148" s="339"/>
      <c r="G148" s="339"/>
      <c r="H148" s="191"/>
      <c r="I148" s="191"/>
      <c r="J148" s="191"/>
      <c r="K148" s="22"/>
    </row>
    <row r="149" spans="1:11" ht="18.75" customHeight="1" x14ac:dyDescent="0.25">
      <c r="A149" s="322" t="s">
        <v>452</v>
      </c>
      <c r="B149" s="323"/>
      <c r="C149" s="324"/>
      <c r="D149" s="322"/>
      <c r="E149" s="323"/>
      <c r="F149" s="323"/>
      <c r="G149" s="324"/>
      <c r="H149" s="191"/>
      <c r="I149" s="191"/>
      <c r="J149" s="191"/>
      <c r="K149" s="22"/>
    </row>
    <row r="150" spans="1:11" ht="19.5" customHeight="1" x14ac:dyDescent="0.25">
      <c r="A150" s="322" t="s">
        <v>453</v>
      </c>
      <c r="B150" s="323"/>
      <c r="C150" s="324"/>
      <c r="D150" s="322" t="s">
        <v>354</v>
      </c>
      <c r="E150" s="323"/>
      <c r="F150" s="323"/>
      <c r="G150" s="324"/>
      <c r="H150" s="191"/>
      <c r="I150" s="191"/>
      <c r="J150" s="191"/>
      <c r="K150" s="22"/>
    </row>
    <row r="151" spans="1:11" x14ac:dyDescent="0.25">
      <c r="A151" s="322" t="s">
        <v>454</v>
      </c>
      <c r="B151" s="323"/>
      <c r="C151" s="324"/>
      <c r="D151" s="322"/>
      <c r="E151" s="323"/>
      <c r="F151" s="323"/>
      <c r="G151" s="324"/>
      <c r="H151" s="191"/>
      <c r="I151" s="191"/>
      <c r="J151" s="191"/>
      <c r="K151" s="22"/>
    </row>
    <row r="152" spans="1:11" ht="18.75" customHeight="1" x14ac:dyDescent="0.25">
      <c r="A152" s="322" t="s">
        <v>455</v>
      </c>
      <c r="B152" s="323"/>
      <c r="C152" s="324"/>
      <c r="D152" s="322" t="s">
        <v>128</v>
      </c>
      <c r="E152" s="323"/>
      <c r="F152" s="323"/>
      <c r="G152" s="324"/>
      <c r="H152" s="191"/>
      <c r="I152" s="191"/>
      <c r="J152" s="191"/>
      <c r="K152" s="22"/>
    </row>
    <row r="153" spans="1:11" ht="18.75" customHeight="1" x14ac:dyDescent="0.25">
      <c r="A153" s="322" t="s">
        <v>533</v>
      </c>
      <c r="B153" s="323"/>
      <c r="C153" s="324"/>
      <c r="D153" s="243"/>
      <c r="E153" s="244"/>
      <c r="F153" s="244"/>
      <c r="G153" s="245"/>
      <c r="H153" s="191"/>
      <c r="I153" s="191"/>
      <c r="J153" s="191"/>
      <c r="K153" s="22"/>
    </row>
    <row r="154" spans="1:11" ht="18.75" customHeight="1" x14ac:dyDescent="0.25">
      <c r="A154" s="322" t="s">
        <v>456</v>
      </c>
      <c r="B154" s="323"/>
      <c r="C154" s="324"/>
      <c r="D154" s="322"/>
      <c r="E154" s="323"/>
      <c r="F154" s="323"/>
      <c r="G154" s="324"/>
      <c r="H154" s="191"/>
      <c r="I154" s="191"/>
      <c r="J154" s="191"/>
      <c r="K154" s="22"/>
    </row>
    <row r="155" spans="1:11" ht="20.25" customHeight="1" x14ac:dyDescent="0.25">
      <c r="A155" s="322" t="s">
        <v>457</v>
      </c>
      <c r="B155" s="323"/>
      <c r="C155" s="324"/>
      <c r="D155" s="322"/>
      <c r="E155" s="323"/>
      <c r="F155" s="323"/>
      <c r="G155" s="324"/>
      <c r="H155" s="191"/>
      <c r="I155" s="191"/>
      <c r="J155" s="191"/>
      <c r="K155" s="22"/>
    </row>
    <row r="156" spans="1:11" ht="18" customHeight="1" x14ac:dyDescent="0.25">
      <c r="A156" s="322" t="s">
        <v>458</v>
      </c>
      <c r="B156" s="323"/>
      <c r="C156" s="324"/>
      <c r="D156" s="322" t="s">
        <v>121</v>
      </c>
      <c r="E156" s="323"/>
      <c r="F156" s="323"/>
      <c r="G156" s="324"/>
      <c r="H156" s="191"/>
      <c r="I156" s="191"/>
      <c r="J156" s="191"/>
      <c r="K156" s="22"/>
    </row>
    <row r="157" spans="1:11" ht="18" customHeight="1" x14ac:dyDescent="0.25">
      <c r="A157" s="322" t="s">
        <v>269</v>
      </c>
      <c r="B157" s="323"/>
      <c r="C157" s="324"/>
      <c r="D157" s="227"/>
      <c r="E157" s="228"/>
      <c r="F157" s="228"/>
      <c r="G157" s="228"/>
      <c r="H157" s="191"/>
      <c r="I157" s="191"/>
      <c r="J157" s="191"/>
      <c r="K157" s="22"/>
    </row>
    <row r="158" spans="1:11" x14ac:dyDescent="0.25">
      <c r="A158" s="322" t="s">
        <v>459</v>
      </c>
      <c r="B158" s="323"/>
      <c r="C158" s="324"/>
      <c r="D158" s="229"/>
      <c r="E158" s="224"/>
      <c r="F158" s="224"/>
      <c r="G158" s="224"/>
      <c r="H158" s="191"/>
      <c r="I158" s="191"/>
      <c r="J158" s="191"/>
      <c r="K158" s="22"/>
    </row>
    <row r="159" spans="1:11" ht="17.25" customHeight="1" x14ac:dyDescent="0.25">
      <c r="A159" s="322" t="s">
        <v>460</v>
      </c>
      <c r="B159" s="323"/>
      <c r="C159" s="324"/>
      <c r="D159" s="229"/>
      <c r="E159" s="224"/>
      <c r="F159" s="224"/>
      <c r="G159" s="224"/>
      <c r="H159" s="191"/>
      <c r="I159" s="191"/>
      <c r="J159" s="191"/>
      <c r="K159" s="22"/>
    </row>
    <row r="160" spans="1:11" x14ac:dyDescent="0.25">
      <c r="A160" s="322" t="s">
        <v>461</v>
      </c>
      <c r="B160" s="323"/>
      <c r="C160" s="324"/>
      <c r="D160" s="229"/>
      <c r="E160" s="224"/>
      <c r="F160" s="224"/>
      <c r="G160" s="224"/>
      <c r="H160" s="191"/>
      <c r="I160" s="191"/>
      <c r="J160" s="191"/>
      <c r="K160" s="22"/>
    </row>
    <row r="161" spans="1:11" ht="16.5" customHeight="1" x14ac:dyDescent="0.25">
      <c r="A161" s="322" t="s">
        <v>462</v>
      </c>
      <c r="B161" s="323"/>
      <c r="C161" s="324"/>
      <c r="D161" s="229"/>
      <c r="E161" s="224"/>
      <c r="F161" s="224"/>
      <c r="G161" s="224"/>
      <c r="H161" s="191"/>
      <c r="I161" s="191"/>
      <c r="J161" s="191"/>
      <c r="K161" s="22"/>
    </row>
    <row r="162" spans="1:11" ht="19.5" customHeight="1" x14ac:dyDescent="0.25">
      <c r="A162" s="322" t="s">
        <v>463</v>
      </c>
      <c r="B162" s="323"/>
      <c r="C162" s="324"/>
      <c r="D162" s="229"/>
      <c r="E162" s="224"/>
      <c r="F162" s="224"/>
      <c r="G162" s="224"/>
      <c r="H162" s="191"/>
      <c r="I162" s="191"/>
      <c r="J162" s="191"/>
      <c r="K162" s="22"/>
    </row>
    <row r="163" spans="1:11" x14ac:dyDescent="0.25">
      <c r="A163" s="322" t="s">
        <v>63</v>
      </c>
      <c r="B163" s="323"/>
      <c r="C163" s="324"/>
      <c r="D163" s="229"/>
      <c r="E163" s="224"/>
      <c r="F163" s="224"/>
      <c r="G163" s="224"/>
      <c r="H163" s="191"/>
      <c r="I163" s="191"/>
      <c r="J163" s="191"/>
      <c r="K163" s="22"/>
    </row>
    <row r="164" spans="1:11" x14ac:dyDescent="0.25">
      <c r="A164" s="322" t="s">
        <v>464</v>
      </c>
      <c r="B164" s="323"/>
      <c r="C164" s="324"/>
      <c r="D164" s="229"/>
      <c r="E164" s="224"/>
      <c r="F164" s="224"/>
      <c r="G164" s="224"/>
      <c r="H164" s="191"/>
      <c r="I164" s="191"/>
      <c r="J164" s="191"/>
      <c r="K164" s="22"/>
    </row>
    <row r="165" spans="1:11" x14ac:dyDescent="0.25">
      <c r="A165" s="334" t="s">
        <v>465</v>
      </c>
      <c r="B165" s="335"/>
      <c r="C165" s="336"/>
      <c r="D165" s="229"/>
      <c r="E165" s="224"/>
      <c r="F165" s="224"/>
      <c r="G165" s="224"/>
      <c r="H165" s="191"/>
      <c r="I165" s="191"/>
      <c r="J165" s="191"/>
      <c r="K165" s="22"/>
    </row>
    <row r="166" spans="1:11" x14ac:dyDescent="0.25">
      <c r="A166" s="325" t="s">
        <v>475</v>
      </c>
      <c r="B166" s="326"/>
      <c r="C166" s="326"/>
      <c r="D166" s="327"/>
      <c r="E166" s="224"/>
      <c r="F166" s="224"/>
      <c r="G166" s="224"/>
      <c r="H166" s="191"/>
      <c r="I166" s="191"/>
      <c r="J166" s="191"/>
      <c r="K166" s="22"/>
    </row>
    <row r="167" spans="1:11" x14ac:dyDescent="0.25">
      <c r="A167" s="328" t="s">
        <v>448</v>
      </c>
      <c r="B167" s="328"/>
      <c r="C167" s="328"/>
      <c r="D167" s="328"/>
      <c r="E167" s="223"/>
      <c r="F167" s="224"/>
      <c r="G167" s="224"/>
      <c r="H167" s="191"/>
      <c r="I167" s="191"/>
      <c r="J167" s="191"/>
      <c r="K167" s="22"/>
    </row>
    <row r="168" spans="1:11" x14ac:dyDescent="0.25">
      <c r="A168" s="328" t="s">
        <v>466</v>
      </c>
      <c r="B168" s="328"/>
      <c r="C168" s="328"/>
      <c r="D168" s="328"/>
      <c r="E168" s="223"/>
      <c r="F168" s="224"/>
      <c r="G168" s="224"/>
      <c r="H168" s="191"/>
      <c r="I168" s="191"/>
      <c r="J168" s="191"/>
      <c r="K168" s="22"/>
    </row>
    <row r="169" spans="1:11" x14ac:dyDescent="0.25">
      <c r="A169" s="328" t="s">
        <v>467</v>
      </c>
      <c r="B169" s="328"/>
      <c r="C169" s="328"/>
      <c r="D169" s="328"/>
      <c r="E169" s="223"/>
      <c r="F169" s="224"/>
      <c r="G169" s="224"/>
      <c r="H169" s="191"/>
      <c r="I169" s="191"/>
      <c r="J169" s="191"/>
      <c r="K169" s="22"/>
    </row>
    <row r="170" spans="1:11" x14ac:dyDescent="0.25">
      <c r="A170" s="328" t="s">
        <v>451</v>
      </c>
      <c r="B170" s="328"/>
      <c r="C170" s="328"/>
      <c r="D170" s="328"/>
      <c r="E170" s="223"/>
      <c r="F170" s="224"/>
      <c r="G170" s="224"/>
      <c r="H170" s="191"/>
      <c r="I170" s="191"/>
      <c r="J170" s="191"/>
      <c r="K170" s="22"/>
    </row>
    <row r="171" spans="1:11" x14ac:dyDescent="0.25">
      <c r="A171" s="328" t="s">
        <v>450</v>
      </c>
      <c r="B171" s="328"/>
      <c r="C171" s="328"/>
      <c r="D171" s="328"/>
      <c r="E171" s="223"/>
      <c r="F171" s="224"/>
      <c r="G171" s="224"/>
      <c r="H171" s="191"/>
      <c r="I171" s="191"/>
      <c r="J171" s="191"/>
      <c r="K171" s="22"/>
    </row>
    <row r="172" spans="1:11" x14ac:dyDescent="0.25">
      <c r="A172" s="328" t="s">
        <v>452</v>
      </c>
      <c r="B172" s="328"/>
      <c r="C172" s="328"/>
      <c r="D172" s="328"/>
      <c r="E172" s="223"/>
      <c r="F172" s="224"/>
      <c r="G172" s="224"/>
      <c r="H172" s="191"/>
      <c r="I172" s="191"/>
      <c r="J172" s="191"/>
      <c r="K172" s="22"/>
    </row>
    <row r="173" spans="1:11" x14ac:dyDescent="0.25">
      <c r="A173" s="328" t="s">
        <v>63</v>
      </c>
      <c r="B173" s="328"/>
      <c r="C173" s="328"/>
      <c r="D173" s="328"/>
      <c r="E173" s="224"/>
      <c r="F173" s="224"/>
      <c r="G173" s="224"/>
      <c r="H173" s="191"/>
      <c r="I173" s="191"/>
      <c r="J173" s="191"/>
      <c r="K173" s="22"/>
    </row>
    <row r="174" spans="1:11" x14ac:dyDescent="0.25">
      <c r="A174" s="328" t="s">
        <v>468</v>
      </c>
      <c r="B174" s="328"/>
      <c r="C174" s="328"/>
      <c r="D174" s="328"/>
      <c r="E174" s="224"/>
      <c r="F174" s="224"/>
      <c r="G174" s="224"/>
      <c r="H174" s="191"/>
      <c r="I174" s="191"/>
      <c r="J174" s="191"/>
      <c r="K174" s="22"/>
    </row>
    <row r="175" spans="1:11" x14ac:dyDescent="0.25">
      <c r="A175" s="328" t="s">
        <v>469</v>
      </c>
      <c r="B175" s="328"/>
      <c r="C175" s="328"/>
      <c r="D175" s="328"/>
      <c r="E175" s="224"/>
      <c r="F175" s="224"/>
      <c r="G175" s="224"/>
      <c r="H175" s="191"/>
      <c r="I175" s="191"/>
      <c r="J175" s="191"/>
      <c r="K175" s="22"/>
    </row>
    <row r="176" spans="1:11" x14ac:dyDescent="0.25">
      <c r="A176" s="328" t="s">
        <v>470</v>
      </c>
      <c r="B176" s="328"/>
      <c r="C176" s="328"/>
      <c r="D176" s="328"/>
      <c r="E176" s="224"/>
      <c r="F176" s="224"/>
      <c r="G176" s="224"/>
      <c r="H176" s="191"/>
      <c r="I176" s="191"/>
      <c r="J176" s="191"/>
      <c r="K176" s="22"/>
    </row>
    <row r="177" spans="1:11" x14ac:dyDescent="0.25">
      <c r="A177" s="328" t="s">
        <v>457</v>
      </c>
      <c r="B177" s="328"/>
      <c r="C177" s="328"/>
      <c r="D177" s="328"/>
      <c r="E177" s="224"/>
      <c r="F177" s="224"/>
      <c r="G177" s="224"/>
      <c r="H177" s="191"/>
      <c r="I177" s="191"/>
      <c r="J177" s="191"/>
      <c r="K177" s="22"/>
    </row>
    <row r="178" spans="1:11" x14ac:dyDescent="0.25">
      <c r="A178" s="328" t="s">
        <v>471</v>
      </c>
      <c r="B178" s="328"/>
      <c r="C178" s="328"/>
      <c r="D178" s="328"/>
      <c r="E178" s="224"/>
      <c r="F178" s="224"/>
      <c r="G178" s="224"/>
      <c r="H178" s="191"/>
      <c r="I178" s="191"/>
      <c r="J178" s="191"/>
      <c r="K178" s="22"/>
    </row>
    <row r="179" spans="1:11" x14ac:dyDescent="0.25">
      <c r="A179" s="328" t="s">
        <v>462</v>
      </c>
      <c r="B179" s="328"/>
      <c r="C179" s="328"/>
      <c r="D179" s="328"/>
      <c r="E179" s="224"/>
      <c r="F179" s="224"/>
      <c r="G179" s="224"/>
      <c r="H179" s="191"/>
      <c r="I179" s="191"/>
      <c r="J179" s="191"/>
      <c r="K179" s="22"/>
    </row>
    <row r="180" spans="1:11" x14ac:dyDescent="0.25">
      <c r="A180" s="328" t="s">
        <v>472</v>
      </c>
      <c r="B180" s="328"/>
      <c r="C180" s="328"/>
      <c r="D180" s="328"/>
      <c r="E180" s="224"/>
      <c r="F180" s="224"/>
      <c r="G180" s="224"/>
      <c r="H180" s="191"/>
      <c r="I180" s="191"/>
      <c r="J180" s="191"/>
      <c r="K180" s="22"/>
    </row>
    <row r="181" spans="1:11" x14ac:dyDescent="0.25">
      <c r="A181" s="328" t="s">
        <v>459</v>
      </c>
      <c r="B181" s="328"/>
      <c r="C181" s="328"/>
      <c r="D181" s="328"/>
      <c r="E181" s="224"/>
      <c r="F181" s="224"/>
      <c r="G181" s="224"/>
      <c r="H181" s="191"/>
      <c r="I181" s="191"/>
      <c r="J181" s="191"/>
      <c r="K181" s="22"/>
    </row>
    <row r="182" spans="1:11" x14ac:dyDescent="0.25">
      <c r="A182" s="328" t="s">
        <v>460</v>
      </c>
      <c r="B182" s="328"/>
      <c r="C182" s="328"/>
      <c r="D182" s="328"/>
      <c r="E182" s="224"/>
      <c r="F182" s="224"/>
      <c r="G182" s="224"/>
      <c r="H182" s="191"/>
      <c r="I182" s="191"/>
      <c r="J182" s="191"/>
      <c r="K182" s="22"/>
    </row>
    <row r="183" spans="1:11" x14ac:dyDescent="0.25">
      <c r="A183" s="328" t="s">
        <v>473</v>
      </c>
      <c r="B183" s="328"/>
      <c r="C183" s="328"/>
      <c r="D183" s="328"/>
      <c r="E183" s="224"/>
      <c r="F183" s="224"/>
      <c r="G183" s="224"/>
      <c r="H183" s="191"/>
      <c r="I183" s="191"/>
      <c r="J183" s="191"/>
      <c r="K183" s="22"/>
    </row>
    <row r="184" spans="1:11" x14ac:dyDescent="0.25">
      <c r="A184" s="329" t="s">
        <v>474</v>
      </c>
      <c r="B184" s="329"/>
      <c r="C184" s="329"/>
      <c r="D184" s="329"/>
      <c r="E184" s="224"/>
      <c r="F184" s="224"/>
      <c r="G184" s="224"/>
      <c r="H184" s="191"/>
      <c r="I184" s="191"/>
      <c r="J184" s="191"/>
      <c r="K184" s="22"/>
    </row>
    <row r="185" spans="1:11" x14ac:dyDescent="0.25">
      <c r="A185" s="330"/>
      <c r="B185" s="330"/>
      <c r="C185" s="330"/>
      <c r="D185" s="330"/>
      <c r="E185" s="224"/>
      <c r="F185" s="224"/>
      <c r="G185" s="224"/>
      <c r="H185" s="191"/>
      <c r="I185" s="191"/>
      <c r="J185" s="191"/>
      <c r="K185" s="22"/>
    </row>
    <row r="186" spans="1:11" x14ac:dyDescent="0.25">
      <c r="A186" s="224"/>
      <c r="B186" s="224"/>
      <c r="C186" s="224"/>
      <c r="D186" s="224"/>
      <c r="E186" s="224"/>
      <c r="F186" s="224"/>
      <c r="G186" s="224"/>
      <c r="H186" s="191"/>
      <c r="I186" s="191"/>
      <c r="J186" s="191"/>
      <c r="K186" s="22"/>
    </row>
    <row r="187" spans="1:11" x14ac:dyDescent="0.25">
      <c r="A187" s="224"/>
      <c r="B187" s="224"/>
      <c r="C187" s="224"/>
      <c r="D187" s="224"/>
      <c r="E187" s="224"/>
      <c r="F187" s="224"/>
      <c r="G187" s="224"/>
      <c r="H187" s="191"/>
      <c r="I187" s="191"/>
      <c r="J187" s="191"/>
      <c r="K187" s="22"/>
    </row>
    <row r="188" spans="1:11" x14ac:dyDescent="0.25">
      <c r="A188" s="224"/>
      <c r="B188" s="224"/>
      <c r="C188" s="224"/>
      <c r="D188" s="224"/>
      <c r="E188" s="224"/>
      <c r="F188" s="224"/>
      <c r="G188" s="224"/>
      <c r="H188" s="191"/>
      <c r="I188" s="191"/>
      <c r="J188" s="191"/>
      <c r="K188" s="22"/>
    </row>
    <row r="189" spans="1:11" x14ac:dyDescent="0.25">
      <c r="A189" s="224"/>
      <c r="B189" s="224"/>
      <c r="C189" s="224"/>
      <c r="D189" s="224"/>
      <c r="E189" s="224"/>
      <c r="F189" s="224"/>
      <c r="G189" s="224"/>
      <c r="H189" s="191"/>
      <c r="I189" s="191"/>
      <c r="J189" s="191"/>
      <c r="K189" s="22"/>
    </row>
    <row r="190" spans="1:11" x14ac:dyDescent="0.25">
      <c r="A190" s="224"/>
      <c r="B190" s="224"/>
      <c r="C190" s="224"/>
      <c r="D190" s="224"/>
      <c r="E190" s="224"/>
      <c r="F190" s="224"/>
      <c r="G190" s="224"/>
      <c r="H190" s="191"/>
      <c r="I190" s="191"/>
      <c r="J190" s="191"/>
      <c r="K190" s="22"/>
    </row>
    <row r="191" spans="1:11" x14ac:dyDescent="0.25">
      <c r="A191" s="224"/>
      <c r="B191" s="224"/>
      <c r="C191" s="224"/>
      <c r="D191" s="224"/>
      <c r="E191" s="224"/>
      <c r="F191" s="224"/>
      <c r="G191" s="224"/>
      <c r="H191" s="191"/>
      <c r="I191" s="191"/>
      <c r="J191" s="191"/>
      <c r="K191" s="22"/>
    </row>
    <row r="192" spans="1:11" x14ac:dyDescent="0.25">
      <c r="A192" s="224"/>
      <c r="B192" s="224"/>
      <c r="C192" s="224"/>
      <c r="D192" s="224"/>
      <c r="E192" s="224"/>
      <c r="F192" s="224"/>
      <c r="G192" s="224"/>
      <c r="H192" s="191"/>
      <c r="I192" s="191"/>
      <c r="J192" s="191"/>
      <c r="K192" s="22"/>
    </row>
    <row r="193" spans="1:11" x14ac:dyDescent="0.25">
      <c r="A193" s="224"/>
      <c r="B193" s="224"/>
      <c r="C193" s="224"/>
      <c r="D193" s="224"/>
      <c r="E193" s="224"/>
      <c r="F193" s="224"/>
      <c r="G193" s="224"/>
      <c r="H193" s="191"/>
      <c r="I193" s="191"/>
      <c r="J193" s="191"/>
      <c r="K193" s="22"/>
    </row>
    <row r="194" spans="1:11" x14ac:dyDescent="0.25">
      <c r="A194" s="224"/>
      <c r="B194" s="224"/>
      <c r="C194" s="224"/>
      <c r="D194" s="224"/>
      <c r="E194" s="224"/>
      <c r="F194" s="224"/>
      <c r="G194" s="224"/>
      <c r="H194" s="191"/>
      <c r="I194" s="191"/>
      <c r="J194" s="191"/>
      <c r="K194" s="22"/>
    </row>
    <row r="195" spans="1:11" x14ac:dyDescent="0.25">
      <c r="A195" s="224"/>
      <c r="B195" s="224"/>
      <c r="C195" s="224"/>
      <c r="D195" s="224"/>
      <c r="E195" s="224"/>
      <c r="F195" s="224"/>
      <c r="G195" s="224"/>
      <c r="H195" s="191"/>
      <c r="I195" s="191"/>
      <c r="J195" s="191"/>
      <c r="K195" s="22"/>
    </row>
    <row r="196" spans="1:11" x14ac:dyDescent="0.25">
      <c r="A196" s="224"/>
      <c r="B196" s="224"/>
      <c r="C196" s="224"/>
      <c r="D196" s="224"/>
      <c r="E196" s="224"/>
      <c r="F196" s="224"/>
      <c r="G196" s="224"/>
      <c r="H196" s="191"/>
      <c r="I196" s="191"/>
      <c r="J196" s="191"/>
      <c r="K196" s="22"/>
    </row>
    <row r="197" spans="1:11" x14ac:dyDescent="0.25">
      <c r="A197" s="224"/>
      <c r="B197" s="224"/>
      <c r="C197" s="224"/>
      <c r="D197" s="224"/>
      <c r="E197" s="224"/>
      <c r="F197" s="224"/>
      <c r="G197" s="224"/>
      <c r="H197" s="191"/>
      <c r="I197" s="191"/>
      <c r="J197" s="191"/>
      <c r="K197" s="22"/>
    </row>
    <row r="198" spans="1:11" x14ac:dyDescent="0.25">
      <c r="A198" s="224"/>
      <c r="B198" s="224"/>
      <c r="C198" s="224"/>
      <c r="D198" s="224"/>
      <c r="E198" s="224"/>
      <c r="F198" s="224"/>
      <c r="G198" s="224"/>
      <c r="H198" s="191"/>
      <c r="I198" s="191"/>
      <c r="J198" s="191"/>
      <c r="K198" s="22"/>
    </row>
    <row r="199" spans="1:11" x14ac:dyDescent="0.25">
      <c r="A199" s="224"/>
      <c r="B199" s="224"/>
      <c r="C199" s="224"/>
      <c r="D199" s="224"/>
      <c r="E199" s="224"/>
      <c r="F199" s="224"/>
      <c r="G199" s="224"/>
      <c r="H199" s="191"/>
      <c r="I199" s="191"/>
      <c r="J199" s="191"/>
      <c r="K199" s="22"/>
    </row>
    <row r="200" spans="1:11" x14ac:dyDescent="0.25">
      <c r="A200" s="224"/>
      <c r="B200" s="224"/>
      <c r="C200" s="224"/>
      <c r="D200" s="224"/>
      <c r="E200" s="224"/>
      <c r="F200" s="224"/>
      <c r="G200" s="224"/>
      <c r="H200" s="191"/>
      <c r="I200" s="191"/>
      <c r="J200" s="191"/>
      <c r="K200" s="22"/>
    </row>
    <row r="201" spans="1:11" x14ac:dyDescent="0.25">
      <c r="A201" s="224"/>
      <c r="B201" s="224"/>
      <c r="C201" s="224"/>
      <c r="D201" s="224"/>
      <c r="E201" s="224"/>
      <c r="F201" s="224"/>
      <c r="G201" s="224"/>
      <c r="H201" s="191"/>
      <c r="I201" s="191"/>
      <c r="J201" s="191"/>
      <c r="K201" s="22"/>
    </row>
    <row r="202" spans="1:11" x14ac:dyDescent="0.25">
      <c r="A202" s="224"/>
      <c r="B202" s="224"/>
      <c r="C202" s="224"/>
      <c r="D202" s="224"/>
      <c r="E202" s="224"/>
      <c r="F202" s="224"/>
      <c r="G202" s="224"/>
      <c r="H202" s="191"/>
      <c r="I202" s="191"/>
      <c r="J202" s="191"/>
      <c r="K202" s="22"/>
    </row>
    <row r="203" spans="1:11" x14ac:dyDescent="0.25">
      <c r="A203" s="224"/>
      <c r="B203" s="224"/>
      <c r="C203" s="224"/>
      <c r="D203" s="224"/>
      <c r="E203" s="224"/>
      <c r="F203" s="224"/>
      <c r="G203" s="224"/>
      <c r="H203" s="191"/>
      <c r="I203" s="191"/>
      <c r="J203" s="191"/>
      <c r="K203" s="22"/>
    </row>
    <row r="204" spans="1:11" x14ac:dyDescent="0.25">
      <c r="A204" s="224"/>
      <c r="B204" s="224"/>
      <c r="C204" s="224"/>
      <c r="D204" s="224"/>
      <c r="E204" s="224"/>
      <c r="F204" s="224"/>
      <c r="G204" s="224"/>
      <c r="H204" s="191"/>
      <c r="I204" s="191"/>
      <c r="J204" s="191"/>
      <c r="K204" s="22"/>
    </row>
    <row r="205" spans="1:11" x14ac:dyDescent="0.25">
      <c r="A205" s="224"/>
      <c r="B205" s="224"/>
      <c r="C205" s="224"/>
      <c r="D205" s="224"/>
      <c r="E205" s="224"/>
      <c r="F205" s="224"/>
      <c r="G205" s="224"/>
      <c r="H205" s="191"/>
      <c r="I205" s="191"/>
      <c r="J205" s="191"/>
      <c r="K205" s="22"/>
    </row>
    <row r="206" spans="1:11" x14ac:dyDescent="0.25">
      <c r="A206" s="224"/>
      <c r="B206" s="224"/>
      <c r="C206" s="224"/>
      <c r="D206" s="224"/>
      <c r="E206" s="224"/>
      <c r="F206" s="224"/>
      <c r="G206" s="224"/>
      <c r="H206" s="191"/>
      <c r="I206" s="191"/>
      <c r="J206" s="191"/>
      <c r="K206" s="22"/>
    </row>
    <row r="207" spans="1:11" x14ac:dyDescent="0.25">
      <c r="A207" s="224"/>
      <c r="B207" s="224"/>
      <c r="C207" s="224"/>
      <c r="D207" s="224"/>
      <c r="E207" s="224"/>
      <c r="F207" s="224"/>
      <c r="G207" s="224"/>
      <c r="H207" s="191"/>
      <c r="I207" s="191"/>
      <c r="J207" s="191"/>
      <c r="K207" s="22"/>
    </row>
    <row r="208" spans="1:11" x14ac:dyDescent="0.25">
      <c r="A208" s="224"/>
      <c r="B208" s="224"/>
      <c r="C208" s="224"/>
      <c r="D208" s="224"/>
      <c r="E208" s="224"/>
      <c r="F208" s="224"/>
      <c r="G208" s="224"/>
      <c r="H208" s="191"/>
      <c r="I208" s="191"/>
      <c r="J208" s="191"/>
      <c r="K208" s="22"/>
    </row>
    <row r="209" spans="1:11" x14ac:dyDescent="0.25">
      <c r="A209" s="224"/>
      <c r="B209" s="224"/>
      <c r="C209" s="224"/>
      <c r="D209" s="224"/>
      <c r="E209" s="224"/>
      <c r="F209" s="224"/>
      <c r="G209" s="224"/>
      <c r="H209" s="191"/>
      <c r="I209" s="191"/>
      <c r="J209" s="191"/>
      <c r="K209" s="22"/>
    </row>
    <row r="210" spans="1:11" x14ac:dyDescent="0.25">
      <c r="A210" s="224"/>
      <c r="B210" s="224"/>
      <c r="C210" s="224"/>
      <c r="D210" s="224"/>
      <c r="E210" s="224"/>
      <c r="F210" s="224"/>
      <c r="G210" s="224"/>
      <c r="H210" s="191"/>
      <c r="I210" s="191"/>
      <c r="J210" s="191"/>
      <c r="K210" s="22"/>
    </row>
    <row r="211" spans="1:11" x14ac:dyDescent="0.25">
      <c r="A211" s="224"/>
      <c r="B211" s="224"/>
      <c r="C211" s="224"/>
      <c r="D211" s="224"/>
      <c r="E211" s="224"/>
      <c r="F211" s="224"/>
      <c r="G211" s="224"/>
      <c r="H211" s="191"/>
      <c r="I211" s="191"/>
      <c r="J211" s="191"/>
      <c r="K211" s="22"/>
    </row>
    <row r="212" spans="1:11" x14ac:dyDescent="0.25">
      <c r="A212" s="224"/>
      <c r="B212" s="224"/>
      <c r="C212" s="224"/>
      <c r="D212" s="224"/>
      <c r="E212" s="224"/>
      <c r="F212" s="224"/>
      <c r="G212" s="224"/>
      <c r="H212" s="191"/>
      <c r="I212" s="191"/>
      <c r="J212" s="191"/>
      <c r="K212" s="22"/>
    </row>
    <row r="213" spans="1:11" x14ac:dyDescent="0.25">
      <c r="A213" s="224"/>
      <c r="B213" s="224"/>
      <c r="C213" s="224"/>
      <c r="D213" s="224"/>
      <c r="E213" s="224"/>
      <c r="F213" s="224"/>
      <c r="G213" s="224"/>
      <c r="H213" s="191"/>
      <c r="I213" s="191"/>
      <c r="J213" s="191"/>
      <c r="K213" s="22"/>
    </row>
    <row r="214" spans="1:11" x14ac:dyDescent="0.25">
      <c r="A214" s="224"/>
      <c r="B214" s="224"/>
      <c r="C214" s="224"/>
      <c r="D214" s="224"/>
      <c r="E214" s="224"/>
      <c r="F214" s="224"/>
      <c r="G214" s="224"/>
      <c r="H214" s="191"/>
      <c r="I214" s="191"/>
      <c r="J214" s="191"/>
      <c r="K214" s="22"/>
    </row>
    <row r="215" spans="1:11" x14ac:dyDescent="0.25">
      <c r="A215" s="224"/>
      <c r="B215" s="224"/>
      <c r="C215" s="224"/>
      <c r="D215" s="224"/>
      <c r="E215" s="224"/>
      <c r="F215" s="224"/>
      <c r="G215" s="224"/>
      <c r="H215" s="191"/>
      <c r="I215" s="191"/>
      <c r="J215" s="191"/>
      <c r="K215" s="22"/>
    </row>
    <row r="216" spans="1:11" x14ac:dyDescent="0.25">
      <c r="A216" s="224"/>
      <c r="B216" s="224"/>
      <c r="C216" s="224"/>
      <c r="D216" s="224"/>
      <c r="E216" s="224"/>
      <c r="F216" s="224"/>
      <c r="G216" s="224"/>
      <c r="H216" s="191"/>
      <c r="I216" s="191"/>
      <c r="J216" s="191"/>
      <c r="K216" s="22"/>
    </row>
    <row r="217" spans="1:11" x14ac:dyDescent="0.25">
      <c r="A217" s="224"/>
      <c r="B217" s="224"/>
      <c r="C217" s="224"/>
      <c r="D217" s="224"/>
      <c r="E217" s="224"/>
      <c r="F217" s="224"/>
      <c r="G217" s="224"/>
      <c r="H217" s="191"/>
      <c r="I217" s="191"/>
      <c r="J217" s="191"/>
      <c r="K217" s="22"/>
    </row>
    <row r="218" spans="1:11" x14ac:dyDescent="0.25">
      <c r="A218" s="224"/>
      <c r="B218" s="224"/>
      <c r="C218" s="224"/>
      <c r="D218" s="224"/>
      <c r="E218" s="224"/>
      <c r="F218" s="224"/>
      <c r="G218" s="224"/>
      <c r="H218" s="191"/>
      <c r="I218" s="191"/>
      <c r="J218" s="191"/>
      <c r="K218" s="22"/>
    </row>
    <row r="219" spans="1:11" x14ac:dyDescent="0.25">
      <c r="A219" s="224"/>
      <c r="B219" s="224"/>
      <c r="C219" s="224"/>
      <c r="D219" s="224"/>
      <c r="E219" s="224"/>
      <c r="F219" s="224"/>
      <c r="G219" s="224"/>
      <c r="H219" s="191"/>
      <c r="I219" s="191"/>
      <c r="J219" s="191"/>
      <c r="K219" s="22"/>
    </row>
    <row r="220" spans="1:11" x14ac:dyDescent="0.25">
      <c r="A220" s="224"/>
      <c r="B220" s="224"/>
      <c r="C220" s="224"/>
      <c r="D220" s="224"/>
      <c r="E220" s="224"/>
      <c r="F220" s="224"/>
      <c r="G220" s="224"/>
      <c r="H220" s="191"/>
      <c r="I220" s="191"/>
      <c r="J220" s="191"/>
      <c r="K220" s="22"/>
    </row>
    <row r="221" spans="1:11" x14ac:dyDescent="0.25">
      <c r="A221" s="224"/>
      <c r="B221" s="224"/>
      <c r="C221" s="224"/>
      <c r="D221" s="224"/>
      <c r="E221" s="224"/>
      <c r="F221" s="224"/>
      <c r="G221" s="224"/>
      <c r="H221" s="191"/>
      <c r="I221" s="191"/>
      <c r="J221" s="191"/>
      <c r="K221" s="22"/>
    </row>
    <row r="222" spans="1:11" x14ac:dyDescent="0.25">
      <c r="A222" s="224"/>
      <c r="B222" s="224"/>
      <c r="C222" s="224"/>
      <c r="D222" s="224"/>
      <c r="E222" s="224"/>
      <c r="F222" s="224"/>
      <c r="G222" s="224"/>
      <c r="H222" s="191"/>
      <c r="I222" s="191"/>
      <c r="J222" s="191"/>
      <c r="K222" s="22"/>
    </row>
    <row r="223" spans="1:11" x14ac:dyDescent="0.25">
      <c r="A223" s="224"/>
      <c r="B223" s="224"/>
      <c r="C223" s="224"/>
      <c r="D223" s="224"/>
      <c r="E223" s="224"/>
      <c r="F223" s="224"/>
      <c r="G223" s="224"/>
      <c r="H223" s="191"/>
      <c r="I223" s="191"/>
      <c r="J223" s="191"/>
      <c r="K223" s="22"/>
    </row>
    <row r="224" spans="1:1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</sheetData>
  <mergeCells count="188">
    <mergeCell ref="A121:K121"/>
    <mergeCell ref="A122:A123"/>
    <mergeCell ref="B122:B123"/>
    <mergeCell ref="C122:C123"/>
    <mergeCell ref="D122:F122"/>
    <mergeCell ref="G122:G123"/>
    <mergeCell ref="H122:J123"/>
    <mergeCell ref="H124:J124"/>
    <mergeCell ref="H125:J125"/>
    <mergeCell ref="H126:J126"/>
    <mergeCell ref="H127:J127"/>
    <mergeCell ref="H135:J135"/>
    <mergeCell ref="H138:J138"/>
    <mergeCell ref="A139:D139"/>
    <mergeCell ref="K73:K74"/>
    <mergeCell ref="E61:G61"/>
    <mergeCell ref="H61:H62"/>
    <mergeCell ref="I61:I62"/>
    <mergeCell ref="J61:J62"/>
    <mergeCell ref="A71:D71"/>
    <mergeCell ref="A73:A74"/>
    <mergeCell ref="B73:B74"/>
    <mergeCell ref="C73:C74"/>
    <mergeCell ref="D73:D74"/>
    <mergeCell ref="E73:G73"/>
    <mergeCell ref="H73:H74"/>
    <mergeCell ref="I73:I74"/>
    <mergeCell ref="J73:J74"/>
    <mergeCell ref="D98:F98"/>
    <mergeCell ref="H89:J89"/>
    <mergeCell ref="H98:J99"/>
    <mergeCell ref="G98:G99"/>
    <mergeCell ref="H88:J88"/>
    <mergeCell ref="I2:I3"/>
    <mergeCell ref="J2:J3"/>
    <mergeCell ref="A13:A14"/>
    <mergeCell ref="B13:B14"/>
    <mergeCell ref="C13:C14"/>
    <mergeCell ref="D13:D14"/>
    <mergeCell ref="E13:G13"/>
    <mergeCell ref="I13:I14"/>
    <mergeCell ref="J13:J14"/>
    <mergeCell ref="A11:D11"/>
    <mergeCell ref="A2:A3"/>
    <mergeCell ref="B2:B3"/>
    <mergeCell ref="C2:C3"/>
    <mergeCell ref="D2:D3"/>
    <mergeCell ref="E2:G2"/>
    <mergeCell ref="H2:H3"/>
    <mergeCell ref="A22:D22"/>
    <mergeCell ref="A34:D34"/>
    <mergeCell ref="A48:D48"/>
    <mergeCell ref="A24:A25"/>
    <mergeCell ref="B24:B25"/>
    <mergeCell ref="C24:C25"/>
    <mergeCell ref="D24:D25"/>
    <mergeCell ref="E24:G24"/>
    <mergeCell ref="A36:A37"/>
    <mergeCell ref="B36:B37"/>
    <mergeCell ref="C36:C37"/>
    <mergeCell ref="D36:D37"/>
    <mergeCell ref="E36:G36"/>
    <mergeCell ref="K13:K14"/>
    <mergeCell ref="H24:H25"/>
    <mergeCell ref="I24:I25"/>
    <mergeCell ref="J24:J25"/>
    <mergeCell ref="K24:K25"/>
    <mergeCell ref="H36:H37"/>
    <mergeCell ref="I36:I37"/>
    <mergeCell ref="J36:J37"/>
    <mergeCell ref="K36:K37"/>
    <mergeCell ref="H13:H14"/>
    <mergeCell ref="A85:J85"/>
    <mergeCell ref="A97:K97"/>
    <mergeCell ref="H94:J94"/>
    <mergeCell ref="K50:K51"/>
    <mergeCell ref="A61:A62"/>
    <mergeCell ref="B61:B62"/>
    <mergeCell ref="C61:C62"/>
    <mergeCell ref="A59:D59"/>
    <mergeCell ref="A50:A51"/>
    <mergeCell ref="B50:B51"/>
    <mergeCell ref="C50:C51"/>
    <mergeCell ref="D50:D51"/>
    <mergeCell ref="E50:G50"/>
    <mergeCell ref="H50:H51"/>
    <mergeCell ref="I50:I51"/>
    <mergeCell ref="J50:J51"/>
    <mergeCell ref="D61:D62"/>
    <mergeCell ref="A84:D84"/>
    <mergeCell ref="K61:K62"/>
    <mergeCell ref="H108:J108"/>
    <mergeCell ref="H90:J90"/>
    <mergeCell ref="H91:J91"/>
    <mergeCell ref="H92:J92"/>
    <mergeCell ref="H93:J93"/>
    <mergeCell ref="H95:J95"/>
    <mergeCell ref="H107:J107"/>
    <mergeCell ref="D86:F86"/>
    <mergeCell ref="A86:A87"/>
    <mergeCell ref="B86:B87"/>
    <mergeCell ref="C86:C87"/>
    <mergeCell ref="G86:G87"/>
    <mergeCell ref="H86:J87"/>
    <mergeCell ref="A96:C96"/>
    <mergeCell ref="H100:J100"/>
    <mergeCell ref="H101:J101"/>
    <mergeCell ref="H102:J102"/>
    <mergeCell ref="H103:J103"/>
    <mergeCell ref="H104:J104"/>
    <mergeCell ref="H105:J105"/>
    <mergeCell ref="H106:J106"/>
    <mergeCell ref="A98:A99"/>
    <mergeCell ref="B98:B99"/>
    <mergeCell ref="C98:C99"/>
    <mergeCell ref="H114:J114"/>
    <mergeCell ref="A109:K109"/>
    <mergeCell ref="D110:F110"/>
    <mergeCell ref="H113:J113"/>
    <mergeCell ref="H115:J115"/>
    <mergeCell ref="A110:A112"/>
    <mergeCell ref="B110:B112"/>
    <mergeCell ref="C110:C112"/>
    <mergeCell ref="G110:G112"/>
    <mergeCell ref="H110:J112"/>
    <mergeCell ref="H116:J116"/>
    <mergeCell ref="H117:J117"/>
    <mergeCell ref="H118:J118"/>
    <mergeCell ref="H119:J119"/>
    <mergeCell ref="A161:C161"/>
    <mergeCell ref="A162:C162"/>
    <mergeCell ref="A163:C163"/>
    <mergeCell ref="A164:C164"/>
    <mergeCell ref="A165:C165"/>
    <mergeCell ref="A143:C143"/>
    <mergeCell ref="A144:C144"/>
    <mergeCell ref="A140:F140"/>
    <mergeCell ref="D148:G148"/>
    <mergeCell ref="A145:C145"/>
    <mergeCell ref="A146:C146"/>
    <mergeCell ref="A147:C147"/>
    <mergeCell ref="A148:C148"/>
    <mergeCell ref="A149:C149"/>
    <mergeCell ref="A150:C150"/>
    <mergeCell ref="A141:C142"/>
    <mergeCell ref="D141:G142"/>
    <mergeCell ref="D143:G143"/>
    <mergeCell ref="D144:G144"/>
    <mergeCell ref="D145:G145"/>
    <mergeCell ref="A183:D183"/>
    <mergeCell ref="A184:D184"/>
    <mergeCell ref="A185:D185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66:D166"/>
    <mergeCell ref="A168:D168"/>
    <mergeCell ref="A167:D167"/>
    <mergeCell ref="A169:D169"/>
    <mergeCell ref="A170:D170"/>
    <mergeCell ref="A171:D171"/>
    <mergeCell ref="A172:D172"/>
    <mergeCell ref="A173:D173"/>
    <mergeCell ref="A151:C151"/>
    <mergeCell ref="D156:G156"/>
    <mergeCell ref="A160:C160"/>
    <mergeCell ref="A157:C157"/>
    <mergeCell ref="A158:C158"/>
    <mergeCell ref="A159:C159"/>
    <mergeCell ref="A154:C154"/>
    <mergeCell ref="A155:C155"/>
    <mergeCell ref="A156:C156"/>
    <mergeCell ref="A153:C153"/>
    <mergeCell ref="D146:G146"/>
    <mergeCell ref="D147:G147"/>
    <mergeCell ref="D149:G149"/>
    <mergeCell ref="D155:G155"/>
    <mergeCell ref="D154:G154"/>
    <mergeCell ref="D152:G152"/>
    <mergeCell ref="D151:G151"/>
    <mergeCell ref="D150:G150"/>
    <mergeCell ref="A152:C152"/>
  </mergeCells>
  <pageMargins left="0.51180555555555496" right="0.51180555555555496" top="0.78749999999999998" bottom="0.78749999999999998" header="0.51180555555555496" footer="0.51180555555555496"/>
  <pageSetup paperSize="9" scale="48" firstPageNumber="0" orientation="portrait" r:id="rId1"/>
  <headerFooter>
    <oddHeader>&amp;CPERIODIZAÇÃO 
1º SEMESTRE DE 2019</oddHeader>
  </headerFooter>
  <rowBreaks count="2" manualBreakCount="2">
    <brk id="71" max="10" man="1"/>
    <brk id="139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S67"/>
  <sheetViews>
    <sheetView view="pageBreakPreview" zoomScaleNormal="100" zoomScaleSheetLayoutView="100" workbookViewId="0">
      <selection activeCell="C9" sqref="C9"/>
    </sheetView>
  </sheetViews>
  <sheetFormatPr defaultRowHeight="15" x14ac:dyDescent="0.25"/>
  <cols>
    <col min="1" max="1" width="15.7109375"/>
    <col min="2" max="2" width="10.85546875" customWidth="1"/>
    <col min="3" max="3" width="43.28515625"/>
    <col min="4" max="7" width="8.7109375"/>
    <col min="8" max="8" width="15.28515625" customWidth="1"/>
    <col min="9" max="1025" width="8.7109375"/>
  </cols>
  <sheetData>
    <row r="1" spans="1:12" x14ac:dyDescent="0.25">
      <c r="A1" s="161" t="s">
        <v>9</v>
      </c>
      <c r="B1" s="162"/>
      <c r="C1" s="161"/>
      <c r="D1" s="42"/>
      <c r="E1" s="102"/>
      <c r="F1" s="102"/>
      <c r="G1" s="102"/>
      <c r="H1" s="163"/>
      <c r="I1" s="22"/>
      <c r="J1" s="22"/>
      <c r="K1" s="22"/>
      <c r="L1" s="22"/>
    </row>
    <row r="2" spans="1:12" ht="39" customHeight="1" x14ac:dyDescent="0.25">
      <c r="A2" s="296" t="s">
        <v>0</v>
      </c>
      <c r="B2" s="296" t="s">
        <v>1</v>
      </c>
      <c r="C2" s="424" t="s">
        <v>106</v>
      </c>
      <c r="D2" s="424" t="s">
        <v>10</v>
      </c>
      <c r="E2" s="412" t="s">
        <v>11</v>
      </c>
      <c r="F2" s="413"/>
      <c r="G2" s="414"/>
      <c r="H2" s="424" t="s">
        <v>12</v>
      </c>
      <c r="I2" s="424" t="s">
        <v>13</v>
      </c>
      <c r="J2" s="424" t="s">
        <v>14</v>
      </c>
      <c r="K2" s="22"/>
      <c r="L2" s="22"/>
    </row>
    <row r="3" spans="1:12" x14ac:dyDescent="0.25">
      <c r="A3" s="279"/>
      <c r="B3" s="279"/>
      <c r="C3" s="425"/>
      <c r="D3" s="425"/>
      <c r="E3" s="164" t="s">
        <v>5</v>
      </c>
      <c r="F3" s="164" t="s">
        <v>6</v>
      </c>
      <c r="G3" s="164" t="s">
        <v>7</v>
      </c>
      <c r="H3" s="425"/>
      <c r="I3" s="425"/>
      <c r="J3" s="425"/>
      <c r="K3" s="22"/>
      <c r="L3" s="22"/>
    </row>
    <row r="4" spans="1:12" ht="28.5" x14ac:dyDescent="0.25">
      <c r="A4" s="44" t="s">
        <v>136</v>
      </c>
      <c r="B4" s="39" t="s">
        <v>16</v>
      </c>
      <c r="C4" s="165" t="s">
        <v>137</v>
      </c>
      <c r="D4" s="166" t="s">
        <v>18</v>
      </c>
      <c r="E4" s="167"/>
      <c r="F4" s="27">
        <v>4</v>
      </c>
      <c r="G4" s="167">
        <v>4</v>
      </c>
      <c r="H4" s="167">
        <v>72</v>
      </c>
      <c r="I4" s="167">
        <v>60</v>
      </c>
      <c r="J4" s="167">
        <v>4</v>
      </c>
      <c r="K4" s="22"/>
      <c r="L4" s="22"/>
    </row>
    <row r="5" spans="1:12" ht="28.5" x14ac:dyDescent="0.25">
      <c r="A5" s="44" t="s">
        <v>136</v>
      </c>
      <c r="B5" s="39" t="s">
        <v>16</v>
      </c>
      <c r="C5" s="165" t="s">
        <v>101</v>
      </c>
      <c r="D5" s="166" t="s">
        <v>18</v>
      </c>
      <c r="E5" s="167">
        <v>4</v>
      </c>
      <c r="F5" s="27"/>
      <c r="G5" s="167">
        <v>4</v>
      </c>
      <c r="H5" s="167">
        <v>72</v>
      </c>
      <c r="I5" s="167">
        <v>60</v>
      </c>
      <c r="J5" s="167">
        <v>4</v>
      </c>
      <c r="K5" s="22"/>
      <c r="L5" s="22"/>
    </row>
    <row r="6" spans="1:12" ht="28.5" x14ac:dyDescent="0.25">
      <c r="A6" s="44" t="s">
        <v>136</v>
      </c>
      <c r="B6" s="39" t="s">
        <v>16</v>
      </c>
      <c r="C6" s="165" t="s">
        <v>103</v>
      </c>
      <c r="D6" s="166" t="s">
        <v>18</v>
      </c>
      <c r="E6" s="167">
        <v>4</v>
      </c>
      <c r="F6" s="27"/>
      <c r="G6" s="167">
        <v>4</v>
      </c>
      <c r="H6" s="167">
        <v>72</v>
      </c>
      <c r="I6" s="167">
        <v>60</v>
      </c>
      <c r="J6" s="167">
        <v>4</v>
      </c>
      <c r="K6" s="22"/>
      <c r="L6" s="22"/>
    </row>
    <row r="7" spans="1:12" ht="28.5" x14ac:dyDescent="0.25">
      <c r="A7" s="44" t="s">
        <v>136</v>
      </c>
      <c r="B7" s="39" t="s">
        <v>16</v>
      </c>
      <c r="C7" s="44" t="s">
        <v>138</v>
      </c>
      <c r="D7" s="166" t="s">
        <v>18</v>
      </c>
      <c r="E7" s="167">
        <v>3</v>
      </c>
      <c r="F7" s="27"/>
      <c r="G7" s="167">
        <v>3</v>
      </c>
      <c r="H7" s="167">
        <v>54</v>
      </c>
      <c r="I7" s="167">
        <v>45</v>
      </c>
      <c r="J7" s="167">
        <v>3</v>
      </c>
      <c r="K7" s="22"/>
      <c r="L7" s="22"/>
    </row>
    <row r="8" spans="1:12" ht="28.5" x14ac:dyDescent="0.25">
      <c r="A8" s="44" t="s">
        <v>136</v>
      </c>
      <c r="B8" s="39" t="s">
        <v>16</v>
      </c>
      <c r="C8" s="165" t="s">
        <v>73</v>
      </c>
      <c r="D8" s="166" t="s">
        <v>18</v>
      </c>
      <c r="E8" s="167">
        <v>3</v>
      </c>
      <c r="F8" s="27"/>
      <c r="G8" s="167">
        <v>3</v>
      </c>
      <c r="H8" s="167">
        <v>54</v>
      </c>
      <c r="I8" s="167">
        <v>45</v>
      </c>
      <c r="J8" s="167">
        <v>3</v>
      </c>
      <c r="K8" s="22"/>
      <c r="L8" s="22"/>
    </row>
    <row r="9" spans="1:12" ht="28.5" x14ac:dyDescent="0.25">
      <c r="A9" s="44" t="s">
        <v>136</v>
      </c>
      <c r="B9" s="39" t="s">
        <v>16</v>
      </c>
      <c r="C9" s="165" t="s">
        <v>562</v>
      </c>
      <c r="D9" s="166" t="s">
        <v>18</v>
      </c>
      <c r="E9" s="167">
        <v>3</v>
      </c>
      <c r="F9" s="27">
        <v>1</v>
      </c>
      <c r="G9" s="167">
        <v>4</v>
      </c>
      <c r="H9" s="167">
        <v>72</v>
      </c>
      <c r="I9" s="167">
        <v>60</v>
      </c>
      <c r="J9" s="167">
        <v>4</v>
      </c>
      <c r="K9" s="22"/>
      <c r="L9" s="22"/>
    </row>
    <row r="10" spans="1:12" ht="28.5" x14ac:dyDescent="0.25">
      <c r="A10" s="168" t="s">
        <v>136</v>
      </c>
      <c r="B10" s="169" t="s">
        <v>16</v>
      </c>
      <c r="C10" s="170" t="s">
        <v>71</v>
      </c>
      <c r="D10" s="166" t="s">
        <v>18</v>
      </c>
      <c r="E10" s="167">
        <v>3</v>
      </c>
      <c r="F10" s="27"/>
      <c r="G10" s="167">
        <v>3</v>
      </c>
      <c r="H10" s="167">
        <v>54</v>
      </c>
      <c r="I10" s="167">
        <v>45</v>
      </c>
      <c r="J10" s="167">
        <v>3</v>
      </c>
      <c r="K10" s="22"/>
      <c r="L10" s="22"/>
    </row>
    <row r="11" spans="1:12" x14ac:dyDescent="0.25">
      <c r="A11" s="164" t="s">
        <v>25</v>
      </c>
      <c r="B11" s="164"/>
      <c r="C11" s="164"/>
      <c r="D11" s="171"/>
      <c r="E11" s="172">
        <v>20</v>
      </c>
      <c r="F11" s="172">
        <v>5</v>
      </c>
      <c r="G11" s="164">
        <v>25</v>
      </c>
      <c r="H11" s="164">
        <v>450</v>
      </c>
      <c r="I11" s="164">
        <v>375</v>
      </c>
      <c r="J11" s="164">
        <v>25</v>
      </c>
      <c r="K11" s="22"/>
      <c r="L11" s="22"/>
    </row>
    <row r="12" spans="1:12" ht="24.75" customHeight="1" x14ac:dyDescent="0.25">
      <c r="A12" s="101" t="s">
        <v>9</v>
      </c>
      <c r="B12" s="173"/>
      <c r="C12" s="101"/>
      <c r="D12" s="42"/>
      <c r="E12" s="102"/>
      <c r="F12" s="102"/>
      <c r="G12" s="102"/>
      <c r="H12" s="163"/>
      <c r="I12" s="22"/>
      <c r="J12" s="22"/>
      <c r="K12" s="22"/>
      <c r="L12" s="22"/>
    </row>
    <row r="13" spans="1:12" ht="60" customHeight="1" x14ac:dyDescent="0.25">
      <c r="A13" s="296" t="s">
        <v>0</v>
      </c>
      <c r="B13" s="296" t="s">
        <v>1</v>
      </c>
      <c r="C13" s="424" t="s">
        <v>106</v>
      </c>
      <c r="D13" s="424" t="s">
        <v>10</v>
      </c>
      <c r="E13" s="412" t="s">
        <v>11</v>
      </c>
      <c r="F13" s="413"/>
      <c r="G13" s="414"/>
      <c r="H13" s="424" t="s">
        <v>12</v>
      </c>
      <c r="I13" s="424" t="s">
        <v>13</v>
      </c>
      <c r="J13" s="424" t="s">
        <v>14</v>
      </c>
      <c r="K13" s="418" t="s">
        <v>82</v>
      </c>
      <c r="L13" s="419"/>
    </row>
    <row r="14" spans="1:12" x14ac:dyDescent="0.25">
      <c r="A14" s="279"/>
      <c r="B14" s="279"/>
      <c r="C14" s="425"/>
      <c r="D14" s="425"/>
      <c r="E14" s="164" t="s">
        <v>5</v>
      </c>
      <c r="F14" s="164" t="s">
        <v>6</v>
      </c>
      <c r="G14" s="164" t="s">
        <v>7</v>
      </c>
      <c r="H14" s="425"/>
      <c r="I14" s="425"/>
      <c r="J14" s="425"/>
      <c r="K14" s="420"/>
      <c r="L14" s="421"/>
    </row>
    <row r="15" spans="1:12" ht="40.5" customHeight="1" x14ac:dyDescent="0.25">
      <c r="A15" s="44" t="s">
        <v>136</v>
      </c>
      <c r="B15" s="39" t="s">
        <v>26</v>
      </c>
      <c r="C15" s="41" t="s">
        <v>139</v>
      </c>
      <c r="D15" s="39" t="s">
        <v>18</v>
      </c>
      <c r="E15" s="84">
        <v>2</v>
      </c>
      <c r="F15" s="39">
        <v>2</v>
      </c>
      <c r="G15" s="84">
        <v>4</v>
      </c>
      <c r="H15" s="84">
        <v>72</v>
      </c>
      <c r="I15" s="84">
        <v>60</v>
      </c>
      <c r="J15" s="84">
        <v>4</v>
      </c>
      <c r="K15" s="422" t="s">
        <v>140</v>
      </c>
      <c r="L15" s="423"/>
    </row>
    <row r="16" spans="1:12" ht="28.5" x14ac:dyDescent="0.25">
      <c r="A16" s="44" t="s">
        <v>136</v>
      </c>
      <c r="B16" s="39" t="s">
        <v>26</v>
      </c>
      <c r="C16" s="41" t="s">
        <v>111</v>
      </c>
      <c r="D16" s="39" t="s">
        <v>18</v>
      </c>
      <c r="E16" s="84">
        <v>4</v>
      </c>
      <c r="F16" s="39"/>
      <c r="G16" s="84">
        <v>4</v>
      </c>
      <c r="H16" s="84">
        <v>72</v>
      </c>
      <c r="I16" s="84">
        <v>60</v>
      </c>
      <c r="J16" s="84">
        <v>4</v>
      </c>
      <c r="K16" s="315"/>
      <c r="L16" s="316"/>
    </row>
    <row r="17" spans="1:19" ht="28.5" x14ac:dyDescent="0.25">
      <c r="A17" s="44" t="s">
        <v>136</v>
      </c>
      <c r="B17" s="39" t="s">
        <v>26</v>
      </c>
      <c r="C17" s="41" t="s">
        <v>47</v>
      </c>
      <c r="D17" s="39" t="s">
        <v>141</v>
      </c>
      <c r="E17" s="84">
        <v>3</v>
      </c>
      <c r="F17" s="39"/>
      <c r="G17" s="84">
        <v>3</v>
      </c>
      <c r="H17" s="84">
        <v>54</v>
      </c>
      <c r="I17" s="84">
        <v>45</v>
      </c>
      <c r="J17" s="84">
        <v>3</v>
      </c>
      <c r="K17" s="315"/>
      <c r="L17" s="316"/>
    </row>
    <row r="18" spans="1:19" ht="28.5" x14ac:dyDescent="0.25">
      <c r="A18" s="44" t="s">
        <v>136</v>
      </c>
      <c r="B18" s="39" t="s">
        <v>26</v>
      </c>
      <c r="C18" s="41" t="s">
        <v>112</v>
      </c>
      <c r="D18" s="39" t="s">
        <v>18</v>
      </c>
      <c r="E18" s="84">
        <v>3</v>
      </c>
      <c r="F18" s="39">
        <v>1</v>
      </c>
      <c r="G18" s="84">
        <v>4</v>
      </c>
      <c r="H18" s="84">
        <v>72</v>
      </c>
      <c r="I18" s="84">
        <v>60</v>
      </c>
      <c r="J18" s="84">
        <v>4</v>
      </c>
      <c r="K18" s="315"/>
      <c r="L18" s="316"/>
    </row>
    <row r="19" spans="1:19" ht="28.5" x14ac:dyDescent="0.25">
      <c r="A19" s="44" t="s">
        <v>136</v>
      </c>
      <c r="B19" s="39" t="s">
        <v>26</v>
      </c>
      <c r="C19" s="41" t="s">
        <v>142</v>
      </c>
      <c r="D19" s="39" t="s">
        <v>18</v>
      </c>
      <c r="E19" s="84">
        <v>3</v>
      </c>
      <c r="F19" s="84"/>
      <c r="G19" s="84">
        <v>3</v>
      </c>
      <c r="H19" s="84">
        <v>54</v>
      </c>
      <c r="I19" s="84">
        <v>45</v>
      </c>
      <c r="J19" s="84">
        <v>3</v>
      </c>
      <c r="K19" s="315"/>
      <c r="L19" s="316"/>
    </row>
    <row r="20" spans="1:19" ht="28.5" x14ac:dyDescent="0.25">
      <c r="A20" s="44" t="s">
        <v>136</v>
      </c>
      <c r="B20" s="39" t="s">
        <v>26</v>
      </c>
      <c r="C20" s="41" t="s">
        <v>115</v>
      </c>
      <c r="D20" s="39" t="s">
        <v>18</v>
      </c>
      <c r="E20" s="84">
        <v>3</v>
      </c>
      <c r="F20" s="39"/>
      <c r="G20" s="84">
        <v>3</v>
      </c>
      <c r="H20" s="84">
        <v>54</v>
      </c>
      <c r="I20" s="84">
        <v>45</v>
      </c>
      <c r="J20" s="84">
        <v>3</v>
      </c>
      <c r="K20" s="315"/>
      <c r="L20" s="316"/>
    </row>
    <row r="21" spans="1:19" ht="28.5" x14ac:dyDescent="0.25">
      <c r="A21" s="44" t="s">
        <v>136</v>
      </c>
      <c r="B21" s="39" t="s">
        <v>26</v>
      </c>
      <c r="C21" s="41" t="s">
        <v>143</v>
      </c>
      <c r="D21" s="39" t="s">
        <v>18</v>
      </c>
      <c r="E21" s="84">
        <v>3</v>
      </c>
      <c r="F21" s="39"/>
      <c r="G21" s="84">
        <v>3</v>
      </c>
      <c r="H21" s="84">
        <v>54</v>
      </c>
      <c r="I21" s="84">
        <v>45</v>
      </c>
      <c r="J21" s="84">
        <v>3</v>
      </c>
      <c r="K21" s="315"/>
      <c r="L21" s="316"/>
    </row>
    <row r="22" spans="1:19" ht="28.5" x14ac:dyDescent="0.25">
      <c r="A22" s="44" t="s">
        <v>136</v>
      </c>
      <c r="B22" s="39" t="s">
        <v>26</v>
      </c>
      <c r="C22" s="44" t="s">
        <v>144</v>
      </c>
      <c r="D22" s="39" t="s">
        <v>18</v>
      </c>
      <c r="E22" s="84">
        <v>3</v>
      </c>
      <c r="F22" s="39"/>
      <c r="G22" s="84">
        <v>3</v>
      </c>
      <c r="H22" s="84">
        <v>54</v>
      </c>
      <c r="I22" s="84">
        <v>45</v>
      </c>
      <c r="J22" s="84">
        <v>3</v>
      </c>
      <c r="K22" s="307"/>
      <c r="L22" s="307"/>
    </row>
    <row r="23" spans="1:19" x14ac:dyDescent="0.25">
      <c r="A23" s="412" t="s">
        <v>25</v>
      </c>
      <c r="B23" s="413"/>
      <c r="C23" s="413"/>
      <c r="D23" s="414"/>
      <c r="E23" s="172">
        <v>24</v>
      </c>
      <c r="F23" s="172">
        <v>3</v>
      </c>
      <c r="G23" s="164">
        <v>27</v>
      </c>
      <c r="H23" s="164">
        <v>486</v>
      </c>
      <c r="I23" s="164">
        <v>405</v>
      </c>
      <c r="J23" s="176">
        <v>27</v>
      </c>
      <c r="K23" s="415"/>
      <c r="L23" s="415"/>
    </row>
    <row r="24" spans="1:19" ht="24" customHeight="1" x14ac:dyDescent="0.25">
      <c r="A24" s="161" t="s">
        <v>9</v>
      </c>
      <c r="B24" s="162"/>
      <c r="C24" s="161"/>
      <c r="D24" s="22"/>
      <c r="E24" s="22"/>
      <c r="F24" s="22"/>
      <c r="G24" s="22"/>
      <c r="H24" s="22"/>
      <c r="I24" s="22"/>
      <c r="J24" s="22"/>
      <c r="K24" s="22"/>
      <c r="L24" s="22"/>
      <c r="S24" s="20"/>
    </row>
    <row r="25" spans="1:19" ht="60" customHeight="1" x14ac:dyDescent="0.25">
      <c r="A25" s="313" t="s">
        <v>0</v>
      </c>
      <c r="B25" s="313" t="s">
        <v>1</v>
      </c>
      <c r="C25" s="416" t="s">
        <v>106</v>
      </c>
      <c r="D25" s="416" t="s">
        <v>10</v>
      </c>
      <c r="E25" s="416" t="s">
        <v>11</v>
      </c>
      <c r="F25" s="416"/>
      <c r="G25" s="416"/>
      <c r="H25" s="416" t="s">
        <v>12</v>
      </c>
      <c r="I25" s="416" t="s">
        <v>13</v>
      </c>
      <c r="J25" s="416" t="s">
        <v>14</v>
      </c>
      <c r="K25" s="416" t="s">
        <v>82</v>
      </c>
      <c r="L25" s="416"/>
    </row>
    <row r="26" spans="1:19" x14ac:dyDescent="0.25">
      <c r="A26" s="313"/>
      <c r="B26" s="313"/>
      <c r="C26" s="416"/>
      <c r="D26" s="416"/>
      <c r="E26" s="176" t="s">
        <v>5</v>
      </c>
      <c r="F26" s="176" t="s">
        <v>6</v>
      </c>
      <c r="G26" s="176" t="s">
        <v>7</v>
      </c>
      <c r="H26" s="416"/>
      <c r="I26" s="416"/>
      <c r="J26" s="416"/>
      <c r="K26" s="416"/>
      <c r="L26" s="416"/>
    </row>
    <row r="27" spans="1:19" ht="29.25" x14ac:dyDescent="0.25">
      <c r="A27" s="177" t="s">
        <v>136</v>
      </c>
      <c r="B27" s="178" t="s">
        <v>8</v>
      </c>
      <c r="C27" s="88" t="s">
        <v>277</v>
      </c>
      <c r="D27" s="72" t="s">
        <v>18</v>
      </c>
      <c r="E27" s="76">
        <v>2</v>
      </c>
      <c r="F27" s="72">
        <v>2</v>
      </c>
      <c r="G27" s="76">
        <f>SUM(E27:F27)</f>
        <v>4</v>
      </c>
      <c r="H27" s="76">
        <v>72</v>
      </c>
      <c r="I27" s="76">
        <f t="shared" ref="I27:I32" si="0">H27*(50/60)</f>
        <v>60</v>
      </c>
      <c r="J27" s="76">
        <v>4</v>
      </c>
      <c r="K27" s="417" t="s">
        <v>282</v>
      </c>
      <c r="L27" s="417"/>
    </row>
    <row r="28" spans="1:19" ht="28.5" x14ac:dyDescent="0.25">
      <c r="A28" s="177" t="s">
        <v>136</v>
      </c>
      <c r="B28" s="178" t="s">
        <v>8</v>
      </c>
      <c r="C28" s="154" t="s">
        <v>148</v>
      </c>
      <c r="D28" s="72" t="s">
        <v>18</v>
      </c>
      <c r="E28" s="76">
        <v>2</v>
      </c>
      <c r="F28" s="72">
        <v>2</v>
      </c>
      <c r="G28" s="76">
        <f>SUM(E28:F28)</f>
        <v>4</v>
      </c>
      <c r="H28" s="76">
        <v>72</v>
      </c>
      <c r="I28" s="76">
        <f t="shared" si="0"/>
        <v>60</v>
      </c>
      <c r="J28" s="76">
        <v>4</v>
      </c>
      <c r="K28" s="307"/>
      <c r="L28" s="307"/>
    </row>
    <row r="29" spans="1:19" ht="28.5" x14ac:dyDescent="0.25">
      <c r="A29" s="177" t="s">
        <v>136</v>
      </c>
      <c r="B29" s="178" t="s">
        <v>8</v>
      </c>
      <c r="C29" s="88" t="s">
        <v>278</v>
      </c>
      <c r="D29" s="72" t="s">
        <v>18</v>
      </c>
      <c r="E29" s="76">
        <v>2</v>
      </c>
      <c r="F29" s="72">
        <v>2</v>
      </c>
      <c r="G29" s="76">
        <f>SUM(E29:F29)</f>
        <v>4</v>
      </c>
      <c r="H29" s="76">
        <v>72</v>
      </c>
      <c r="I29" s="76">
        <f t="shared" si="0"/>
        <v>60</v>
      </c>
      <c r="J29" s="76">
        <v>4</v>
      </c>
      <c r="K29" s="307"/>
      <c r="L29" s="307"/>
    </row>
    <row r="30" spans="1:19" ht="28.5" x14ac:dyDescent="0.25">
      <c r="A30" s="177" t="s">
        <v>136</v>
      </c>
      <c r="B30" s="178" t="s">
        <v>8</v>
      </c>
      <c r="C30" s="88" t="s">
        <v>279</v>
      </c>
      <c r="D30" s="72" t="s">
        <v>141</v>
      </c>
      <c r="E30" s="76">
        <v>3</v>
      </c>
      <c r="F30" s="72"/>
      <c r="G30" s="76">
        <v>3</v>
      </c>
      <c r="H30" s="76">
        <v>54</v>
      </c>
      <c r="I30" s="76">
        <f t="shared" si="0"/>
        <v>45</v>
      </c>
      <c r="J30" s="76">
        <v>3</v>
      </c>
      <c r="K30" s="307"/>
      <c r="L30" s="307"/>
    </row>
    <row r="31" spans="1:19" ht="28.5" x14ac:dyDescent="0.25">
      <c r="A31" s="177" t="s">
        <v>136</v>
      </c>
      <c r="B31" s="178" t="s">
        <v>8</v>
      </c>
      <c r="C31" s="88" t="s">
        <v>280</v>
      </c>
      <c r="D31" s="72" t="s">
        <v>18</v>
      </c>
      <c r="E31" s="76">
        <v>3</v>
      </c>
      <c r="F31" s="72"/>
      <c r="G31" s="76">
        <f>SUM(E31:F31)</f>
        <v>3</v>
      </c>
      <c r="H31" s="76">
        <v>54</v>
      </c>
      <c r="I31" s="76">
        <f t="shared" si="0"/>
        <v>45</v>
      </c>
      <c r="J31" s="76">
        <v>3</v>
      </c>
      <c r="K31" s="307"/>
      <c r="L31" s="307"/>
    </row>
    <row r="32" spans="1:19" ht="28.5" x14ac:dyDescent="0.25">
      <c r="A32" s="177" t="s">
        <v>136</v>
      </c>
      <c r="B32" s="178" t="s">
        <v>8</v>
      </c>
      <c r="C32" s="154" t="s">
        <v>281</v>
      </c>
      <c r="D32" s="72" t="s">
        <v>18</v>
      </c>
      <c r="E32" s="76">
        <v>2</v>
      </c>
      <c r="F32" s="72">
        <v>2</v>
      </c>
      <c r="G32" s="76">
        <f>SUM(E32:F32)</f>
        <v>4</v>
      </c>
      <c r="H32" s="76">
        <v>72</v>
      </c>
      <c r="I32" s="76">
        <f t="shared" si="0"/>
        <v>60</v>
      </c>
      <c r="J32" s="76">
        <v>4</v>
      </c>
      <c r="K32" s="307"/>
      <c r="L32" s="307"/>
    </row>
    <row r="33" spans="1:12" x14ac:dyDescent="0.25">
      <c r="A33" s="412" t="s">
        <v>25</v>
      </c>
      <c r="B33" s="413"/>
      <c r="C33" s="413"/>
      <c r="D33" s="414"/>
      <c r="E33" s="172">
        <v>14</v>
      </c>
      <c r="F33" s="172">
        <v>8</v>
      </c>
      <c r="G33" s="164">
        <f>SUM(E33:F33)</f>
        <v>22</v>
      </c>
      <c r="H33" s="164">
        <v>396</v>
      </c>
      <c r="I33" s="164">
        <v>330</v>
      </c>
      <c r="J33" s="176">
        <v>22</v>
      </c>
      <c r="K33" s="415"/>
      <c r="L33" s="415"/>
    </row>
    <row r="34" spans="1:12" ht="30" customHeight="1" x14ac:dyDescent="0.25">
      <c r="A34" s="161" t="s">
        <v>9</v>
      </c>
      <c r="B34" s="162"/>
      <c r="C34" s="161"/>
      <c r="D34" s="22"/>
      <c r="E34" s="22"/>
      <c r="F34" s="22"/>
      <c r="G34" s="22"/>
      <c r="H34" s="22"/>
      <c r="I34" s="22"/>
      <c r="J34" s="22"/>
      <c r="K34" s="22"/>
      <c r="L34" s="22"/>
    </row>
    <row r="35" spans="1:12" ht="30" customHeight="1" x14ac:dyDescent="0.25">
      <c r="A35" s="313" t="s">
        <v>0</v>
      </c>
      <c r="B35" s="313" t="s">
        <v>1</v>
      </c>
      <c r="C35" s="416" t="s">
        <v>106</v>
      </c>
      <c r="D35" s="416" t="s">
        <v>10</v>
      </c>
      <c r="E35" s="416" t="s">
        <v>11</v>
      </c>
      <c r="F35" s="416"/>
      <c r="G35" s="416"/>
      <c r="H35" s="416" t="s">
        <v>12</v>
      </c>
      <c r="I35" s="416" t="s">
        <v>13</v>
      </c>
      <c r="J35" s="416" t="s">
        <v>14</v>
      </c>
      <c r="K35" s="416" t="s">
        <v>82</v>
      </c>
      <c r="L35" s="416"/>
    </row>
    <row r="36" spans="1:12" ht="25.5" customHeight="1" x14ac:dyDescent="0.25">
      <c r="A36" s="313"/>
      <c r="B36" s="313"/>
      <c r="C36" s="416"/>
      <c r="D36" s="416"/>
      <c r="E36" s="176" t="s">
        <v>5</v>
      </c>
      <c r="F36" s="176" t="s">
        <v>6</v>
      </c>
      <c r="G36" s="176" t="s">
        <v>7</v>
      </c>
      <c r="H36" s="416"/>
      <c r="I36" s="416"/>
      <c r="J36" s="416"/>
      <c r="K36" s="416"/>
      <c r="L36" s="416"/>
    </row>
    <row r="37" spans="1:12" ht="28.5" x14ac:dyDescent="0.25">
      <c r="A37" s="177" t="s">
        <v>136</v>
      </c>
      <c r="B37" s="178" t="s">
        <v>35</v>
      </c>
      <c r="C37" s="203" t="s">
        <v>398</v>
      </c>
      <c r="D37" s="178" t="s">
        <v>18</v>
      </c>
      <c r="E37" s="197">
        <v>3</v>
      </c>
      <c r="F37" s="178"/>
      <c r="G37" s="197">
        <v>3</v>
      </c>
      <c r="H37" s="197">
        <v>54</v>
      </c>
      <c r="I37" s="197">
        <v>45</v>
      </c>
      <c r="J37" s="197">
        <v>3</v>
      </c>
      <c r="K37" s="417"/>
      <c r="L37" s="417"/>
    </row>
    <row r="38" spans="1:12" ht="28.5" x14ac:dyDescent="0.25">
      <c r="A38" s="177" t="s">
        <v>136</v>
      </c>
      <c r="B38" s="178" t="s">
        <v>35</v>
      </c>
      <c r="C38" s="203" t="s">
        <v>399</v>
      </c>
      <c r="D38" s="178" t="s">
        <v>18</v>
      </c>
      <c r="E38" s="197">
        <v>4</v>
      </c>
      <c r="F38" s="178"/>
      <c r="G38" s="197">
        <v>4</v>
      </c>
      <c r="H38" s="197">
        <v>72</v>
      </c>
      <c r="I38" s="197">
        <v>60</v>
      </c>
      <c r="J38" s="197">
        <v>4</v>
      </c>
      <c r="K38" s="429"/>
      <c r="L38" s="429"/>
    </row>
    <row r="39" spans="1:12" ht="28.5" x14ac:dyDescent="0.25">
      <c r="A39" s="177" t="s">
        <v>136</v>
      </c>
      <c r="B39" s="178" t="s">
        <v>35</v>
      </c>
      <c r="C39" s="203" t="s">
        <v>400</v>
      </c>
      <c r="D39" s="178" t="s">
        <v>18</v>
      </c>
      <c r="E39" s="197">
        <v>3</v>
      </c>
      <c r="F39" s="178">
        <v>1</v>
      </c>
      <c r="G39" s="197">
        <v>4</v>
      </c>
      <c r="H39" s="197">
        <v>72</v>
      </c>
      <c r="I39" s="197">
        <v>60</v>
      </c>
      <c r="J39" s="197">
        <v>4</v>
      </c>
      <c r="K39" s="318" t="s">
        <v>400</v>
      </c>
      <c r="L39" s="282"/>
    </row>
    <row r="40" spans="1:12" ht="28.5" x14ac:dyDescent="0.25">
      <c r="A40" s="177" t="s">
        <v>136</v>
      </c>
      <c r="B40" s="178" t="s">
        <v>35</v>
      </c>
      <c r="C40" s="203" t="s">
        <v>401</v>
      </c>
      <c r="D40" s="178" t="s">
        <v>18</v>
      </c>
      <c r="E40" s="197">
        <v>3</v>
      </c>
      <c r="F40" s="178"/>
      <c r="G40" s="197">
        <v>3</v>
      </c>
      <c r="H40" s="197">
        <v>54</v>
      </c>
      <c r="I40" s="197">
        <v>45</v>
      </c>
      <c r="J40" s="197">
        <v>3</v>
      </c>
      <c r="K40" s="307"/>
      <c r="L40" s="307"/>
    </row>
    <row r="41" spans="1:12" ht="28.5" x14ac:dyDescent="0.25">
      <c r="A41" s="177" t="s">
        <v>136</v>
      </c>
      <c r="B41" s="178" t="s">
        <v>35</v>
      </c>
      <c r="C41" s="203" t="s">
        <v>325</v>
      </c>
      <c r="D41" s="178" t="s">
        <v>242</v>
      </c>
      <c r="E41" s="197">
        <v>3</v>
      </c>
      <c r="F41" s="197"/>
      <c r="G41" s="197">
        <v>3</v>
      </c>
      <c r="H41" s="197">
        <v>54</v>
      </c>
      <c r="I41" s="197">
        <v>45</v>
      </c>
      <c r="J41" s="197">
        <v>3</v>
      </c>
      <c r="K41" s="307"/>
      <c r="L41" s="307"/>
    </row>
    <row r="42" spans="1:12" ht="31.5" customHeight="1" x14ac:dyDescent="0.25">
      <c r="A42" s="177" t="s">
        <v>136</v>
      </c>
      <c r="B42" s="178" t="s">
        <v>35</v>
      </c>
      <c r="C42" s="203" t="s">
        <v>402</v>
      </c>
      <c r="D42" s="178" t="s">
        <v>18</v>
      </c>
      <c r="E42" s="197">
        <v>3</v>
      </c>
      <c r="F42" s="178"/>
      <c r="G42" s="197">
        <v>3</v>
      </c>
      <c r="H42" s="197">
        <v>54</v>
      </c>
      <c r="I42" s="197">
        <v>45</v>
      </c>
      <c r="J42" s="197">
        <v>3</v>
      </c>
      <c r="K42" s="307"/>
      <c r="L42" s="307"/>
    </row>
    <row r="43" spans="1:12" ht="28.5" x14ac:dyDescent="0.25">
      <c r="A43" s="177" t="s">
        <v>136</v>
      </c>
      <c r="B43" s="178" t="s">
        <v>35</v>
      </c>
      <c r="C43" s="177" t="s">
        <v>60</v>
      </c>
      <c r="D43" s="178" t="s">
        <v>18</v>
      </c>
      <c r="E43" s="178"/>
      <c r="F43" s="178"/>
      <c r="G43" s="178"/>
      <c r="H43" s="178">
        <v>108</v>
      </c>
      <c r="I43" s="178">
        <v>90</v>
      </c>
      <c r="J43" s="178">
        <v>6</v>
      </c>
      <c r="K43" s="307"/>
      <c r="L43" s="307"/>
    </row>
    <row r="44" spans="1:12" ht="18.75" customHeight="1" x14ac:dyDescent="0.25">
      <c r="A44" s="416" t="s">
        <v>25</v>
      </c>
      <c r="B44" s="416"/>
      <c r="C44" s="416"/>
      <c r="D44" s="416"/>
      <c r="E44" s="198">
        <v>19</v>
      </c>
      <c r="F44" s="198">
        <v>1</v>
      </c>
      <c r="G44" s="198">
        <v>20</v>
      </c>
      <c r="H44" s="198">
        <v>468</v>
      </c>
      <c r="I44" s="198">
        <v>390</v>
      </c>
      <c r="J44" s="198">
        <v>26</v>
      </c>
      <c r="K44" s="415"/>
      <c r="L44" s="415"/>
    </row>
    <row r="45" spans="1:12" ht="22.5" customHeight="1" x14ac:dyDescent="0.25">
      <c r="A45" s="161" t="s">
        <v>145</v>
      </c>
      <c r="B45" s="162"/>
      <c r="C45" s="161"/>
      <c r="D45" s="22"/>
      <c r="E45" s="22"/>
      <c r="F45" s="22"/>
      <c r="G45" s="22"/>
      <c r="H45" s="22"/>
      <c r="I45" s="22"/>
      <c r="J45" s="22"/>
      <c r="K45" s="22"/>
      <c r="L45" s="22"/>
    </row>
    <row r="46" spans="1:12" ht="60" customHeight="1" x14ac:dyDescent="0.25">
      <c r="A46" s="313" t="s">
        <v>0</v>
      </c>
      <c r="B46" s="313" t="s">
        <v>1</v>
      </c>
      <c r="C46" s="416" t="s">
        <v>37</v>
      </c>
      <c r="D46" s="275" t="s">
        <v>3</v>
      </c>
      <c r="E46" s="275"/>
      <c r="F46" s="275"/>
      <c r="G46" s="275" t="s">
        <v>4</v>
      </c>
      <c r="H46" s="275" t="s">
        <v>82</v>
      </c>
      <c r="I46" s="275"/>
      <c r="J46" s="275"/>
      <c r="K46" s="22"/>
      <c r="L46" s="22"/>
    </row>
    <row r="47" spans="1:12" x14ac:dyDescent="0.25">
      <c r="A47" s="313"/>
      <c r="B47" s="313"/>
      <c r="C47" s="416"/>
      <c r="D47" s="145" t="s">
        <v>5</v>
      </c>
      <c r="E47" s="145" t="s">
        <v>6</v>
      </c>
      <c r="F47" s="145" t="s">
        <v>7</v>
      </c>
      <c r="G47" s="275"/>
      <c r="H47" s="275"/>
      <c r="I47" s="275"/>
      <c r="J47" s="275"/>
      <c r="K47" s="22"/>
      <c r="L47" s="22"/>
    </row>
    <row r="48" spans="1:12" ht="35.25" customHeight="1" x14ac:dyDescent="0.25">
      <c r="A48" s="177" t="s">
        <v>136</v>
      </c>
      <c r="B48" s="178" t="s">
        <v>131</v>
      </c>
      <c r="C48" s="177" t="s">
        <v>393</v>
      </c>
      <c r="D48" s="178">
        <v>3</v>
      </c>
      <c r="E48" s="178" t="s">
        <v>394</v>
      </c>
      <c r="F48" s="178">
        <v>3</v>
      </c>
      <c r="G48" s="178">
        <v>60</v>
      </c>
      <c r="H48" s="428"/>
      <c r="I48" s="428"/>
      <c r="J48" s="428"/>
      <c r="K48" s="22"/>
      <c r="L48" s="22"/>
    </row>
    <row r="49" spans="1:12" ht="28.5" x14ac:dyDescent="0.25">
      <c r="A49" s="177" t="s">
        <v>136</v>
      </c>
      <c r="B49" s="178" t="s">
        <v>131</v>
      </c>
      <c r="C49" s="177" t="s">
        <v>23</v>
      </c>
      <c r="D49" s="178">
        <v>3</v>
      </c>
      <c r="E49" s="178" t="s">
        <v>394</v>
      </c>
      <c r="F49" s="178">
        <v>3</v>
      </c>
      <c r="G49" s="178">
        <v>60</v>
      </c>
      <c r="H49" s="426"/>
      <c r="I49" s="426"/>
      <c r="J49" s="426"/>
      <c r="K49" s="22"/>
      <c r="L49" s="22"/>
    </row>
    <row r="50" spans="1:12" ht="28.5" x14ac:dyDescent="0.25">
      <c r="A50" s="177" t="s">
        <v>136</v>
      </c>
      <c r="B50" s="178" t="s">
        <v>131</v>
      </c>
      <c r="C50" s="177" t="s">
        <v>395</v>
      </c>
      <c r="D50" s="178">
        <v>2</v>
      </c>
      <c r="E50" s="178">
        <v>2</v>
      </c>
      <c r="F50" s="178">
        <v>4</v>
      </c>
      <c r="G50" s="178">
        <v>80</v>
      </c>
      <c r="H50" s="426"/>
      <c r="I50" s="426"/>
      <c r="J50" s="426"/>
      <c r="K50" s="22"/>
      <c r="L50" s="22"/>
    </row>
    <row r="51" spans="1:12" ht="28.5" x14ac:dyDescent="0.25">
      <c r="A51" s="177" t="s">
        <v>136</v>
      </c>
      <c r="B51" s="178" t="s">
        <v>131</v>
      </c>
      <c r="C51" s="203" t="s">
        <v>396</v>
      </c>
      <c r="D51" s="197">
        <v>3</v>
      </c>
      <c r="E51" s="197">
        <v>1</v>
      </c>
      <c r="F51" s="197">
        <v>4</v>
      </c>
      <c r="G51" s="197">
        <v>80</v>
      </c>
      <c r="H51" s="426"/>
      <c r="I51" s="426"/>
      <c r="J51" s="426"/>
      <c r="K51" s="22"/>
      <c r="L51" s="22"/>
    </row>
    <row r="52" spans="1:12" ht="28.5" x14ac:dyDescent="0.25">
      <c r="A52" s="177" t="s">
        <v>136</v>
      </c>
      <c r="B52" s="178" t="s">
        <v>131</v>
      </c>
      <c r="C52" s="177" t="s">
        <v>397</v>
      </c>
      <c r="D52" s="178">
        <v>2</v>
      </c>
      <c r="E52" s="178">
        <v>2</v>
      </c>
      <c r="F52" s="178">
        <v>4</v>
      </c>
      <c r="G52" s="178">
        <v>80</v>
      </c>
      <c r="H52" s="426"/>
      <c r="I52" s="426"/>
      <c r="J52" s="426"/>
      <c r="K52" s="22"/>
      <c r="L52" s="22"/>
    </row>
    <row r="53" spans="1:12" ht="28.5" x14ac:dyDescent="0.25">
      <c r="A53" s="177" t="s">
        <v>136</v>
      </c>
      <c r="B53" s="178" t="s">
        <v>131</v>
      </c>
      <c r="C53" s="177" t="s">
        <v>428</v>
      </c>
      <c r="D53" s="178">
        <v>1</v>
      </c>
      <c r="E53" s="178" t="s">
        <v>394</v>
      </c>
      <c r="F53" s="178">
        <v>1</v>
      </c>
      <c r="G53" s="178">
        <v>20</v>
      </c>
      <c r="H53" s="426"/>
      <c r="I53" s="426"/>
      <c r="J53" s="426"/>
      <c r="K53" s="22"/>
      <c r="L53" s="22"/>
    </row>
    <row r="54" spans="1:12" x14ac:dyDescent="0.25">
      <c r="A54" s="176" t="s">
        <v>25</v>
      </c>
      <c r="B54" s="176"/>
      <c r="C54" s="176"/>
      <c r="D54" s="198">
        <v>14</v>
      </c>
      <c r="E54" s="198">
        <v>5</v>
      </c>
      <c r="F54" s="198">
        <v>19</v>
      </c>
      <c r="G54" s="198">
        <v>380</v>
      </c>
      <c r="H54" s="427"/>
      <c r="I54" s="427"/>
      <c r="J54" s="427"/>
      <c r="K54" s="22"/>
      <c r="L54" s="22"/>
    </row>
    <row r="55" spans="1:12" x14ac:dyDescent="0.25">
      <c r="A55" s="209"/>
      <c r="B55" s="209"/>
      <c r="C55" s="209"/>
      <c r="D55" s="179"/>
      <c r="E55" s="179"/>
      <c r="F55" s="179"/>
      <c r="G55" s="179"/>
      <c r="H55" s="179"/>
      <c r="I55" s="179"/>
      <c r="J55" s="179"/>
      <c r="K55" s="22"/>
      <c r="L55" s="22"/>
    </row>
    <row r="56" spans="1:12" x14ac:dyDescent="0.25">
      <c r="A56" s="210"/>
      <c r="B56" s="210"/>
      <c r="C56" s="210"/>
      <c r="D56" s="210"/>
      <c r="E56" s="210"/>
      <c r="F56" s="210"/>
      <c r="G56" s="210"/>
      <c r="H56" s="210"/>
      <c r="I56" s="123"/>
      <c r="J56" s="123"/>
      <c r="K56" s="22"/>
      <c r="L56" s="22"/>
    </row>
    <row r="57" spans="1:12" ht="32.25" customHeight="1" x14ac:dyDescent="0.25">
      <c r="A57" s="430" t="s">
        <v>483</v>
      </c>
      <c r="B57" s="430"/>
      <c r="C57" s="430"/>
    </row>
    <row r="58" spans="1:12" ht="21" customHeight="1" x14ac:dyDescent="0.25">
      <c r="A58" s="431" t="s">
        <v>150</v>
      </c>
      <c r="B58" s="431"/>
      <c r="C58" s="431"/>
    </row>
    <row r="59" spans="1:12" ht="21" customHeight="1" x14ac:dyDescent="0.25">
      <c r="A59" s="431" t="s">
        <v>477</v>
      </c>
      <c r="B59" s="431"/>
      <c r="C59" s="431"/>
    </row>
    <row r="60" spans="1:12" x14ac:dyDescent="0.25">
      <c r="A60" s="431" t="s">
        <v>63</v>
      </c>
      <c r="B60" s="431"/>
      <c r="C60" s="431"/>
    </row>
    <row r="61" spans="1:12" ht="21" customHeight="1" x14ac:dyDescent="0.25">
      <c r="A61" s="431" t="s">
        <v>478</v>
      </c>
      <c r="B61" s="431"/>
      <c r="C61" s="431"/>
    </row>
    <row r="62" spans="1:12" ht="21.75" customHeight="1" x14ac:dyDescent="0.25">
      <c r="A62" s="431" t="s">
        <v>151</v>
      </c>
      <c r="B62" s="431"/>
      <c r="C62" s="431"/>
    </row>
    <row r="63" spans="1:12" ht="19.5" customHeight="1" x14ac:dyDescent="0.25">
      <c r="A63" s="431" t="s">
        <v>479</v>
      </c>
      <c r="B63" s="431"/>
      <c r="C63" s="431"/>
    </row>
    <row r="64" spans="1:12" ht="23.25" customHeight="1" x14ac:dyDescent="0.25">
      <c r="A64" s="431" t="s">
        <v>152</v>
      </c>
      <c r="B64" s="431"/>
      <c r="C64" s="431"/>
    </row>
    <row r="65" spans="1:3" ht="19.5" customHeight="1" x14ac:dyDescent="0.25">
      <c r="A65" s="431" t="s">
        <v>480</v>
      </c>
      <c r="B65" s="431"/>
      <c r="C65" s="431"/>
    </row>
    <row r="66" spans="1:3" ht="21.75" customHeight="1" x14ac:dyDescent="0.25">
      <c r="A66" s="431" t="s">
        <v>481</v>
      </c>
      <c r="B66" s="431"/>
      <c r="C66" s="431"/>
    </row>
    <row r="67" spans="1:3" ht="21" customHeight="1" x14ac:dyDescent="0.25">
      <c r="A67" s="431" t="s">
        <v>482</v>
      </c>
      <c r="B67" s="431"/>
      <c r="C67" s="431"/>
    </row>
  </sheetData>
  <mergeCells count="86">
    <mergeCell ref="A67:C67"/>
    <mergeCell ref="A62:C62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K42:L42"/>
    <mergeCell ref="K43:L43"/>
    <mergeCell ref="A44:D44"/>
    <mergeCell ref="K44:L44"/>
    <mergeCell ref="K41:L41"/>
    <mergeCell ref="K35:L36"/>
    <mergeCell ref="K37:L37"/>
    <mergeCell ref="K39:L39"/>
    <mergeCell ref="K38:L38"/>
    <mergeCell ref="K40:L40"/>
    <mergeCell ref="H52:J52"/>
    <mergeCell ref="H53:J53"/>
    <mergeCell ref="H54:J54"/>
    <mergeCell ref="I35:I36"/>
    <mergeCell ref="J35:J36"/>
    <mergeCell ref="H46:J47"/>
    <mergeCell ref="H48:J48"/>
    <mergeCell ref="H49:J49"/>
    <mergeCell ref="H50:J50"/>
    <mergeCell ref="H51:J51"/>
    <mergeCell ref="H35:H36"/>
    <mergeCell ref="A46:A47"/>
    <mergeCell ref="B46:B47"/>
    <mergeCell ref="C46:C47"/>
    <mergeCell ref="D46:F46"/>
    <mergeCell ref="G46:G47"/>
    <mergeCell ref="A35:A36"/>
    <mergeCell ref="B35:B36"/>
    <mergeCell ref="C35:C36"/>
    <mergeCell ref="D35:D36"/>
    <mergeCell ref="E35:G35"/>
    <mergeCell ref="I2:I3"/>
    <mergeCell ref="J2:J3"/>
    <mergeCell ref="A13:A14"/>
    <mergeCell ref="B13:B14"/>
    <mergeCell ref="C13:C14"/>
    <mergeCell ref="D13:D14"/>
    <mergeCell ref="E13:G13"/>
    <mergeCell ref="H13:H14"/>
    <mergeCell ref="I13:I14"/>
    <mergeCell ref="J13:J14"/>
    <mergeCell ref="A2:A3"/>
    <mergeCell ref="B2:B3"/>
    <mergeCell ref="C2:C3"/>
    <mergeCell ref="D2:D3"/>
    <mergeCell ref="E2:G2"/>
    <mergeCell ref="H2:H3"/>
    <mergeCell ref="B25:B26"/>
    <mergeCell ref="C25:C26"/>
    <mergeCell ref="K13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32:L32"/>
    <mergeCell ref="A23:D23"/>
    <mergeCell ref="A33:D33"/>
    <mergeCell ref="K33:L33"/>
    <mergeCell ref="K25:L26"/>
    <mergeCell ref="K27:L27"/>
    <mergeCell ref="K28:L28"/>
    <mergeCell ref="K29:L29"/>
    <mergeCell ref="K30:L30"/>
    <mergeCell ref="K31:L31"/>
    <mergeCell ref="D25:D26"/>
    <mergeCell ref="E25:G25"/>
    <mergeCell ref="H25:H26"/>
    <mergeCell ref="I25:I26"/>
    <mergeCell ref="J25:J26"/>
    <mergeCell ref="A25:A26"/>
  </mergeCells>
  <pageMargins left="0.51180555555555496" right="0.51180555555555496" top="0.78749999999999998" bottom="0.78749999999999998" header="0.51180555555555496" footer="0.51180555555555496"/>
  <pageSetup paperSize="9" scale="59" firstPageNumber="0" orientation="portrait" r:id="rId1"/>
  <headerFooter>
    <oddHeader>&amp;CPERIODIZAÇÃO 
1º SEMESTRE DE 2019</oddHeader>
  </headerFooter>
  <rowBreaks count="1" manualBreakCount="1">
    <brk id="4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111"/>
  <sheetViews>
    <sheetView view="pageBreakPreview" topLeftCell="A76" zoomScaleNormal="100" zoomScaleSheetLayoutView="100" workbookViewId="0">
      <selection activeCell="C86" sqref="C86"/>
    </sheetView>
  </sheetViews>
  <sheetFormatPr defaultRowHeight="15" x14ac:dyDescent="0.25"/>
  <cols>
    <col min="1" max="1" width="24.28515625" customWidth="1"/>
    <col min="2" max="2" width="9.85546875" customWidth="1"/>
    <col min="3" max="3" width="50.5703125" customWidth="1"/>
    <col min="4" max="10" width="8.7109375"/>
    <col min="11" max="11" width="15.28515625" customWidth="1"/>
    <col min="12" max="1025" width="8.7109375"/>
  </cols>
  <sheetData>
    <row r="1" spans="1:11" x14ac:dyDescent="0.25">
      <c r="A1" s="21" t="s">
        <v>9</v>
      </c>
      <c r="B1" s="22"/>
      <c r="C1" s="23"/>
      <c r="D1" s="22"/>
      <c r="E1" s="22"/>
      <c r="F1" s="22"/>
      <c r="G1" s="22"/>
      <c r="H1" s="22"/>
      <c r="I1" s="22"/>
      <c r="J1" s="22"/>
      <c r="K1" s="22"/>
    </row>
    <row r="2" spans="1:11" ht="60" customHeight="1" x14ac:dyDescent="0.25">
      <c r="A2" s="296" t="s">
        <v>0</v>
      </c>
      <c r="B2" s="296" t="s">
        <v>1</v>
      </c>
      <c r="C2" s="400" t="s">
        <v>2</v>
      </c>
      <c r="D2" s="395" t="s">
        <v>10</v>
      </c>
      <c r="E2" s="432" t="s">
        <v>11</v>
      </c>
      <c r="F2" s="433"/>
      <c r="G2" s="434"/>
      <c r="H2" s="395" t="s">
        <v>12</v>
      </c>
      <c r="I2" s="395" t="s">
        <v>13</v>
      </c>
      <c r="J2" s="296" t="s">
        <v>14</v>
      </c>
      <c r="K2" s="22"/>
    </row>
    <row r="3" spans="1:11" x14ac:dyDescent="0.25">
      <c r="A3" s="279"/>
      <c r="B3" s="279"/>
      <c r="C3" s="401"/>
      <c r="D3" s="396"/>
      <c r="E3" s="151" t="s">
        <v>5</v>
      </c>
      <c r="F3" s="151" t="s">
        <v>6</v>
      </c>
      <c r="G3" s="151" t="s">
        <v>7</v>
      </c>
      <c r="H3" s="396"/>
      <c r="I3" s="396"/>
      <c r="J3" s="279"/>
      <c r="K3" s="22"/>
    </row>
    <row r="4" spans="1:11" ht="28.5" x14ac:dyDescent="0.25">
      <c r="A4" s="85" t="s">
        <v>153</v>
      </c>
      <c r="B4" s="63" t="s">
        <v>16</v>
      </c>
      <c r="C4" s="57" t="s">
        <v>154</v>
      </c>
      <c r="D4" s="25" t="s">
        <v>18</v>
      </c>
      <c r="E4" s="25">
        <v>3</v>
      </c>
      <c r="F4" s="25"/>
      <c r="G4" s="25">
        <v>3</v>
      </c>
      <c r="H4" s="25">
        <v>54</v>
      </c>
      <c r="I4" s="25">
        <v>45</v>
      </c>
      <c r="J4" s="25">
        <v>3</v>
      </c>
      <c r="K4" s="22"/>
    </row>
    <row r="5" spans="1:11" ht="28.5" x14ac:dyDescent="0.25">
      <c r="A5" s="85" t="s">
        <v>153</v>
      </c>
      <c r="B5" s="63" t="s">
        <v>16</v>
      </c>
      <c r="C5" s="57" t="s">
        <v>101</v>
      </c>
      <c r="D5" s="25" t="s">
        <v>18</v>
      </c>
      <c r="E5" s="25">
        <v>4</v>
      </c>
      <c r="F5" s="25"/>
      <c r="G5" s="25">
        <v>4</v>
      </c>
      <c r="H5" s="25">
        <v>72</v>
      </c>
      <c r="I5" s="25">
        <v>60</v>
      </c>
      <c r="J5" s="25">
        <v>4</v>
      </c>
      <c r="K5" s="22"/>
    </row>
    <row r="6" spans="1:11" ht="28.5" x14ac:dyDescent="0.25">
      <c r="A6" s="85" t="s">
        <v>153</v>
      </c>
      <c r="B6" s="63" t="s">
        <v>16</v>
      </c>
      <c r="C6" s="57" t="s">
        <v>103</v>
      </c>
      <c r="D6" s="25" t="s">
        <v>18</v>
      </c>
      <c r="E6" s="25">
        <v>4</v>
      </c>
      <c r="F6" s="25"/>
      <c r="G6" s="25">
        <v>4</v>
      </c>
      <c r="H6" s="25">
        <v>72</v>
      </c>
      <c r="I6" s="25">
        <v>60</v>
      </c>
      <c r="J6" s="25">
        <v>4</v>
      </c>
      <c r="K6" s="22"/>
    </row>
    <row r="7" spans="1:11" ht="28.5" x14ac:dyDescent="0.25">
      <c r="A7" s="85" t="s">
        <v>153</v>
      </c>
      <c r="B7" s="63" t="s">
        <v>16</v>
      </c>
      <c r="C7" s="57" t="s">
        <v>155</v>
      </c>
      <c r="D7" s="25" t="s">
        <v>18</v>
      </c>
      <c r="E7" s="25">
        <v>4</v>
      </c>
      <c r="F7" s="25"/>
      <c r="G7" s="25">
        <v>4</v>
      </c>
      <c r="H7" s="25">
        <v>72</v>
      </c>
      <c r="I7" s="25">
        <v>60</v>
      </c>
      <c r="J7" s="25">
        <v>4</v>
      </c>
      <c r="K7" s="22"/>
    </row>
    <row r="8" spans="1:11" ht="28.5" x14ac:dyDescent="0.25">
      <c r="A8" s="85" t="s">
        <v>153</v>
      </c>
      <c r="B8" s="63" t="s">
        <v>16</v>
      </c>
      <c r="C8" s="57" t="s">
        <v>23</v>
      </c>
      <c r="D8" s="25" t="s">
        <v>18</v>
      </c>
      <c r="E8" s="25">
        <v>3</v>
      </c>
      <c r="F8" s="25"/>
      <c r="G8" s="25">
        <v>3</v>
      </c>
      <c r="H8" s="25">
        <v>54</v>
      </c>
      <c r="I8" s="25">
        <v>45</v>
      </c>
      <c r="J8" s="25">
        <v>3</v>
      </c>
      <c r="K8" s="22"/>
    </row>
    <row r="9" spans="1:11" ht="28.5" x14ac:dyDescent="0.25">
      <c r="A9" s="85" t="s">
        <v>153</v>
      </c>
      <c r="B9" s="63" t="s">
        <v>16</v>
      </c>
      <c r="C9" s="57" t="s">
        <v>104</v>
      </c>
      <c r="D9" s="25" t="s">
        <v>18</v>
      </c>
      <c r="E9" s="25">
        <v>0</v>
      </c>
      <c r="F9" s="25">
        <v>3</v>
      </c>
      <c r="G9" s="25">
        <v>3</v>
      </c>
      <c r="H9" s="25">
        <v>54</v>
      </c>
      <c r="I9" s="25">
        <v>45</v>
      </c>
      <c r="J9" s="25">
        <v>3</v>
      </c>
      <c r="K9" s="22"/>
    </row>
    <row r="10" spans="1:11" ht="28.5" x14ac:dyDescent="0.25">
      <c r="A10" s="85" t="s">
        <v>153</v>
      </c>
      <c r="B10" s="63" t="s">
        <v>16</v>
      </c>
      <c r="C10" s="57" t="s">
        <v>71</v>
      </c>
      <c r="D10" s="25" t="s">
        <v>18</v>
      </c>
      <c r="E10" s="25">
        <v>3</v>
      </c>
      <c r="F10" s="25"/>
      <c r="G10" s="25">
        <v>3</v>
      </c>
      <c r="H10" s="25">
        <v>54</v>
      </c>
      <c r="I10" s="25">
        <v>45</v>
      </c>
      <c r="J10" s="25">
        <v>3</v>
      </c>
      <c r="K10" s="22"/>
    </row>
    <row r="11" spans="1:11" x14ac:dyDescent="0.25">
      <c r="A11" s="432" t="s">
        <v>25</v>
      </c>
      <c r="B11" s="433"/>
      <c r="C11" s="433"/>
      <c r="D11" s="434"/>
      <c r="E11" s="216">
        <v>21</v>
      </c>
      <c r="F11" s="216">
        <v>3</v>
      </c>
      <c r="G11" s="216">
        <v>24</v>
      </c>
      <c r="H11" s="216">
        <v>432</v>
      </c>
      <c r="I11" s="216">
        <v>360</v>
      </c>
      <c r="J11" s="216">
        <v>24</v>
      </c>
      <c r="K11" s="22"/>
    </row>
    <row r="12" spans="1:11" ht="24" customHeight="1" x14ac:dyDescent="0.25">
      <c r="A12" s="21" t="s">
        <v>9</v>
      </c>
      <c r="B12" s="211"/>
      <c r="C12" s="118"/>
      <c r="D12" s="77"/>
      <c r="E12" s="77"/>
      <c r="F12" s="77"/>
      <c r="G12" s="77"/>
      <c r="H12" s="22"/>
      <c r="I12" s="22"/>
      <c r="J12" s="22"/>
      <c r="K12" s="22"/>
    </row>
    <row r="13" spans="1:11" ht="32.25" customHeight="1" x14ac:dyDescent="0.25">
      <c r="A13" s="296" t="s">
        <v>0</v>
      </c>
      <c r="B13" s="296" t="s">
        <v>1</v>
      </c>
      <c r="C13" s="296" t="s">
        <v>37</v>
      </c>
      <c r="D13" s="395" t="s">
        <v>10</v>
      </c>
      <c r="E13" s="432" t="s">
        <v>11</v>
      </c>
      <c r="F13" s="433"/>
      <c r="G13" s="434"/>
      <c r="H13" s="395" t="s">
        <v>12</v>
      </c>
      <c r="I13" s="395" t="s">
        <v>13</v>
      </c>
      <c r="J13" s="296" t="s">
        <v>14</v>
      </c>
      <c r="K13" s="436" t="s">
        <v>75</v>
      </c>
    </row>
    <row r="14" spans="1:11" ht="27" customHeight="1" x14ac:dyDescent="0.25">
      <c r="A14" s="279"/>
      <c r="B14" s="279"/>
      <c r="C14" s="279"/>
      <c r="D14" s="396"/>
      <c r="E14" s="151" t="s">
        <v>5</v>
      </c>
      <c r="F14" s="151" t="s">
        <v>6</v>
      </c>
      <c r="G14" s="151" t="s">
        <v>7</v>
      </c>
      <c r="H14" s="396"/>
      <c r="I14" s="396"/>
      <c r="J14" s="279"/>
      <c r="K14" s="438"/>
    </row>
    <row r="15" spans="1:11" ht="28.5" x14ac:dyDescent="0.25">
      <c r="A15" s="85" t="s">
        <v>153</v>
      </c>
      <c r="B15" s="212" t="s">
        <v>72</v>
      </c>
      <c r="C15" s="213" t="s">
        <v>107</v>
      </c>
      <c r="D15" s="39" t="s">
        <v>18</v>
      </c>
      <c r="E15" s="40">
        <v>4</v>
      </c>
      <c r="F15" s="39"/>
      <c r="G15" s="40">
        <v>4</v>
      </c>
      <c r="H15" s="40">
        <v>72</v>
      </c>
      <c r="I15" s="40">
        <v>60</v>
      </c>
      <c r="J15" s="99">
        <v>4</v>
      </c>
      <c r="K15" s="57" t="s">
        <v>101</v>
      </c>
    </row>
    <row r="16" spans="1:11" ht="28.5" x14ac:dyDescent="0.25">
      <c r="A16" s="85" t="s">
        <v>153</v>
      </c>
      <c r="B16" s="212" t="s">
        <v>72</v>
      </c>
      <c r="C16" s="41" t="s">
        <v>156</v>
      </c>
      <c r="D16" s="39" t="s">
        <v>18</v>
      </c>
      <c r="E16" s="40">
        <v>3</v>
      </c>
      <c r="F16" s="39"/>
      <c r="G16" s="40">
        <v>3</v>
      </c>
      <c r="H16" s="40">
        <v>54</v>
      </c>
      <c r="I16" s="40">
        <v>45</v>
      </c>
      <c r="J16" s="99">
        <v>3</v>
      </c>
      <c r="K16" s="57"/>
    </row>
    <row r="17" spans="1:11" ht="28.5" x14ac:dyDescent="0.25">
      <c r="A17" s="85" t="s">
        <v>153</v>
      </c>
      <c r="B17" s="212" t="s">
        <v>72</v>
      </c>
      <c r="C17" s="213" t="s">
        <v>108</v>
      </c>
      <c r="D17" s="39" t="s">
        <v>18</v>
      </c>
      <c r="E17" s="40">
        <v>0</v>
      </c>
      <c r="F17" s="39">
        <v>3</v>
      </c>
      <c r="G17" s="40">
        <v>3</v>
      </c>
      <c r="H17" s="40">
        <v>54</v>
      </c>
      <c r="I17" s="40">
        <v>45</v>
      </c>
      <c r="J17" s="99">
        <v>3</v>
      </c>
      <c r="K17" s="57"/>
    </row>
    <row r="18" spans="1:11" ht="28.5" x14ac:dyDescent="0.25">
      <c r="A18" s="85" t="s">
        <v>153</v>
      </c>
      <c r="B18" s="212" t="s">
        <v>72</v>
      </c>
      <c r="C18" s="213" t="s">
        <v>41</v>
      </c>
      <c r="D18" s="39" t="s">
        <v>18</v>
      </c>
      <c r="E18" s="40">
        <v>3</v>
      </c>
      <c r="F18" s="39"/>
      <c r="G18" s="40">
        <v>3</v>
      </c>
      <c r="H18" s="40">
        <v>54</v>
      </c>
      <c r="I18" s="40">
        <v>45</v>
      </c>
      <c r="J18" s="99">
        <v>3</v>
      </c>
      <c r="K18" s="57"/>
    </row>
    <row r="19" spans="1:11" ht="28.5" x14ac:dyDescent="0.25">
      <c r="A19" s="85" t="s">
        <v>153</v>
      </c>
      <c r="B19" s="212" t="s">
        <v>72</v>
      </c>
      <c r="C19" s="213" t="s">
        <v>109</v>
      </c>
      <c r="D19" s="39" t="s">
        <v>18</v>
      </c>
      <c r="E19" s="40">
        <v>3</v>
      </c>
      <c r="F19" s="39">
        <v>1</v>
      </c>
      <c r="G19" s="40">
        <v>4</v>
      </c>
      <c r="H19" s="40">
        <v>72</v>
      </c>
      <c r="I19" s="40">
        <v>60</v>
      </c>
      <c r="J19" s="99">
        <v>4</v>
      </c>
      <c r="K19" s="57"/>
    </row>
    <row r="20" spans="1:11" ht="28.5" x14ac:dyDescent="0.25">
      <c r="A20" s="85" t="s">
        <v>153</v>
      </c>
      <c r="B20" s="212" t="s">
        <v>72</v>
      </c>
      <c r="C20" s="213" t="s">
        <v>73</v>
      </c>
      <c r="D20" s="39" t="s">
        <v>18</v>
      </c>
      <c r="E20" s="40">
        <v>3</v>
      </c>
      <c r="F20" s="39"/>
      <c r="G20" s="40">
        <v>3</v>
      </c>
      <c r="H20" s="40">
        <v>54</v>
      </c>
      <c r="I20" s="40">
        <v>45</v>
      </c>
      <c r="J20" s="99">
        <v>3</v>
      </c>
      <c r="K20" s="81"/>
    </row>
    <row r="21" spans="1:11" ht="28.5" x14ac:dyDescent="0.25">
      <c r="A21" s="85" t="s">
        <v>153</v>
      </c>
      <c r="B21" s="212" t="s">
        <v>72</v>
      </c>
      <c r="C21" s="213" t="s">
        <v>115</v>
      </c>
      <c r="D21" s="39" t="s">
        <v>18</v>
      </c>
      <c r="E21" s="40">
        <v>3</v>
      </c>
      <c r="F21" s="39"/>
      <c r="G21" s="40">
        <v>3</v>
      </c>
      <c r="H21" s="40">
        <v>54</v>
      </c>
      <c r="I21" s="40">
        <v>45</v>
      </c>
      <c r="J21" s="99">
        <v>3</v>
      </c>
      <c r="K21" s="62"/>
    </row>
    <row r="22" spans="1:11" x14ac:dyDescent="0.25">
      <c r="A22" s="432" t="s">
        <v>25</v>
      </c>
      <c r="B22" s="433"/>
      <c r="C22" s="433"/>
      <c r="D22" s="434"/>
      <c r="E22" s="152">
        <v>19</v>
      </c>
      <c r="F22" s="152">
        <v>4</v>
      </c>
      <c r="G22" s="152">
        <v>23</v>
      </c>
      <c r="H22" s="152">
        <v>414</v>
      </c>
      <c r="I22" s="152">
        <v>345</v>
      </c>
      <c r="J22" s="150">
        <v>23</v>
      </c>
      <c r="K22" s="53"/>
    </row>
    <row r="23" spans="1:11" x14ac:dyDescent="0.25">
      <c r="A23" s="439" t="s">
        <v>9</v>
      </c>
      <c r="B23" s="179"/>
      <c r="C23" s="179"/>
      <c r="D23" s="179"/>
      <c r="E23" s="179"/>
      <c r="F23" s="179"/>
      <c r="G23" s="179"/>
      <c r="H23" s="179"/>
      <c r="I23" s="179"/>
      <c r="J23" s="179"/>
      <c r="K23" s="132"/>
    </row>
    <row r="24" spans="1:11" x14ac:dyDescent="0.25">
      <c r="A24" s="385"/>
      <c r="B24" s="211"/>
      <c r="C24" s="118"/>
      <c r="D24" s="77"/>
      <c r="E24" s="77"/>
      <c r="F24" s="77"/>
      <c r="G24" s="77"/>
      <c r="H24" s="22"/>
      <c r="I24" s="22"/>
      <c r="J24" s="22"/>
      <c r="K24" s="22"/>
    </row>
    <row r="25" spans="1:11" ht="30" customHeight="1" x14ac:dyDescent="0.25">
      <c r="A25" s="296" t="s">
        <v>0</v>
      </c>
      <c r="B25" s="296" t="s">
        <v>1</v>
      </c>
      <c r="C25" s="296" t="s">
        <v>147</v>
      </c>
      <c r="D25" s="395" t="s">
        <v>10</v>
      </c>
      <c r="E25" s="432" t="s">
        <v>11</v>
      </c>
      <c r="F25" s="433"/>
      <c r="G25" s="434"/>
      <c r="H25" s="395" t="s">
        <v>12</v>
      </c>
      <c r="I25" s="395" t="s">
        <v>13</v>
      </c>
      <c r="J25" s="296" t="s">
        <v>14</v>
      </c>
      <c r="K25" s="436" t="s">
        <v>75</v>
      </c>
    </row>
    <row r="26" spans="1:11" x14ac:dyDescent="0.25">
      <c r="A26" s="279"/>
      <c r="B26" s="279"/>
      <c r="C26" s="279"/>
      <c r="D26" s="396"/>
      <c r="E26" s="151" t="s">
        <v>5</v>
      </c>
      <c r="F26" s="151" t="s">
        <v>6</v>
      </c>
      <c r="G26" s="151" t="s">
        <v>7</v>
      </c>
      <c r="H26" s="396"/>
      <c r="I26" s="396"/>
      <c r="J26" s="279"/>
      <c r="K26" s="438"/>
    </row>
    <row r="27" spans="1:11" ht="28.5" x14ac:dyDescent="0.25">
      <c r="A27" s="85" t="s">
        <v>153</v>
      </c>
      <c r="B27" s="212" t="s">
        <v>26</v>
      </c>
      <c r="C27" s="213" t="s">
        <v>111</v>
      </c>
      <c r="D27" s="39" t="s">
        <v>18</v>
      </c>
      <c r="E27" s="40">
        <v>4</v>
      </c>
      <c r="F27" s="39"/>
      <c r="G27" s="40">
        <v>4</v>
      </c>
      <c r="H27" s="40">
        <v>72</v>
      </c>
      <c r="I27" s="40">
        <v>60</v>
      </c>
      <c r="J27" s="99">
        <v>4</v>
      </c>
      <c r="K27" s="41" t="s">
        <v>158</v>
      </c>
    </row>
    <row r="28" spans="1:11" ht="28.5" x14ac:dyDescent="0.25">
      <c r="A28" s="85" t="s">
        <v>153</v>
      </c>
      <c r="B28" s="212" t="s">
        <v>26</v>
      </c>
      <c r="C28" s="213" t="s">
        <v>159</v>
      </c>
      <c r="D28" s="39" t="s">
        <v>18</v>
      </c>
      <c r="E28" s="40">
        <v>0</v>
      </c>
      <c r="F28" s="39">
        <v>3</v>
      </c>
      <c r="G28" s="40">
        <v>3</v>
      </c>
      <c r="H28" s="40">
        <v>54</v>
      </c>
      <c r="I28" s="40">
        <v>45</v>
      </c>
      <c r="J28" s="99">
        <v>3</v>
      </c>
      <c r="K28" s="57"/>
    </row>
    <row r="29" spans="1:11" ht="28.5" x14ac:dyDescent="0.25">
      <c r="A29" s="85" t="s">
        <v>153</v>
      </c>
      <c r="B29" s="212" t="s">
        <v>26</v>
      </c>
      <c r="C29" s="213" t="s">
        <v>160</v>
      </c>
      <c r="D29" s="39" t="s">
        <v>18</v>
      </c>
      <c r="E29" s="40">
        <v>4</v>
      </c>
      <c r="F29" s="39"/>
      <c r="G29" s="40">
        <v>4</v>
      </c>
      <c r="H29" s="40">
        <v>72</v>
      </c>
      <c r="I29" s="40">
        <v>60</v>
      </c>
      <c r="J29" s="99">
        <v>4</v>
      </c>
      <c r="K29" s="57"/>
    </row>
    <row r="30" spans="1:11" ht="28.5" x14ac:dyDescent="0.25">
      <c r="A30" s="85" t="s">
        <v>153</v>
      </c>
      <c r="B30" s="212" t="s">
        <v>26</v>
      </c>
      <c r="C30" s="213" t="s">
        <v>161</v>
      </c>
      <c r="D30" s="39" t="s">
        <v>18</v>
      </c>
      <c r="E30" s="40">
        <v>3</v>
      </c>
      <c r="F30" s="39"/>
      <c r="G30" s="40">
        <v>3</v>
      </c>
      <c r="H30" s="40">
        <v>54</v>
      </c>
      <c r="I30" s="40">
        <v>45</v>
      </c>
      <c r="J30" s="99">
        <v>3</v>
      </c>
      <c r="K30" s="57"/>
    </row>
    <row r="31" spans="1:11" ht="28.5" x14ac:dyDescent="0.25">
      <c r="A31" s="85" t="s">
        <v>153</v>
      </c>
      <c r="B31" s="212" t="s">
        <v>26</v>
      </c>
      <c r="C31" s="213" t="s">
        <v>112</v>
      </c>
      <c r="D31" s="39" t="s">
        <v>18</v>
      </c>
      <c r="E31" s="40">
        <v>3</v>
      </c>
      <c r="F31" s="39">
        <v>1</v>
      </c>
      <c r="G31" s="40">
        <v>4</v>
      </c>
      <c r="H31" s="40">
        <v>72</v>
      </c>
      <c r="I31" s="40">
        <v>60</v>
      </c>
      <c r="J31" s="99">
        <v>4</v>
      </c>
      <c r="K31" s="213" t="s">
        <v>109</v>
      </c>
    </row>
    <row r="32" spans="1:11" ht="28.5" x14ac:dyDescent="0.25">
      <c r="A32" s="85" t="s">
        <v>153</v>
      </c>
      <c r="B32" s="212" t="s">
        <v>26</v>
      </c>
      <c r="C32" s="213" t="s">
        <v>113</v>
      </c>
      <c r="D32" s="39" t="s">
        <v>18</v>
      </c>
      <c r="E32" s="40">
        <v>3</v>
      </c>
      <c r="F32" s="39"/>
      <c r="G32" s="40">
        <v>3</v>
      </c>
      <c r="H32" s="40">
        <v>54</v>
      </c>
      <c r="I32" s="40">
        <v>45</v>
      </c>
      <c r="J32" s="99">
        <v>3</v>
      </c>
      <c r="K32" s="57"/>
    </row>
    <row r="33" spans="1:11" ht="28.5" x14ac:dyDescent="0.25">
      <c r="A33" s="85" t="s">
        <v>153</v>
      </c>
      <c r="B33" s="212" t="s">
        <v>26</v>
      </c>
      <c r="C33" s="213" t="s">
        <v>114</v>
      </c>
      <c r="D33" s="39" t="s">
        <v>18</v>
      </c>
      <c r="E33" s="40">
        <v>4</v>
      </c>
      <c r="F33" s="39"/>
      <c r="G33" s="40">
        <v>4</v>
      </c>
      <c r="H33" s="40">
        <v>72</v>
      </c>
      <c r="I33" s="40">
        <v>60</v>
      </c>
      <c r="J33" s="99">
        <v>4</v>
      </c>
      <c r="K33" s="62"/>
    </row>
    <row r="34" spans="1:11" x14ac:dyDescent="0.25">
      <c r="A34" s="432" t="s">
        <v>25</v>
      </c>
      <c r="B34" s="433"/>
      <c r="C34" s="433"/>
      <c r="D34" s="434"/>
      <c r="E34" s="152">
        <v>21</v>
      </c>
      <c r="F34" s="152">
        <v>4</v>
      </c>
      <c r="G34" s="152">
        <v>25</v>
      </c>
      <c r="H34" s="152">
        <v>450</v>
      </c>
      <c r="I34" s="152">
        <v>375</v>
      </c>
      <c r="J34" s="150">
        <v>25</v>
      </c>
      <c r="K34" s="53"/>
    </row>
    <row r="35" spans="1:11" ht="29.25" customHeight="1" x14ac:dyDescent="0.25">
      <c r="A35" s="21" t="s">
        <v>9</v>
      </c>
      <c r="B35" s="211"/>
      <c r="C35" s="118"/>
      <c r="D35" s="77"/>
      <c r="E35" s="77"/>
      <c r="F35" s="77"/>
      <c r="G35" s="77"/>
      <c r="H35" s="22"/>
      <c r="I35" s="22"/>
      <c r="J35" s="22"/>
      <c r="K35" s="22"/>
    </row>
    <row r="36" spans="1:11" ht="30.75" customHeight="1" x14ac:dyDescent="0.25">
      <c r="A36" s="296" t="s">
        <v>0</v>
      </c>
      <c r="B36" s="296" t="s">
        <v>1</v>
      </c>
      <c r="C36" s="296" t="s">
        <v>37</v>
      </c>
      <c r="D36" s="395" t="s">
        <v>10</v>
      </c>
      <c r="E36" s="432" t="s">
        <v>11</v>
      </c>
      <c r="F36" s="433"/>
      <c r="G36" s="434"/>
      <c r="H36" s="395" t="s">
        <v>12</v>
      </c>
      <c r="I36" s="395" t="s">
        <v>13</v>
      </c>
      <c r="J36" s="296" t="s">
        <v>14</v>
      </c>
      <c r="K36" s="436" t="s">
        <v>75</v>
      </c>
    </row>
    <row r="37" spans="1:11" x14ac:dyDescent="0.25">
      <c r="A37" s="279"/>
      <c r="B37" s="279"/>
      <c r="C37" s="284"/>
      <c r="D37" s="435"/>
      <c r="E37" s="151" t="s">
        <v>5</v>
      </c>
      <c r="F37" s="151" t="s">
        <v>6</v>
      </c>
      <c r="G37" s="151" t="s">
        <v>7</v>
      </c>
      <c r="H37" s="435"/>
      <c r="I37" s="435"/>
      <c r="J37" s="284"/>
      <c r="K37" s="437"/>
    </row>
    <row r="38" spans="1:11" ht="28.5" x14ac:dyDescent="0.25">
      <c r="A38" s="85" t="s">
        <v>153</v>
      </c>
      <c r="B38" s="212" t="s">
        <v>83</v>
      </c>
      <c r="C38" s="88" t="s">
        <v>117</v>
      </c>
      <c r="D38" s="72" t="s">
        <v>18</v>
      </c>
      <c r="E38" s="76">
        <v>3</v>
      </c>
      <c r="F38" s="72"/>
      <c r="G38" s="76">
        <v>3</v>
      </c>
      <c r="H38" s="76">
        <v>54</v>
      </c>
      <c r="I38" s="76">
        <v>45</v>
      </c>
      <c r="J38" s="76">
        <v>3</v>
      </c>
      <c r="K38" s="76"/>
    </row>
    <row r="39" spans="1:11" ht="28.5" x14ac:dyDescent="0.25">
      <c r="A39" s="85" t="s">
        <v>153</v>
      </c>
      <c r="B39" s="212" t="s">
        <v>83</v>
      </c>
      <c r="C39" s="88" t="s">
        <v>149</v>
      </c>
      <c r="D39" s="72" t="s">
        <v>242</v>
      </c>
      <c r="E39" s="76">
        <v>3</v>
      </c>
      <c r="F39" s="72"/>
      <c r="G39" s="76">
        <v>3</v>
      </c>
      <c r="H39" s="76">
        <v>54</v>
      </c>
      <c r="I39" s="76">
        <v>45</v>
      </c>
      <c r="J39" s="76">
        <v>3</v>
      </c>
      <c r="K39" s="76"/>
    </row>
    <row r="40" spans="1:11" ht="28.5" x14ac:dyDescent="0.25">
      <c r="A40" s="85" t="s">
        <v>153</v>
      </c>
      <c r="B40" s="212" t="s">
        <v>83</v>
      </c>
      <c r="C40" s="88" t="s">
        <v>118</v>
      </c>
      <c r="D40" s="72" t="s">
        <v>18</v>
      </c>
      <c r="E40" s="76">
        <v>3</v>
      </c>
      <c r="F40" s="72"/>
      <c r="G40" s="76">
        <v>3</v>
      </c>
      <c r="H40" s="76">
        <v>54</v>
      </c>
      <c r="I40" s="76">
        <v>45</v>
      </c>
      <c r="J40" s="76">
        <v>3</v>
      </c>
      <c r="K40" s="154" t="s">
        <v>286</v>
      </c>
    </row>
    <row r="41" spans="1:11" ht="28.5" x14ac:dyDescent="0.25">
      <c r="A41" s="85" t="s">
        <v>153</v>
      </c>
      <c r="B41" s="212" t="s">
        <v>83</v>
      </c>
      <c r="C41" s="88" t="s">
        <v>284</v>
      </c>
      <c r="D41" s="72" t="s">
        <v>18</v>
      </c>
      <c r="E41" s="76">
        <v>3</v>
      </c>
      <c r="F41" s="72"/>
      <c r="G41" s="76">
        <v>3</v>
      </c>
      <c r="H41" s="76">
        <v>54</v>
      </c>
      <c r="I41" s="76">
        <v>45</v>
      </c>
      <c r="J41" s="76">
        <v>3</v>
      </c>
      <c r="K41" s="154"/>
    </row>
    <row r="42" spans="1:11" ht="28.5" x14ac:dyDescent="0.25">
      <c r="A42" s="85" t="s">
        <v>153</v>
      </c>
      <c r="B42" s="212" t="s">
        <v>83</v>
      </c>
      <c r="C42" s="88" t="s">
        <v>146</v>
      </c>
      <c r="D42" s="72" t="s">
        <v>18</v>
      </c>
      <c r="E42" s="76">
        <v>3</v>
      </c>
      <c r="F42" s="72">
        <v>1</v>
      </c>
      <c r="G42" s="76">
        <v>4</v>
      </c>
      <c r="H42" s="76">
        <v>72</v>
      </c>
      <c r="I42" s="76">
        <v>60</v>
      </c>
      <c r="J42" s="76">
        <v>4</v>
      </c>
      <c r="K42" s="154" t="s">
        <v>287</v>
      </c>
    </row>
    <row r="43" spans="1:11" ht="28.5" x14ac:dyDescent="0.25">
      <c r="A43" s="85" t="s">
        <v>153</v>
      </c>
      <c r="B43" s="212" t="s">
        <v>83</v>
      </c>
      <c r="C43" s="88" t="s">
        <v>162</v>
      </c>
      <c r="D43" s="72" t="s">
        <v>18</v>
      </c>
      <c r="E43" s="76">
        <v>4</v>
      </c>
      <c r="F43" s="72"/>
      <c r="G43" s="76">
        <v>4</v>
      </c>
      <c r="H43" s="76">
        <v>72</v>
      </c>
      <c r="I43" s="76">
        <v>60</v>
      </c>
      <c r="J43" s="76">
        <v>4</v>
      </c>
      <c r="K43" s="76"/>
    </row>
    <row r="44" spans="1:11" ht="28.5" x14ac:dyDescent="0.25">
      <c r="A44" s="85" t="s">
        <v>153</v>
      </c>
      <c r="B44" s="212" t="s">
        <v>83</v>
      </c>
      <c r="C44" s="88" t="s">
        <v>285</v>
      </c>
      <c r="D44" s="72" t="s">
        <v>18</v>
      </c>
      <c r="E44" s="76">
        <v>2</v>
      </c>
      <c r="F44" s="72">
        <v>1</v>
      </c>
      <c r="G44" s="76">
        <v>3</v>
      </c>
      <c r="H44" s="76">
        <v>54</v>
      </c>
      <c r="I44" s="76">
        <v>45</v>
      </c>
      <c r="J44" s="76">
        <v>3</v>
      </c>
      <c r="K44" s="76"/>
    </row>
    <row r="45" spans="1:11" ht="28.5" x14ac:dyDescent="0.25">
      <c r="A45" s="85" t="s">
        <v>153</v>
      </c>
      <c r="B45" s="212" t="s">
        <v>83</v>
      </c>
      <c r="C45" s="88" t="s">
        <v>163</v>
      </c>
      <c r="D45" s="72" t="s">
        <v>18</v>
      </c>
      <c r="E45" s="76">
        <v>3</v>
      </c>
      <c r="F45" s="72"/>
      <c r="G45" s="76">
        <v>3</v>
      </c>
      <c r="H45" s="76">
        <v>54</v>
      </c>
      <c r="I45" s="76">
        <v>45</v>
      </c>
      <c r="J45" s="76">
        <v>3</v>
      </c>
      <c r="K45" s="76"/>
    </row>
    <row r="46" spans="1:11" x14ac:dyDescent="0.25">
      <c r="A46" s="432" t="s">
        <v>25</v>
      </c>
      <c r="B46" s="433"/>
      <c r="C46" s="433"/>
      <c r="D46" s="434"/>
      <c r="E46" s="152">
        <v>24</v>
      </c>
      <c r="F46" s="152">
        <v>2</v>
      </c>
      <c r="G46" s="152">
        <v>26</v>
      </c>
      <c r="H46" s="152">
        <v>468</v>
      </c>
      <c r="I46" s="152">
        <v>390</v>
      </c>
      <c r="J46" s="152">
        <v>26</v>
      </c>
      <c r="K46" s="53"/>
    </row>
    <row r="47" spans="1:11" ht="27.75" customHeight="1" x14ac:dyDescent="0.25">
      <c r="A47" s="21" t="s">
        <v>9</v>
      </c>
      <c r="B47" s="211"/>
      <c r="C47" s="118"/>
      <c r="D47" s="77"/>
      <c r="E47" s="77"/>
      <c r="F47" s="77"/>
      <c r="G47" s="77"/>
      <c r="H47" s="22"/>
      <c r="I47" s="22"/>
      <c r="J47" s="22"/>
      <c r="K47" s="22"/>
    </row>
    <row r="48" spans="1:11" ht="37.5" customHeight="1" x14ac:dyDescent="0.25">
      <c r="A48" s="296" t="s">
        <v>0</v>
      </c>
      <c r="B48" s="296" t="s">
        <v>1</v>
      </c>
      <c r="C48" s="296" t="s">
        <v>157</v>
      </c>
      <c r="D48" s="395" t="s">
        <v>10</v>
      </c>
      <c r="E48" s="432" t="s">
        <v>11</v>
      </c>
      <c r="F48" s="433"/>
      <c r="G48" s="434"/>
      <c r="H48" s="395" t="s">
        <v>12</v>
      </c>
      <c r="I48" s="395" t="s">
        <v>13</v>
      </c>
      <c r="J48" s="296" t="s">
        <v>14</v>
      </c>
      <c r="K48" s="436" t="s">
        <v>75</v>
      </c>
    </row>
    <row r="49" spans="1:11" ht="21" customHeight="1" x14ac:dyDescent="0.25">
      <c r="A49" s="279"/>
      <c r="B49" s="279"/>
      <c r="C49" s="284"/>
      <c r="D49" s="435"/>
      <c r="E49" s="151" t="s">
        <v>5</v>
      </c>
      <c r="F49" s="151" t="s">
        <v>6</v>
      </c>
      <c r="G49" s="151" t="s">
        <v>7</v>
      </c>
      <c r="H49" s="435"/>
      <c r="I49" s="435"/>
      <c r="J49" s="284"/>
      <c r="K49" s="437"/>
    </row>
    <row r="50" spans="1:11" ht="28.5" x14ac:dyDescent="0.25">
      <c r="A50" s="85" t="s">
        <v>153</v>
      </c>
      <c r="B50" s="212" t="s">
        <v>8</v>
      </c>
      <c r="C50" s="88" t="s">
        <v>288</v>
      </c>
      <c r="D50" s="72" t="s">
        <v>18</v>
      </c>
      <c r="E50" s="76">
        <v>3</v>
      </c>
      <c r="F50" s="72"/>
      <c r="G50" s="76">
        <v>3</v>
      </c>
      <c r="H50" s="76">
        <v>54</v>
      </c>
      <c r="I50" s="76">
        <v>45</v>
      </c>
      <c r="J50" s="76">
        <v>3</v>
      </c>
      <c r="K50" s="76"/>
    </row>
    <row r="51" spans="1:11" ht="28.5" x14ac:dyDescent="0.25">
      <c r="A51" s="85" t="s">
        <v>153</v>
      </c>
      <c r="B51" s="212" t="s">
        <v>8</v>
      </c>
      <c r="C51" s="88" t="s">
        <v>47</v>
      </c>
      <c r="D51" s="72" t="s">
        <v>141</v>
      </c>
      <c r="E51" s="76">
        <v>3</v>
      </c>
      <c r="F51" s="72"/>
      <c r="G51" s="76">
        <v>3</v>
      </c>
      <c r="H51" s="76">
        <v>54</v>
      </c>
      <c r="I51" s="76">
        <v>45</v>
      </c>
      <c r="J51" s="76">
        <v>3</v>
      </c>
      <c r="K51" s="76"/>
    </row>
    <row r="52" spans="1:11" ht="28.5" x14ac:dyDescent="0.25">
      <c r="A52" s="85" t="s">
        <v>153</v>
      </c>
      <c r="B52" s="212" t="s">
        <v>8</v>
      </c>
      <c r="C52" s="88" t="s">
        <v>289</v>
      </c>
      <c r="D52" s="72" t="s">
        <v>18</v>
      </c>
      <c r="E52" s="76">
        <v>3</v>
      </c>
      <c r="F52" s="72"/>
      <c r="G52" s="76">
        <v>3</v>
      </c>
      <c r="H52" s="76">
        <v>54</v>
      </c>
      <c r="I52" s="76">
        <v>45</v>
      </c>
      <c r="J52" s="76">
        <v>3</v>
      </c>
      <c r="K52" s="76"/>
    </row>
    <row r="53" spans="1:11" ht="28.5" x14ac:dyDescent="0.25">
      <c r="A53" s="85" t="s">
        <v>153</v>
      </c>
      <c r="B53" s="212" t="s">
        <v>8</v>
      </c>
      <c r="C53" s="88" t="s">
        <v>290</v>
      </c>
      <c r="D53" s="72" t="s">
        <v>18</v>
      </c>
      <c r="E53" s="76">
        <v>4</v>
      </c>
      <c r="F53" s="72"/>
      <c r="G53" s="76">
        <v>4</v>
      </c>
      <c r="H53" s="76">
        <v>72</v>
      </c>
      <c r="I53" s="76">
        <v>60</v>
      </c>
      <c r="J53" s="76">
        <v>4</v>
      </c>
      <c r="K53" s="76"/>
    </row>
    <row r="54" spans="1:11" ht="28.5" x14ac:dyDescent="0.25">
      <c r="A54" s="85" t="s">
        <v>153</v>
      </c>
      <c r="B54" s="212" t="s">
        <v>8</v>
      </c>
      <c r="C54" s="88" t="s">
        <v>291</v>
      </c>
      <c r="D54" s="72" t="s">
        <v>18</v>
      </c>
      <c r="E54" s="76">
        <v>3</v>
      </c>
      <c r="F54" s="72"/>
      <c r="G54" s="76">
        <v>3</v>
      </c>
      <c r="H54" s="76">
        <v>54</v>
      </c>
      <c r="I54" s="76">
        <v>45</v>
      </c>
      <c r="J54" s="76">
        <v>3</v>
      </c>
      <c r="K54" s="76"/>
    </row>
    <row r="55" spans="1:11" ht="28.5" x14ac:dyDescent="0.25">
      <c r="A55" s="85" t="s">
        <v>153</v>
      </c>
      <c r="B55" s="212" t="s">
        <v>8</v>
      </c>
      <c r="C55" s="88" t="s">
        <v>292</v>
      </c>
      <c r="D55" s="72" t="s">
        <v>18</v>
      </c>
      <c r="E55" s="76">
        <v>4</v>
      </c>
      <c r="F55" s="72"/>
      <c r="G55" s="76">
        <v>4</v>
      </c>
      <c r="H55" s="76">
        <v>72</v>
      </c>
      <c r="I55" s="76">
        <v>60</v>
      </c>
      <c r="J55" s="76">
        <v>4</v>
      </c>
      <c r="K55" s="76"/>
    </row>
    <row r="56" spans="1:11" ht="28.5" x14ac:dyDescent="0.25">
      <c r="A56" s="85" t="s">
        <v>153</v>
      </c>
      <c r="B56" s="212" t="s">
        <v>8</v>
      </c>
      <c r="C56" s="88" t="s">
        <v>105</v>
      </c>
      <c r="D56" s="72" t="s">
        <v>18</v>
      </c>
      <c r="E56" s="76">
        <v>3</v>
      </c>
      <c r="F56" s="72">
        <v>1</v>
      </c>
      <c r="G56" s="76">
        <v>4</v>
      </c>
      <c r="H56" s="76">
        <v>72</v>
      </c>
      <c r="I56" s="76">
        <v>60</v>
      </c>
      <c r="J56" s="76">
        <v>4</v>
      </c>
      <c r="K56" s="76"/>
    </row>
    <row r="57" spans="1:11" ht="17.25" customHeight="1" x14ac:dyDescent="0.25">
      <c r="A57" s="432" t="s">
        <v>25</v>
      </c>
      <c r="B57" s="433"/>
      <c r="C57" s="433"/>
      <c r="D57" s="434"/>
      <c r="E57" s="152">
        <v>23</v>
      </c>
      <c r="F57" s="152">
        <v>1</v>
      </c>
      <c r="G57" s="152">
        <v>24</v>
      </c>
      <c r="H57" s="152">
        <v>432</v>
      </c>
      <c r="I57" s="152">
        <v>360</v>
      </c>
      <c r="J57" s="152">
        <v>24</v>
      </c>
      <c r="K57" s="53"/>
    </row>
    <row r="58" spans="1:11" ht="22.5" customHeight="1" x14ac:dyDescent="0.25">
      <c r="A58" s="21" t="s">
        <v>9</v>
      </c>
      <c r="B58" s="211"/>
      <c r="C58" s="118"/>
      <c r="D58" s="77"/>
      <c r="E58" s="77"/>
      <c r="F58" s="77"/>
      <c r="G58" s="77"/>
      <c r="H58" s="22"/>
      <c r="I58" s="22"/>
      <c r="J58" s="22"/>
      <c r="K58" s="22"/>
    </row>
    <row r="59" spans="1:11" ht="35.25" customHeight="1" x14ac:dyDescent="0.25">
      <c r="A59" s="313" t="s">
        <v>0</v>
      </c>
      <c r="B59" s="313" t="s">
        <v>1</v>
      </c>
      <c r="C59" s="313" t="s">
        <v>37</v>
      </c>
      <c r="D59" s="388" t="s">
        <v>10</v>
      </c>
      <c r="E59" s="388" t="s">
        <v>11</v>
      </c>
      <c r="F59" s="388"/>
      <c r="G59" s="388"/>
      <c r="H59" s="388" t="s">
        <v>12</v>
      </c>
      <c r="I59" s="388" t="s">
        <v>13</v>
      </c>
      <c r="J59" s="313" t="s">
        <v>14</v>
      </c>
      <c r="K59" s="313" t="s">
        <v>75</v>
      </c>
    </row>
    <row r="60" spans="1:11" ht="26.25" customHeight="1" x14ac:dyDescent="0.25">
      <c r="A60" s="313"/>
      <c r="B60" s="313"/>
      <c r="C60" s="313"/>
      <c r="D60" s="388"/>
      <c r="E60" s="150" t="s">
        <v>5</v>
      </c>
      <c r="F60" s="150" t="s">
        <v>6</v>
      </c>
      <c r="G60" s="150" t="s">
        <v>7</v>
      </c>
      <c r="H60" s="388"/>
      <c r="I60" s="388"/>
      <c r="J60" s="313"/>
      <c r="K60" s="313"/>
    </row>
    <row r="61" spans="1:11" ht="28.5" x14ac:dyDescent="0.25">
      <c r="A61" s="141" t="s">
        <v>153</v>
      </c>
      <c r="B61" s="217" t="s">
        <v>127</v>
      </c>
      <c r="C61" s="203" t="s">
        <v>359</v>
      </c>
      <c r="D61" s="178" t="s">
        <v>18</v>
      </c>
      <c r="E61" s="197">
        <v>4</v>
      </c>
      <c r="F61" s="178"/>
      <c r="G61" s="197">
        <v>4</v>
      </c>
      <c r="H61" s="197">
        <v>72</v>
      </c>
      <c r="I61" s="197">
        <v>60</v>
      </c>
      <c r="J61" s="197">
        <v>4</v>
      </c>
      <c r="K61" s="197"/>
    </row>
    <row r="62" spans="1:11" ht="28.5" x14ac:dyDescent="0.25">
      <c r="A62" s="141" t="s">
        <v>153</v>
      </c>
      <c r="B62" s="217" t="s">
        <v>127</v>
      </c>
      <c r="C62" s="203" t="s">
        <v>360</v>
      </c>
      <c r="D62" s="178" t="s">
        <v>18</v>
      </c>
      <c r="E62" s="197">
        <v>3</v>
      </c>
      <c r="F62" s="178"/>
      <c r="G62" s="197">
        <v>3</v>
      </c>
      <c r="H62" s="197">
        <v>54</v>
      </c>
      <c r="I62" s="197">
        <v>45</v>
      </c>
      <c r="J62" s="197">
        <v>3</v>
      </c>
      <c r="K62" s="197"/>
    </row>
    <row r="63" spans="1:11" ht="28.5" x14ac:dyDescent="0.25">
      <c r="A63" s="141" t="s">
        <v>153</v>
      </c>
      <c r="B63" s="217" t="s">
        <v>127</v>
      </c>
      <c r="C63" s="203" t="s">
        <v>361</v>
      </c>
      <c r="D63" s="178" t="s">
        <v>242</v>
      </c>
      <c r="E63" s="197">
        <v>3</v>
      </c>
      <c r="F63" s="178"/>
      <c r="G63" s="197">
        <v>3</v>
      </c>
      <c r="H63" s="197">
        <v>54</v>
      </c>
      <c r="I63" s="197">
        <v>45</v>
      </c>
      <c r="J63" s="197">
        <v>3</v>
      </c>
      <c r="K63" s="197"/>
    </row>
    <row r="64" spans="1:11" ht="28.5" x14ac:dyDescent="0.25">
      <c r="A64" s="141" t="s">
        <v>153</v>
      </c>
      <c r="B64" s="217" t="s">
        <v>127</v>
      </c>
      <c r="C64" s="203" t="s">
        <v>362</v>
      </c>
      <c r="D64" s="178" t="s">
        <v>18</v>
      </c>
      <c r="E64" s="197">
        <v>3</v>
      </c>
      <c r="F64" s="178"/>
      <c r="G64" s="197">
        <v>3</v>
      </c>
      <c r="H64" s="197">
        <v>54</v>
      </c>
      <c r="I64" s="197">
        <v>45</v>
      </c>
      <c r="J64" s="197">
        <v>3</v>
      </c>
      <c r="K64" s="197"/>
    </row>
    <row r="65" spans="1:11" ht="28.5" x14ac:dyDescent="0.25">
      <c r="A65" s="141" t="s">
        <v>153</v>
      </c>
      <c r="B65" s="217" t="s">
        <v>127</v>
      </c>
      <c r="C65" s="203" t="s">
        <v>363</v>
      </c>
      <c r="D65" s="178" t="s">
        <v>18</v>
      </c>
      <c r="E65" s="197">
        <v>2</v>
      </c>
      <c r="F65" s="178">
        <v>2</v>
      </c>
      <c r="G65" s="197">
        <v>4</v>
      </c>
      <c r="H65" s="197">
        <v>72</v>
      </c>
      <c r="I65" s="197">
        <v>60</v>
      </c>
      <c r="J65" s="197">
        <v>4</v>
      </c>
      <c r="K65" s="197"/>
    </row>
    <row r="66" spans="1:11" ht="28.5" x14ac:dyDescent="0.25">
      <c r="A66" s="141" t="s">
        <v>153</v>
      </c>
      <c r="B66" s="217" t="s">
        <v>127</v>
      </c>
      <c r="C66" s="203" t="s">
        <v>364</v>
      </c>
      <c r="D66" s="178" t="s">
        <v>18</v>
      </c>
      <c r="E66" s="197">
        <v>3</v>
      </c>
      <c r="F66" s="178"/>
      <c r="G66" s="197">
        <v>3</v>
      </c>
      <c r="H66" s="197">
        <v>54</v>
      </c>
      <c r="I66" s="197">
        <v>45</v>
      </c>
      <c r="J66" s="197">
        <v>3</v>
      </c>
      <c r="K66" s="197"/>
    </row>
    <row r="67" spans="1:11" ht="28.5" x14ac:dyDescent="0.25">
      <c r="A67" s="141" t="s">
        <v>153</v>
      </c>
      <c r="B67" s="217" t="s">
        <v>127</v>
      </c>
      <c r="C67" s="203" t="s">
        <v>365</v>
      </c>
      <c r="D67" s="178" t="s">
        <v>18</v>
      </c>
      <c r="E67" s="197">
        <v>3</v>
      </c>
      <c r="F67" s="178">
        <v>1</v>
      </c>
      <c r="G67" s="197">
        <v>4</v>
      </c>
      <c r="H67" s="197">
        <v>72</v>
      </c>
      <c r="I67" s="197">
        <v>60</v>
      </c>
      <c r="J67" s="197">
        <v>4</v>
      </c>
      <c r="K67" s="218" t="s">
        <v>105</v>
      </c>
    </row>
    <row r="68" spans="1:11" x14ac:dyDescent="0.25">
      <c r="A68" s="388" t="s">
        <v>25</v>
      </c>
      <c r="B68" s="388"/>
      <c r="C68" s="388"/>
      <c r="D68" s="388"/>
      <c r="E68" s="150">
        <v>21</v>
      </c>
      <c r="F68" s="150">
        <v>3</v>
      </c>
      <c r="G68" s="150">
        <v>24</v>
      </c>
      <c r="H68" s="150">
        <v>432</v>
      </c>
      <c r="I68" s="150">
        <v>360</v>
      </c>
      <c r="J68" s="150">
        <v>24</v>
      </c>
      <c r="K68" s="53"/>
    </row>
    <row r="69" spans="1:11" ht="24.75" customHeight="1" x14ac:dyDescent="0.25">
      <c r="A69" s="21" t="s">
        <v>9</v>
      </c>
      <c r="B69" s="211"/>
      <c r="C69" s="118"/>
      <c r="D69" s="77"/>
      <c r="E69" s="77"/>
      <c r="F69" s="77"/>
      <c r="G69" s="77"/>
      <c r="H69" s="22"/>
      <c r="I69" s="22"/>
      <c r="J69" s="22"/>
      <c r="K69" s="22"/>
    </row>
    <row r="70" spans="1:11" ht="60" customHeight="1" x14ac:dyDescent="0.25">
      <c r="A70" s="313" t="s">
        <v>0</v>
      </c>
      <c r="B70" s="313" t="s">
        <v>1</v>
      </c>
      <c r="C70" s="313" t="s">
        <v>157</v>
      </c>
      <c r="D70" s="388" t="s">
        <v>10</v>
      </c>
      <c r="E70" s="388" t="s">
        <v>11</v>
      </c>
      <c r="F70" s="388"/>
      <c r="G70" s="388"/>
      <c r="H70" s="388" t="s">
        <v>12</v>
      </c>
      <c r="I70" s="388" t="s">
        <v>13</v>
      </c>
      <c r="J70" s="313" t="s">
        <v>14</v>
      </c>
      <c r="K70" s="313" t="s">
        <v>75</v>
      </c>
    </row>
    <row r="71" spans="1:11" x14ac:dyDescent="0.25">
      <c r="A71" s="313"/>
      <c r="B71" s="313"/>
      <c r="C71" s="313"/>
      <c r="D71" s="388"/>
      <c r="E71" s="150" t="s">
        <v>5</v>
      </c>
      <c r="F71" s="150" t="s">
        <v>6</v>
      </c>
      <c r="G71" s="150" t="s">
        <v>7</v>
      </c>
      <c r="H71" s="388"/>
      <c r="I71" s="388"/>
      <c r="J71" s="313"/>
      <c r="K71" s="313"/>
    </row>
    <row r="72" spans="1:11" ht="28.5" x14ac:dyDescent="0.25">
      <c r="A72" s="141" t="s">
        <v>153</v>
      </c>
      <c r="B72" s="217" t="s">
        <v>35</v>
      </c>
      <c r="C72" s="203" t="s">
        <v>279</v>
      </c>
      <c r="D72" s="72" t="s">
        <v>18</v>
      </c>
      <c r="E72" s="197">
        <v>3</v>
      </c>
      <c r="F72" s="178"/>
      <c r="G72" s="197">
        <v>3</v>
      </c>
      <c r="H72" s="197">
        <v>54</v>
      </c>
      <c r="I72" s="197">
        <v>45</v>
      </c>
      <c r="J72" s="197">
        <v>3</v>
      </c>
      <c r="K72" s="197"/>
    </row>
    <row r="73" spans="1:11" ht="28.5" x14ac:dyDescent="0.25">
      <c r="A73" s="141" t="s">
        <v>153</v>
      </c>
      <c r="B73" s="217" t="s">
        <v>35</v>
      </c>
      <c r="C73" s="203" t="s">
        <v>366</v>
      </c>
      <c r="D73" s="72" t="s">
        <v>18</v>
      </c>
      <c r="E73" s="197">
        <v>3</v>
      </c>
      <c r="F73" s="178">
        <v>1</v>
      </c>
      <c r="G73" s="197">
        <v>4</v>
      </c>
      <c r="H73" s="197">
        <v>72</v>
      </c>
      <c r="I73" s="197">
        <v>60</v>
      </c>
      <c r="J73" s="197">
        <v>4</v>
      </c>
      <c r="K73" s="197"/>
    </row>
    <row r="74" spans="1:11" ht="28.5" x14ac:dyDescent="0.25">
      <c r="A74" s="141" t="s">
        <v>153</v>
      </c>
      <c r="B74" s="217" t="s">
        <v>35</v>
      </c>
      <c r="C74" s="203" t="s">
        <v>367</v>
      </c>
      <c r="D74" s="72" t="s">
        <v>18</v>
      </c>
      <c r="E74" s="197">
        <v>4</v>
      </c>
      <c r="F74" s="178"/>
      <c r="G74" s="197">
        <v>4</v>
      </c>
      <c r="H74" s="197">
        <v>72</v>
      </c>
      <c r="I74" s="197">
        <v>60</v>
      </c>
      <c r="J74" s="197">
        <v>4</v>
      </c>
      <c r="K74" s="197"/>
    </row>
    <row r="75" spans="1:11" ht="28.5" x14ac:dyDescent="0.25">
      <c r="A75" s="141" t="s">
        <v>153</v>
      </c>
      <c r="B75" s="217" t="s">
        <v>35</v>
      </c>
      <c r="C75" s="203" t="s">
        <v>368</v>
      </c>
      <c r="D75" s="72" t="s">
        <v>18</v>
      </c>
      <c r="E75" s="197">
        <v>3</v>
      </c>
      <c r="F75" s="178"/>
      <c r="G75" s="197">
        <v>3</v>
      </c>
      <c r="H75" s="197">
        <v>54</v>
      </c>
      <c r="I75" s="197">
        <v>45</v>
      </c>
      <c r="J75" s="197">
        <v>3</v>
      </c>
      <c r="K75" s="197"/>
    </row>
    <row r="76" spans="1:11" ht="28.5" x14ac:dyDescent="0.25">
      <c r="A76" s="141" t="s">
        <v>153</v>
      </c>
      <c r="B76" s="217" t="s">
        <v>35</v>
      </c>
      <c r="C76" s="203" t="s">
        <v>369</v>
      </c>
      <c r="D76" s="72" t="s">
        <v>18</v>
      </c>
      <c r="E76" s="197">
        <v>3</v>
      </c>
      <c r="F76" s="178"/>
      <c r="G76" s="197">
        <v>3</v>
      </c>
      <c r="H76" s="197">
        <v>54</v>
      </c>
      <c r="I76" s="197">
        <v>45</v>
      </c>
      <c r="J76" s="197">
        <v>3</v>
      </c>
      <c r="K76" s="197"/>
    </row>
    <row r="77" spans="1:11" ht="28.5" x14ac:dyDescent="0.25">
      <c r="A77" s="141" t="s">
        <v>153</v>
      </c>
      <c r="B77" s="217" t="s">
        <v>35</v>
      </c>
      <c r="C77" s="203" t="s">
        <v>370</v>
      </c>
      <c r="D77" s="72" t="s">
        <v>18</v>
      </c>
      <c r="E77" s="197">
        <v>2</v>
      </c>
      <c r="F77" s="178">
        <v>2</v>
      </c>
      <c r="G77" s="197">
        <v>4</v>
      </c>
      <c r="H77" s="197">
        <v>72</v>
      </c>
      <c r="I77" s="197">
        <v>60</v>
      </c>
      <c r="J77" s="197">
        <v>4</v>
      </c>
      <c r="K77" s="218" t="s">
        <v>363</v>
      </c>
    </row>
    <row r="78" spans="1:11" ht="28.5" x14ac:dyDescent="0.25">
      <c r="A78" s="141" t="s">
        <v>153</v>
      </c>
      <c r="B78" s="217" t="s">
        <v>35</v>
      </c>
      <c r="C78" s="203" t="s">
        <v>371</v>
      </c>
      <c r="D78" s="72" t="s">
        <v>18</v>
      </c>
      <c r="E78" s="197">
        <v>3</v>
      </c>
      <c r="F78" s="178">
        <v>1</v>
      </c>
      <c r="G78" s="197">
        <v>4</v>
      </c>
      <c r="H78" s="197">
        <v>72</v>
      </c>
      <c r="I78" s="197">
        <v>60</v>
      </c>
      <c r="J78" s="197">
        <v>4</v>
      </c>
      <c r="K78" s="218" t="s">
        <v>365</v>
      </c>
    </row>
    <row r="79" spans="1:11" ht="26.25" customHeight="1" x14ac:dyDescent="0.25">
      <c r="A79" s="141" t="s">
        <v>153</v>
      </c>
      <c r="B79" s="217" t="s">
        <v>35</v>
      </c>
      <c r="C79" s="203" t="s">
        <v>60</v>
      </c>
      <c r="D79" s="72" t="s">
        <v>18</v>
      </c>
      <c r="E79" s="197"/>
      <c r="F79" s="178"/>
      <c r="G79" s="197"/>
      <c r="H79" s="197"/>
      <c r="I79" s="197">
        <v>105</v>
      </c>
      <c r="J79" s="197">
        <v>7</v>
      </c>
      <c r="K79" s="197"/>
    </row>
    <row r="80" spans="1:11" x14ac:dyDescent="0.25">
      <c r="A80" s="388" t="s">
        <v>25</v>
      </c>
      <c r="B80" s="388"/>
      <c r="C80" s="388"/>
      <c r="D80" s="388"/>
      <c r="E80" s="219">
        <v>21</v>
      </c>
      <c r="F80" s="219">
        <v>4</v>
      </c>
      <c r="G80" s="219">
        <v>25</v>
      </c>
      <c r="H80" s="219">
        <v>450</v>
      </c>
      <c r="I80" s="219">
        <v>480</v>
      </c>
      <c r="J80" s="219">
        <v>32</v>
      </c>
      <c r="K80" s="197"/>
    </row>
    <row r="81" spans="1:11" x14ac:dyDescent="0.25">
      <c r="A81" s="43"/>
      <c r="B81" s="43"/>
      <c r="C81" s="43"/>
      <c r="D81" s="179"/>
      <c r="E81" s="43"/>
      <c r="F81" s="179"/>
      <c r="G81" s="179"/>
      <c r="H81" s="22"/>
      <c r="I81" s="22"/>
      <c r="J81" s="22"/>
      <c r="K81" s="22"/>
    </row>
    <row r="82" spans="1:11" ht="21" customHeight="1" x14ac:dyDescent="0.25">
      <c r="A82" s="385" t="s">
        <v>81</v>
      </c>
      <c r="B82" s="385"/>
      <c r="C82" s="118"/>
      <c r="D82" s="77"/>
      <c r="E82" s="77"/>
      <c r="F82" s="77"/>
      <c r="G82" s="77"/>
      <c r="H82" s="22"/>
      <c r="I82" s="22"/>
      <c r="J82" s="22"/>
      <c r="K82" s="22"/>
    </row>
    <row r="83" spans="1:11" ht="22.5" customHeight="1" x14ac:dyDescent="0.25">
      <c r="A83" s="313" t="s">
        <v>0</v>
      </c>
      <c r="B83" s="313" t="s">
        <v>1</v>
      </c>
      <c r="C83" s="313" t="s">
        <v>53</v>
      </c>
      <c r="D83" s="313" t="s">
        <v>3</v>
      </c>
      <c r="E83" s="313"/>
      <c r="F83" s="313"/>
      <c r="G83" s="313" t="s">
        <v>4</v>
      </c>
      <c r="H83" s="87"/>
      <c r="I83" s="22"/>
      <c r="J83" s="22"/>
      <c r="K83" s="22"/>
    </row>
    <row r="84" spans="1:11" ht="39.75" customHeight="1" x14ac:dyDescent="0.25">
      <c r="A84" s="313"/>
      <c r="B84" s="313"/>
      <c r="C84" s="313"/>
      <c r="D84" s="146" t="s">
        <v>5</v>
      </c>
      <c r="E84" s="146" t="s">
        <v>6</v>
      </c>
      <c r="F84" s="146" t="s">
        <v>7</v>
      </c>
      <c r="G84" s="313"/>
      <c r="H84" s="87"/>
      <c r="I84" s="22"/>
      <c r="J84" s="22"/>
      <c r="K84" s="22"/>
    </row>
    <row r="85" spans="1:11" ht="21" customHeight="1" x14ac:dyDescent="0.25">
      <c r="A85" s="61" t="s">
        <v>153</v>
      </c>
      <c r="B85" s="76" t="s">
        <v>131</v>
      </c>
      <c r="C85" s="251" t="s">
        <v>372</v>
      </c>
      <c r="D85" s="220">
        <v>4</v>
      </c>
      <c r="E85" s="220"/>
      <c r="F85" s="220">
        <v>72</v>
      </c>
      <c r="G85" s="133"/>
      <c r="H85" s="87"/>
      <c r="I85" s="22"/>
      <c r="J85" s="22"/>
      <c r="K85" s="22"/>
    </row>
    <row r="86" spans="1:11" ht="19.5" customHeight="1" x14ac:dyDescent="0.25">
      <c r="A86" s="141" t="s">
        <v>153</v>
      </c>
      <c r="B86" s="155" t="s">
        <v>131</v>
      </c>
      <c r="C86" s="251" t="s">
        <v>367</v>
      </c>
      <c r="D86" s="220">
        <v>3</v>
      </c>
      <c r="E86" s="220"/>
      <c r="F86" s="220">
        <v>54</v>
      </c>
      <c r="G86" s="133"/>
      <c r="H86" s="87"/>
      <c r="I86" s="22"/>
      <c r="J86" s="22"/>
      <c r="K86" s="22"/>
    </row>
    <row r="87" spans="1:11" ht="21" customHeight="1" x14ac:dyDescent="0.25">
      <c r="A87" s="61" t="s">
        <v>153</v>
      </c>
      <c r="B87" s="76" t="s">
        <v>131</v>
      </c>
      <c r="C87" s="251" t="s">
        <v>368</v>
      </c>
      <c r="D87" s="220">
        <v>3</v>
      </c>
      <c r="E87" s="220"/>
      <c r="F87" s="220">
        <v>54</v>
      </c>
      <c r="G87" s="133"/>
      <c r="H87" s="87"/>
      <c r="I87" s="22"/>
      <c r="J87" s="22"/>
      <c r="K87" s="22"/>
    </row>
    <row r="88" spans="1:11" ht="21.75" customHeight="1" x14ac:dyDescent="0.25">
      <c r="A88" s="61" t="s">
        <v>153</v>
      </c>
      <c r="B88" s="76" t="s">
        <v>131</v>
      </c>
      <c r="C88" s="251" t="s">
        <v>541</v>
      </c>
      <c r="D88" s="220">
        <v>3</v>
      </c>
      <c r="E88" s="220"/>
      <c r="F88" s="220">
        <v>54</v>
      </c>
      <c r="G88" s="133"/>
      <c r="H88" s="87"/>
      <c r="I88" s="22"/>
      <c r="J88" s="22"/>
      <c r="K88" s="22"/>
    </row>
    <row r="89" spans="1:11" ht="19.5" customHeight="1" x14ac:dyDescent="0.25">
      <c r="A89" s="141" t="s">
        <v>153</v>
      </c>
      <c r="B89" s="155" t="s">
        <v>131</v>
      </c>
      <c r="C89" s="251" t="s">
        <v>371</v>
      </c>
      <c r="D89" s="220">
        <v>4</v>
      </c>
      <c r="E89" s="220"/>
      <c r="F89" s="220">
        <v>72</v>
      </c>
      <c r="G89" s="133"/>
      <c r="H89" s="87"/>
      <c r="I89" s="22"/>
      <c r="J89" s="22"/>
      <c r="K89" s="22"/>
    </row>
    <row r="90" spans="1:11" ht="22.5" customHeight="1" x14ac:dyDescent="0.25">
      <c r="A90" s="61" t="s">
        <v>153</v>
      </c>
      <c r="B90" s="76" t="s">
        <v>131</v>
      </c>
      <c r="C90" s="251" t="s">
        <v>315</v>
      </c>
      <c r="D90" s="220"/>
      <c r="E90" s="220"/>
      <c r="F90" s="220">
        <v>100</v>
      </c>
      <c r="G90" s="76"/>
      <c r="H90" s="214"/>
      <c r="I90" s="22"/>
      <c r="J90" s="22"/>
      <c r="K90" s="22"/>
    </row>
    <row r="91" spans="1:11" ht="21.75" customHeight="1" x14ac:dyDescent="0.25">
      <c r="A91" s="141" t="s">
        <v>153</v>
      </c>
      <c r="B91" s="155" t="s">
        <v>131</v>
      </c>
      <c r="C91" s="251" t="s">
        <v>373</v>
      </c>
      <c r="D91" s="220">
        <v>1</v>
      </c>
      <c r="E91" s="220"/>
      <c r="F91" s="220">
        <v>18</v>
      </c>
      <c r="G91" s="155"/>
      <c r="H91" s="214"/>
      <c r="I91" s="22"/>
      <c r="J91" s="22"/>
      <c r="K91" s="22"/>
    </row>
    <row r="92" spans="1:11" x14ac:dyDescent="0.25">
      <c r="A92" s="146" t="s">
        <v>25</v>
      </c>
      <c r="B92" s="146"/>
      <c r="C92" s="146"/>
      <c r="D92" s="146">
        <v>18</v>
      </c>
      <c r="E92" s="146"/>
      <c r="F92" s="146">
        <v>424</v>
      </c>
      <c r="G92" s="146"/>
      <c r="H92" s="87"/>
      <c r="I92" s="22"/>
      <c r="J92" s="22"/>
      <c r="K92" s="22"/>
    </row>
    <row r="93" spans="1:11" x14ac:dyDescent="0.25">
      <c r="A93" s="43"/>
      <c r="B93" s="43"/>
      <c r="C93" s="43"/>
      <c r="D93" s="179"/>
      <c r="E93" s="43"/>
      <c r="F93" s="179"/>
      <c r="G93" s="179"/>
      <c r="H93" s="22"/>
      <c r="I93" s="22"/>
      <c r="J93" s="22"/>
      <c r="K93" s="22"/>
    </row>
    <row r="94" spans="1:11" ht="15.75" x14ac:dyDescent="0.25">
      <c r="A94" s="430" t="s">
        <v>495</v>
      </c>
      <c r="B94" s="430"/>
      <c r="C94" s="430"/>
      <c r="D94" s="46"/>
      <c r="E94" s="46"/>
      <c r="F94" s="46"/>
      <c r="G94" s="46"/>
      <c r="H94" s="46"/>
      <c r="I94" s="46"/>
      <c r="J94" s="46"/>
    </row>
    <row r="95" spans="1:11" ht="23.25" customHeight="1" x14ac:dyDescent="0.25">
      <c r="A95" s="431" t="s">
        <v>484</v>
      </c>
      <c r="B95" s="431"/>
      <c r="C95" s="431"/>
      <c r="D95" s="46"/>
      <c r="E95" s="46"/>
      <c r="F95" s="46"/>
      <c r="G95" s="46"/>
      <c r="H95" s="46"/>
      <c r="I95" s="46"/>
      <c r="J95" s="46"/>
    </row>
    <row r="96" spans="1:11" ht="19.5" customHeight="1" x14ac:dyDescent="0.25">
      <c r="A96" s="431" t="s">
        <v>485</v>
      </c>
      <c r="B96" s="431"/>
      <c r="C96" s="431"/>
      <c r="D96" s="46"/>
      <c r="E96" s="46"/>
      <c r="F96" s="46"/>
      <c r="G96" s="46"/>
      <c r="H96" s="46"/>
      <c r="I96" s="46"/>
      <c r="J96" s="46"/>
    </row>
    <row r="97" spans="1:10" ht="21" customHeight="1" x14ac:dyDescent="0.25">
      <c r="A97" s="431" t="s">
        <v>486</v>
      </c>
      <c r="B97" s="431"/>
      <c r="C97" s="431"/>
      <c r="D97" s="46"/>
      <c r="E97" s="46"/>
      <c r="F97" s="46"/>
      <c r="G97" s="46"/>
      <c r="H97" s="46"/>
      <c r="I97" s="46"/>
      <c r="J97" s="46"/>
    </row>
    <row r="98" spans="1:10" ht="18" customHeight="1" x14ac:dyDescent="0.25">
      <c r="A98" s="431" t="s">
        <v>451</v>
      </c>
      <c r="B98" s="431"/>
      <c r="C98" s="431"/>
      <c r="D98" s="46"/>
      <c r="E98" s="46"/>
      <c r="F98" s="46"/>
      <c r="G98" s="46"/>
      <c r="H98" s="46"/>
      <c r="I98" s="46"/>
      <c r="J98" s="46"/>
    </row>
    <row r="99" spans="1:10" ht="18.75" customHeight="1" x14ac:dyDescent="0.25">
      <c r="A99" s="431" t="s">
        <v>487</v>
      </c>
      <c r="B99" s="431"/>
      <c r="C99" s="431"/>
      <c r="D99" s="46"/>
      <c r="E99" s="46"/>
      <c r="F99" s="46"/>
      <c r="G99" s="46"/>
      <c r="H99" s="46"/>
      <c r="I99" s="46"/>
      <c r="J99" s="46"/>
    </row>
    <row r="100" spans="1:10" ht="20.25" customHeight="1" x14ac:dyDescent="0.25">
      <c r="A100" s="431" t="s">
        <v>488</v>
      </c>
      <c r="B100" s="431"/>
      <c r="C100" s="431"/>
      <c r="D100" s="46"/>
      <c r="E100" s="46"/>
      <c r="F100" s="46"/>
      <c r="G100" s="46"/>
      <c r="H100" s="46"/>
      <c r="I100" s="46"/>
      <c r="J100" s="46"/>
    </row>
    <row r="101" spans="1:10" ht="21.75" customHeight="1" x14ac:dyDescent="0.25">
      <c r="A101" s="431" t="s">
        <v>489</v>
      </c>
      <c r="B101" s="431"/>
      <c r="C101" s="431"/>
      <c r="D101" s="46"/>
      <c r="E101" s="46"/>
      <c r="F101" s="46"/>
      <c r="G101" s="46"/>
      <c r="H101" s="46"/>
      <c r="I101" s="46"/>
      <c r="J101" s="46"/>
    </row>
    <row r="102" spans="1:10" ht="22.5" customHeight="1" x14ac:dyDescent="0.25">
      <c r="A102" s="431" t="s">
        <v>490</v>
      </c>
      <c r="B102" s="431"/>
      <c r="C102" s="431"/>
      <c r="D102" s="46"/>
      <c r="E102" s="46"/>
      <c r="F102" s="46"/>
      <c r="G102" s="46"/>
      <c r="H102" s="46"/>
      <c r="I102" s="46"/>
      <c r="J102" s="46"/>
    </row>
    <row r="103" spans="1:10" ht="17.25" customHeight="1" x14ac:dyDescent="0.25">
      <c r="A103" s="431" t="s">
        <v>491</v>
      </c>
      <c r="B103" s="431"/>
      <c r="C103" s="431"/>
      <c r="D103" s="46"/>
      <c r="E103" s="46"/>
      <c r="F103" s="46"/>
      <c r="G103" s="46"/>
      <c r="H103" s="46"/>
      <c r="I103" s="46"/>
      <c r="J103" s="46"/>
    </row>
    <row r="104" spans="1:10" ht="21.75" customHeight="1" x14ac:dyDescent="0.25">
      <c r="A104" s="431" t="s">
        <v>492</v>
      </c>
      <c r="B104" s="431"/>
      <c r="C104" s="431"/>
      <c r="D104" s="46"/>
      <c r="E104" s="46"/>
      <c r="F104" s="46"/>
      <c r="G104" s="46"/>
      <c r="H104" s="46"/>
      <c r="I104" s="46"/>
      <c r="J104" s="46"/>
    </row>
    <row r="105" spans="1:10" ht="20.25" customHeight="1" x14ac:dyDescent="0.25">
      <c r="A105" s="431" t="s">
        <v>452</v>
      </c>
      <c r="B105" s="431"/>
      <c r="C105" s="431"/>
      <c r="D105" s="46"/>
      <c r="E105" s="46"/>
      <c r="F105" s="46"/>
      <c r="G105" s="46"/>
      <c r="H105" s="46"/>
      <c r="I105" s="46"/>
      <c r="J105" s="46"/>
    </row>
    <row r="106" spans="1:10" ht="20.25" customHeight="1" x14ac:dyDescent="0.25">
      <c r="A106" s="431" t="s">
        <v>36</v>
      </c>
      <c r="B106" s="431"/>
      <c r="C106" s="431"/>
      <c r="D106" s="46"/>
      <c r="E106" s="46"/>
      <c r="F106" s="46"/>
      <c r="G106" s="46"/>
      <c r="H106" s="46"/>
      <c r="I106" s="46"/>
      <c r="J106" s="46"/>
    </row>
    <row r="107" spans="1:10" ht="20.25" customHeight="1" x14ac:dyDescent="0.25">
      <c r="A107" s="431" t="s">
        <v>493</v>
      </c>
      <c r="B107" s="431"/>
      <c r="C107" s="431"/>
      <c r="D107" s="46"/>
      <c r="E107" s="46"/>
      <c r="F107" s="46"/>
      <c r="G107" s="46"/>
      <c r="H107" s="46"/>
      <c r="I107" s="46"/>
      <c r="J107" s="46"/>
    </row>
    <row r="108" spans="1:10" ht="21" customHeight="1" x14ac:dyDescent="0.25">
      <c r="A108" s="431" t="s">
        <v>462</v>
      </c>
      <c r="B108" s="431"/>
      <c r="C108" s="431"/>
      <c r="D108" s="46"/>
      <c r="E108" s="46"/>
      <c r="F108" s="46"/>
      <c r="G108" s="46"/>
      <c r="H108" s="46"/>
      <c r="I108" s="46"/>
      <c r="J108" s="46"/>
    </row>
    <row r="109" spans="1:10" ht="24.75" customHeight="1" x14ac:dyDescent="0.25">
      <c r="A109" s="431" t="s">
        <v>494</v>
      </c>
      <c r="B109" s="431"/>
      <c r="C109" s="431"/>
      <c r="D109" s="46"/>
      <c r="E109" s="46"/>
      <c r="F109" s="46"/>
      <c r="G109" s="46"/>
      <c r="H109" s="46"/>
      <c r="I109" s="46"/>
      <c r="J109" s="46"/>
    </row>
    <row r="110" spans="1:10" ht="23.25" customHeight="1" x14ac:dyDescent="0.25">
      <c r="A110" s="431" t="s">
        <v>472</v>
      </c>
      <c r="B110" s="431"/>
      <c r="C110" s="431"/>
      <c r="D110" s="46"/>
      <c r="E110" s="46"/>
      <c r="F110" s="46"/>
      <c r="G110" s="46"/>
      <c r="H110" s="46"/>
      <c r="I110" s="46"/>
      <c r="J110" s="46"/>
    </row>
    <row r="111" spans="1:10" ht="24.75" customHeight="1" x14ac:dyDescent="0.25">
      <c r="A111" s="431" t="s">
        <v>460</v>
      </c>
      <c r="B111" s="431"/>
      <c r="C111" s="431"/>
      <c r="D111" s="46"/>
      <c r="E111" s="46"/>
      <c r="F111" s="46"/>
      <c r="G111" s="46"/>
      <c r="H111" s="46"/>
      <c r="I111" s="46"/>
      <c r="J111" s="46"/>
    </row>
  </sheetData>
  <mergeCells count="94">
    <mergeCell ref="A109:C109"/>
    <mergeCell ref="A110:C110"/>
    <mergeCell ref="A111:C111"/>
    <mergeCell ref="A104:C104"/>
    <mergeCell ref="A105:C105"/>
    <mergeCell ref="A106:C106"/>
    <mergeCell ref="A107:C107"/>
    <mergeCell ref="A108:C108"/>
    <mergeCell ref="A99:C99"/>
    <mergeCell ref="A100:C100"/>
    <mergeCell ref="A101:C101"/>
    <mergeCell ref="A102:C102"/>
    <mergeCell ref="A103:C103"/>
    <mergeCell ref="A94:C94"/>
    <mergeCell ref="A95:C95"/>
    <mergeCell ref="A96:C96"/>
    <mergeCell ref="A97:C97"/>
    <mergeCell ref="A98:C98"/>
    <mergeCell ref="H70:H71"/>
    <mergeCell ref="I70:I71"/>
    <mergeCell ref="J70:J71"/>
    <mergeCell ref="K70:K71"/>
    <mergeCell ref="A80:D80"/>
    <mergeCell ref="E70:G70"/>
    <mergeCell ref="H59:H60"/>
    <mergeCell ref="I59:I60"/>
    <mergeCell ref="J59:J60"/>
    <mergeCell ref="K59:K60"/>
    <mergeCell ref="A68:D68"/>
    <mergeCell ref="E59:G59"/>
    <mergeCell ref="A23:A24"/>
    <mergeCell ref="H25:H26"/>
    <mergeCell ref="I25:I26"/>
    <mergeCell ref="J25:J26"/>
    <mergeCell ref="K25:K26"/>
    <mergeCell ref="E25:G25"/>
    <mergeCell ref="A34:D34"/>
    <mergeCell ref="A25:A26"/>
    <mergeCell ref="B25:B26"/>
    <mergeCell ref="C25:C26"/>
    <mergeCell ref="D25:D26"/>
    <mergeCell ref="H36:H37"/>
    <mergeCell ref="A36:A37"/>
    <mergeCell ref="B36:B37"/>
    <mergeCell ref="C36:C37"/>
    <mergeCell ref="D36:D37"/>
    <mergeCell ref="E36:G36"/>
    <mergeCell ref="I36:I37"/>
    <mergeCell ref="J36:J37"/>
    <mergeCell ref="K36:K37"/>
    <mergeCell ref="I2:I3"/>
    <mergeCell ref="J2:J3"/>
    <mergeCell ref="H2:H3"/>
    <mergeCell ref="A13:A14"/>
    <mergeCell ref="B13:B14"/>
    <mergeCell ref="C13:C14"/>
    <mergeCell ref="D13:D14"/>
    <mergeCell ref="E13:G13"/>
    <mergeCell ref="A2:A3"/>
    <mergeCell ref="B2:B3"/>
    <mergeCell ref="C2:C3"/>
    <mergeCell ref="D2:D3"/>
    <mergeCell ref="E2:G2"/>
    <mergeCell ref="H48:H49"/>
    <mergeCell ref="I48:I49"/>
    <mergeCell ref="J48:J49"/>
    <mergeCell ref="K48:K49"/>
    <mergeCell ref="A11:D11"/>
    <mergeCell ref="A22:D22"/>
    <mergeCell ref="A46:D46"/>
    <mergeCell ref="A48:A49"/>
    <mergeCell ref="B48:B49"/>
    <mergeCell ref="C48:C49"/>
    <mergeCell ref="D48:D49"/>
    <mergeCell ref="E48:G48"/>
    <mergeCell ref="K13:K14"/>
    <mergeCell ref="H13:H14"/>
    <mergeCell ref="I13:I14"/>
    <mergeCell ref="J13:J14"/>
    <mergeCell ref="A57:D57"/>
    <mergeCell ref="A70:A71"/>
    <mergeCell ref="B70:B71"/>
    <mergeCell ref="C70:C71"/>
    <mergeCell ref="D59:D60"/>
    <mergeCell ref="D70:D71"/>
    <mergeCell ref="A59:A60"/>
    <mergeCell ref="B59:B60"/>
    <mergeCell ref="C59:C60"/>
    <mergeCell ref="A82:B82"/>
    <mergeCell ref="D83:F83"/>
    <mergeCell ref="G83:G84"/>
    <mergeCell ref="A83:A84"/>
    <mergeCell ref="B83:B84"/>
    <mergeCell ref="C83:C84"/>
  </mergeCells>
  <pageMargins left="0.51180555555555496" right="0.51180555555555496" top="0.78749999999999998" bottom="0.78749999999999998" header="0.51180555555555496" footer="0.51180555555555496"/>
  <pageSetup paperSize="9" scale="35" firstPageNumber="0" orientation="portrait" r:id="rId1"/>
  <headerFooter>
    <oddHeader>&amp;CPERIODIZAÇÃO 
1º SEMESTRE DE 2018</oddHeader>
  </headerFooter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L69"/>
  <sheetViews>
    <sheetView view="pageBreakPreview" zoomScaleNormal="100" zoomScaleSheetLayoutView="100" workbookViewId="0">
      <selection activeCell="C46" sqref="C46"/>
    </sheetView>
  </sheetViews>
  <sheetFormatPr defaultRowHeight="15" x14ac:dyDescent="0.25"/>
  <cols>
    <col min="1" max="1" width="15"/>
    <col min="2" max="2" width="8.7109375"/>
    <col min="3" max="3" width="50.28515625"/>
    <col min="4" max="4" width="12"/>
    <col min="5" max="5" width="10.5703125"/>
    <col min="6" max="6" width="5.42578125"/>
    <col min="7" max="7" width="8.140625"/>
    <col min="8" max="8" width="10.28515625"/>
    <col min="9" max="9" width="8.85546875"/>
    <col min="10" max="10" width="8.7109375"/>
    <col min="11" max="11" width="10.42578125" customWidth="1"/>
    <col min="12" max="12" width="13.42578125" customWidth="1"/>
    <col min="13" max="1025" width="8.7109375"/>
  </cols>
  <sheetData>
    <row r="1" spans="1:10" ht="24" customHeight="1" x14ac:dyDescent="0.25">
      <c r="A1" s="440" t="s">
        <v>9</v>
      </c>
      <c r="B1" s="440"/>
      <c r="C1" s="440"/>
      <c r="D1" s="440"/>
      <c r="E1" s="440"/>
      <c r="F1" s="440"/>
      <c r="G1" s="440"/>
      <c r="H1" s="440"/>
      <c r="I1" s="440"/>
      <c r="J1" s="440"/>
    </row>
    <row r="2" spans="1:10" ht="36.75" customHeight="1" x14ac:dyDescent="0.25">
      <c r="A2" s="442" t="s">
        <v>0</v>
      </c>
      <c r="B2" s="442" t="s">
        <v>1</v>
      </c>
      <c r="C2" s="443" t="s">
        <v>165</v>
      </c>
      <c r="D2" s="443" t="s">
        <v>10</v>
      </c>
      <c r="E2" s="445" t="s">
        <v>11</v>
      </c>
      <c r="F2" s="446"/>
      <c r="G2" s="447"/>
      <c r="H2" s="448" t="s">
        <v>12</v>
      </c>
      <c r="I2" s="443" t="s">
        <v>166</v>
      </c>
      <c r="J2" s="450" t="s">
        <v>14</v>
      </c>
    </row>
    <row r="3" spans="1:10" ht="45.75" x14ac:dyDescent="0.25">
      <c r="A3" s="387"/>
      <c r="B3" s="387"/>
      <c r="C3" s="444"/>
      <c r="D3" s="444"/>
      <c r="E3" s="65" t="s">
        <v>5</v>
      </c>
      <c r="F3" s="65" t="s">
        <v>6</v>
      </c>
      <c r="G3" s="65" t="s">
        <v>7</v>
      </c>
      <c r="H3" s="449"/>
      <c r="I3" s="444"/>
      <c r="J3" s="451"/>
    </row>
    <row r="4" spans="1:10" x14ac:dyDescent="0.25">
      <c r="A4" s="44" t="s">
        <v>167</v>
      </c>
      <c r="B4" s="25" t="s">
        <v>16</v>
      </c>
      <c r="C4" s="66" t="s">
        <v>168</v>
      </c>
      <c r="D4" s="28" t="s">
        <v>18</v>
      </c>
      <c r="E4" s="28">
        <v>3</v>
      </c>
      <c r="F4" s="28">
        <v>2</v>
      </c>
      <c r="G4" s="28">
        <v>5</v>
      </c>
      <c r="H4" s="28">
        <v>90</v>
      </c>
      <c r="I4" s="28">
        <v>75</v>
      </c>
      <c r="J4" s="28">
        <v>5</v>
      </c>
    </row>
    <row r="5" spans="1:10" x14ac:dyDescent="0.25">
      <c r="A5" s="44" t="s">
        <v>167</v>
      </c>
      <c r="B5" s="25" t="s">
        <v>16</v>
      </c>
      <c r="C5" s="66" t="s">
        <v>169</v>
      </c>
      <c r="D5" s="28" t="s">
        <v>18</v>
      </c>
      <c r="E5" s="28">
        <v>4</v>
      </c>
      <c r="F5" s="66"/>
      <c r="G5" s="28">
        <v>4</v>
      </c>
      <c r="H5" s="28">
        <v>72</v>
      </c>
      <c r="I5" s="28">
        <v>60</v>
      </c>
      <c r="J5" s="28">
        <v>4</v>
      </c>
    </row>
    <row r="6" spans="1:10" x14ac:dyDescent="0.25">
      <c r="A6" s="44" t="s">
        <v>167</v>
      </c>
      <c r="B6" s="25" t="s">
        <v>16</v>
      </c>
      <c r="C6" s="66" t="s">
        <v>170</v>
      </c>
      <c r="D6" s="28" t="s">
        <v>18</v>
      </c>
      <c r="E6" s="28">
        <v>3</v>
      </c>
      <c r="F6" s="28">
        <v>1</v>
      </c>
      <c r="G6" s="28">
        <v>4</v>
      </c>
      <c r="H6" s="28">
        <v>72</v>
      </c>
      <c r="I6" s="28">
        <v>60</v>
      </c>
      <c r="J6" s="28">
        <v>4</v>
      </c>
    </row>
    <row r="7" spans="1:10" ht="24.75" customHeight="1" x14ac:dyDescent="0.25">
      <c r="A7" s="44" t="s">
        <v>167</v>
      </c>
      <c r="B7" s="25" t="s">
        <v>16</v>
      </c>
      <c r="C7" s="67" t="s">
        <v>171</v>
      </c>
      <c r="D7" s="28" t="s">
        <v>18</v>
      </c>
      <c r="E7" s="28">
        <v>4</v>
      </c>
      <c r="F7" s="28"/>
      <c r="G7" s="28">
        <v>4</v>
      </c>
      <c r="H7" s="28">
        <v>72</v>
      </c>
      <c r="I7" s="28">
        <v>60</v>
      </c>
      <c r="J7" s="28">
        <v>4</v>
      </c>
    </row>
    <row r="8" spans="1:10" x14ac:dyDescent="0.25">
      <c r="A8" s="44" t="s">
        <v>167</v>
      </c>
      <c r="B8" s="25" t="s">
        <v>16</v>
      </c>
      <c r="C8" s="66" t="s">
        <v>23</v>
      </c>
      <c r="D8" s="28" t="s">
        <v>18</v>
      </c>
      <c r="E8" s="28">
        <v>3</v>
      </c>
      <c r="F8" s="66"/>
      <c r="G8" s="28">
        <v>3</v>
      </c>
      <c r="H8" s="28">
        <v>54</v>
      </c>
      <c r="I8" s="28">
        <v>45</v>
      </c>
      <c r="J8" s="28">
        <v>3</v>
      </c>
    </row>
    <row r="9" spans="1:10" x14ac:dyDescent="0.25">
      <c r="A9" s="44" t="s">
        <v>167</v>
      </c>
      <c r="B9" s="25" t="s">
        <v>16</v>
      </c>
      <c r="C9" s="66" t="s">
        <v>74</v>
      </c>
      <c r="D9" s="28" t="s">
        <v>18</v>
      </c>
      <c r="E9" s="28">
        <v>2</v>
      </c>
      <c r="F9" s="28">
        <v>1</v>
      </c>
      <c r="G9" s="28">
        <v>3</v>
      </c>
      <c r="H9" s="28">
        <v>54</v>
      </c>
      <c r="I9" s="28">
        <v>45</v>
      </c>
      <c r="J9" s="28">
        <v>3</v>
      </c>
    </row>
    <row r="10" spans="1:10" x14ac:dyDescent="0.25">
      <c r="A10" s="44" t="s">
        <v>167</v>
      </c>
      <c r="B10" s="25" t="s">
        <v>16</v>
      </c>
      <c r="C10" s="66" t="s">
        <v>71</v>
      </c>
      <c r="D10" s="28" t="s">
        <v>18</v>
      </c>
      <c r="E10" s="28">
        <v>3</v>
      </c>
      <c r="F10" s="27"/>
      <c r="G10" s="28">
        <v>3</v>
      </c>
      <c r="H10" s="28">
        <v>54</v>
      </c>
      <c r="I10" s="28">
        <v>45</v>
      </c>
      <c r="J10" s="28">
        <v>3</v>
      </c>
    </row>
    <row r="11" spans="1:10" x14ac:dyDescent="0.25">
      <c r="A11" s="270" t="s">
        <v>25</v>
      </c>
      <c r="B11" s="367"/>
      <c r="C11" s="368"/>
      <c r="D11" s="34"/>
      <c r="E11" s="34">
        <v>22</v>
      </c>
      <c r="F11" s="34">
        <v>4</v>
      </c>
      <c r="G11" s="34">
        <v>26</v>
      </c>
      <c r="H11" s="34">
        <v>468</v>
      </c>
      <c r="I11" s="34">
        <v>390</v>
      </c>
      <c r="J11" s="34">
        <v>26</v>
      </c>
    </row>
    <row r="12" spans="1:10" ht="21.75" customHeight="1" x14ac:dyDescent="0.25">
      <c r="A12" s="441" t="s">
        <v>9</v>
      </c>
      <c r="B12" s="441"/>
      <c r="C12" s="441"/>
      <c r="D12" s="441"/>
      <c r="E12" s="441"/>
      <c r="F12" s="441"/>
      <c r="G12" s="441"/>
      <c r="H12" s="441"/>
      <c r="I12" s="441"/>
      <c r="J12" s="441"/>
    </row>
    <row r="13" spans="1:10" ht="34.5" customHeight="1" x14ac:dyDescent="0.25">
      <c r="A13" s="442" t="s">
        <v>0</v>
      </c>
      <c r="B13" s="442" t="s">
        <v>1</v>
      </c>
      <c r="C13" s="443" t="s">
        <v>165</v>
      </c>
      <c r="D13" s="443" t="s">
        <v>10</v>
      </c>
      <c r="E13" s="445" t="s">
        <v>11</v>
      </c>
      <c r="F13" s="446"/>
      <c r="G13" s="447"/>
      <c r="H13" s="448" t="s">
        <v>12</v>
      </c>
      <c r="I13" s="443" t="s">
        <v>166</v>
      </c>
      <c r="J13" s="450" t="s">
        <v>14</v>
      </c>
    </row>
    <row r="14" spans="1:10" ht="42" x14ac:dyDescent="0.25">
      <c r="A14" s="387"/>
      <c r="B14" s="387"/>
      <c r="C14" s="444"/>
      <c r="D14" s="444"/>
      <c r="E14" s="68" t="s">
        <v>5</v>
      </c>
      <c r="F14" s="68" t="s">
        <v>6</v>
      </c>
      <c r="G14" s="68" t="s">
        <v>7</v>
      </c>
      <c r="H14" s="449"/>
      <c r="I14" s="444"/>
      <c r="J14" s="451"/>
    </row>
    <row r="15" spans="1:10" ht="15.75" x14ac:dyDescent="0.25">
      <c r="A15" s="44" t="s">
        <v>167</v>
      </c>
      <c r="B15" s="35" t="s">
        <v>26</v>
      </c>
      <c r="C15" s="257" t="s">
        <v>439</v>
      </c>
      <c r="D15" s="254"/>
      <c r="E15" s="255"/>
      <c r="F15" s="255"/>
      <c r="G15" s="255"/>
      <c r="H15" s="258">
        <v>36</v>
      </c>
      <c r="I15" s="259">
        <v>30</v>
      </c>
      <c r="J15" s="260">
        <v>2</v>
      </c>
    </row>
    <row r="16" spans="1:10" x14ac:dyDescent="0.25">
      <c r="A16" s="44" t="s">
        <v>167</v>
      </c>
      <c r="B16" s="35" t="s">
        <v>26</v>
      </c>
      <c r="C16" s="74" t="s">
        <v>54</v>
      </c>
      <c r="D16" s="63" t="s">
        <v>18</v>
      </c>
      <c r="E16" s="63">
        <v>3</v>
      </c>
      <c r="F16" s="63"/>
      <c r="G16" s="63">
        <v>3</v>
      </c>
      <c r="H16" s="63">
        <v>54</v>
      </c>
      <c r="I16" s="63">
        <v>45</v>
      </c>
      <c r="J16" s="63">
        <v>3</v>
      </c>
    </row>
    <row r="17" spans="1:11" x14ac:dyDescent="0.25">
      <c r="A17" s="44" t="s">
        <v>167</v>
      </c>
      <c r="B17" s="35" t="s">
        <v>26</v>
      </c>
      <c r="C17" s="74" t="s">
        <v>46</v>
      </c>
      <c r="D17" s="63" t="s">
        <v>18</v>
      </c>
      <c r="E17" s="63">
        <v>3</v>
      </c>
      <c r="F17" s="63">
        <v>2</v>
      </c>
      <c r="G17" s="63">
        <v>5</v>
      </c>
      <c r="H17" s="63">
        <v>90</v>
      </c>
      <c r="I17" s="63">
        <v>75</v>
      </c>
      <c r="J17" s="63">
        <v>5</v>
      </c>
    </row>
    <row r="18" spans="1:11" x14ac:dyDescent="0.25">
      <c r="A18" s="44" t="s">
        <v>167</v>
      </c>
      <c r="B18" s="35" t="s">
        <v>26</v>
      </c>
      <c r="C18" s="74" t="s">
        <v>429</v>
      </c>
      <c r="D18" s="63" t="s">
        <v>18</v>
      </c>
      <c r="E18" s="63">
        <v>3</v>
      </c>
      <c r="F18" s="63"/>
      <c r="G18" s="63">
        <v>3</v>
      </c>
      <c r="H18" s="63">
        <v>54</v>
      </c>
      <c r="I18" s="63">
        <v>45</v>
      </c>
      <c r="J18" s="63">
        <v>3</v>
      </c>
    </row>
    <row r="19" spans="1:11" x14ac:dyDescent="0.25">
      <c r="A19" s="44" t="s">
        <v>167</v>
      </c>
      <c r="B19" s="35" t="s">
        <v>26</v>
      </c>
      <c r="C19" s="74" t="s">
        <v>78</v>
      </c>
      <c r="D19" s="63" t="s">
        <v>18</v>
      </c>
      <c r="E19" s="63">
        <v>4</v>
      </c>
      <c r="F19" s="63"/>
      <c r="G19" s="63">
        <v>4</v>
      </c>
      <c r="H19" s="63">
        <v>72</v>
      </c>
      <c r="I19" s="63">
        <v>60</v>
      </c>
      <c r="J19" s="63">
        <v>4</v>
      </c>
    </row>
    <row r="20" spans="1:11" x14ac:dyDescent="0.25">
      <c r="A20" s="44" t="s">
        <v>167</v>
      </c>
      <c r="B20" s="35" t="s">
        <v>26</v>
      </c>
      <c r="C20" s="74" t="s">
        <v>173</v>
      </c>
      <c r="D20" s="63" t="s">
        <v>18</v>
      </c>
      <c r="E20" s="63">
        <v>4</v>
      </c>
      <c r="F20" s="63"/>
      <c r="G20" s="63">
        <v>4</v>
      </c>
      <c r="H20" s="63">
        <v>72</v>
      </c>
      <c r="I20" s="63">
        <v>60</v>
      </c>
      <c r="J20" s="63">
        <v>4</v>
      </c>
    </row>
    <row r="21" spans="1:11" x14ac:dyDescent="0.25">
      <c r="A21" s="44" t="s">
        <v>167</v>
      </c>
      <c r="B21" s="35" t="s">
        <v>26</v>
      </c>
      <c r="C21" s="74" t="s">
        <v>174</v>
      </c>
      <c r="D21" s="63" t="s">
        <v>18</v>
      </c>
      <c r="E21" s="63">
        <v>2</v>
      </c>
      <c r="F21" s="39">
        <v>1</v>
      </c>
      <c r="G21" s="63">
        <v>3</v>
      </c>
      <c r="H21" s="63">
        <v>54</v>
      </c>
      <c r="I21" s="63">
        <v>45</v>
      </c>
      <c r="J21" s="63">
        <v>3</v>
      </c>
    </row>
    <row r="22" spans="1:11" x14ac:dyDescent="0.25">
      <c r="A22" s="44" t="s">
        <v>167</v>
      </c>
      <c r="B22" s="35" t="s">
        <v>26</v>
      </c>
      <c r="C22" s="74" t="s">
        <v>84</v>
      </c>
      <c r="D22" s="63" t="s">
        <v>18</v>
      </c>
      <c r="E22" s="63">
        <v>3</v>
      </c>
      <c r="F22" s="63">
        <v>1</v>
      </c>
      <c r="G22" s="63">
        <v>4</v>
      </c>
      <c r="H22" s="63">
        <v>72</v>
      </c>
      <c r="I22" s="63">
        <v>60</v>
      </c>
      <c r="J22" s="63">
        <v>4</v>
      </c>
    </row>
    <row r="23" spans="1:11" x14ac:dyDescent="0.25">
      <c r="A23" s="270" t="s">
        <v>25</v>
      </c>
      <c r="B23" s="367"/>
      <c r="C23" s="368"/>
      <c r="D23" s="36"/>
      <c r="E23" s="36">
        <v>22</v>
      </c>
      <c r="F23" s="36">
        <v>4</v>
      </c>
      <c r="G23" s="36">
        <v>26</v>
      </c>
      <c r="H23" s="36">
        <v>504</v>
      </c>
      <c r="I23" s="36">
        <v>420</v>
      </c>
      <c r="J23" s="36">
        <v>28</v>
      </c>
    </row>
    <row r="24" spans="1:11" ht="21.75" customHeight="1" x14ac:dyDescent="0.25">
      <c r="A24" s="441" t="s">
        <v>9</v>
      </c>
      <c r="B24" s="441"/>
      <c r="C24" s="69"/>
      <c r="D24" s="22"/>
      <c r="E24" s="22"/>
      <c r="F24" s="22"/>
      <c r="G24" s="22"/>
      <c r="H24" s="22"/>
      <c r="I24" s="22"/>
      <c r="J24" s="22"/>
    </row>
    <row r="25" spans="1:11" ht="45" customHeight="1" x14ac:dyDescent="0.25">
      <c r="A25" s="388" t="s">
        <v>0</v>
      </c>
      <c r="B25" s="388" t="s">
        <v>1</v>
      </c>
      <c r="C25" s="454" t="s">
        <v>165</v>
      </c>
      <c r="D25" s="454" t="s">
        <v>10</v>
      </c>
      <c r="E25" s="454" t="s">
        <v>11</v>
      </c>
      <c r="F25" s="454"/>
      <c r="G25" s="454"/>
      <c r="H25" s="454" t="s">
        <v>12</v>
      </c>
      <c r="I25" s="454" t="s">
        <v>166</v>
      </c>
      <c r="J25" s="455" t="s">
        <v>14</v>
      </c>
      <c r="K25" s="452"/>
    </row>
    <row r="26" spans="1:11" ht="45" customHeight="1" x14ac:dyDescent="0.25">
      <c r="A26" s="388"/>
      <c r="B26" s="388"/>
      <c r="C26" s="454"/>
      <c r="D26" s="454"/>
      <c r="E26" s="70" t="s">
        <v>5</v>
      </c>
      <c r="F26" s="70" t="s">
        <v>6</v>
      </c>
      <c r="G26" s="70" t="s">
        <v>7</v>
      </c>
      <c r="H26" s="454"/>
      <c r="I26" s="454"/>
      <c r="J26" s="455"/>
      <c r="K26" s="452"/>
    </row>
    <row r="27" spans="1:11" ht="18.75" customHeight="1" x14ac:dyDescent="0.25">
      <c r="A27" s="71" t="s">
        <v>167</v>
      </c>
      <c r="B27" s="72" t="s">
        <v>8</v>
      </c>
      <c r="C27" s="257" t="s">
        <v>439</v>
      </c>
      <c r="D27" s="254"/>
      <c r="E27" s="255"/>
      <c r="F27" s="255"/>
      <c r="G27" s="255"/>
      <c r="H27" s="258">
        <v>36</v>
      </c>
      <c r="I27" s="259">
        <v>30</v>
      </c>
      <c r="J27" s="260">
        <v>2</v>
      </c>
      <c r="K27" s="252"/>
    </row>
    <row r="28" spans="1:11" ht="15.75" x14ac:dyDescent="0.25">
      <c r="A28" s="71" t="s">
        <v>167</v>
      </c>
      <c r="B28" s="72" t="s">
        <v>8</v>
      </c>
      <c r="C28" s="75" t="s">
        <v>254</v>
      </c>
      <c r="D28" s="76" t="s">
        <v>18</v>
      </c>
      <c r="E28" s="76">
        <v>4</v>
      </c>
      <c r="F28" s="76">
        <v>1</v>
      </c>
      <c r="G28" s="76">
        <v>5</v>
      </c>
      <c r="H28" s="76">
        <v>90</v>
      </c>
      <c r="I28" s="76">
        <v>75</v>
      </c>
      <c r="J28" s="76">
        <v>5</v>
      </c>
      <c r="K28" s="49"/>
    </row>
    <row r="29" spans="1:11" ht="15.75" x14ac:dyDescent="0.25">
      <c r="A29" s="71" t="s">
        <v>167</v>
      </c>
      <c r="B29" s="72" t="s">
        <v>8</v>
      </c>
      <c r="C29" s="75" t="s">
        <v>255</v>
      </c>
      <c r="D29" s="76" t="s">
        <v>18</v>
      </c>
      <c r="E29" s="76">
        <v>3</v>
      </c>
      <c r="F29" s="76">
        <v>2</v>
      </c>
      <c r="G29" s="76">
        <v>5</v>
      </c>
      <c r="H29" s="76">
        <v>90</v>
      </c>
      <c r="I29" s="76">
        <v>75</v>
      </c>
      <c r="J29" s="76">
        <v>5</v>
      </c>
      <c r="K29" s="49"/>
    </row>
    <row r="30" spans="1:11" ht="15.75" x14ac:dyDescent="0.25">
      <c r="A30" s="71" t="s">
        <v>167</v>
      </c>
      <c r="B30" s="72" t="s">
        <v>8</v>
      </c>
      <c r="C30" s="75" t="s">
        <v>405</v>
      </c>
      <c r="D30" s="72" t="s">
        <v>242</v>
      </c>
      <c r="E30" s="76">
        <v>3</v>
      </c>
      <c r="F30" s="72"/>
      <c r="G30" s="76">
        <v>3</v>
      </c>
      <c r="H30" s="76">
        <v>54</v>
      </c>
      <c r="I30" s="76">
        <v>45</v>
      </c>
      <c r="J30" s="76">
        <v>3</v>
      </c>
      <c r="K30" s="49"/>
    </row>
    <row r="31" spans="1:11" ht="15.75" x14ac:dyDescent="0.25">
      <c r="A31" s="71" t="s">
        <v>167</v>
      </c>
      <c r="B31" s="72" t="s">
        <v>8</v>
      </c>
      <c r="C31" s="75" t="s">
        <v>85</v>
      </c>
      <c r="D31" s="76" t="s">
        <v>18</v>
      </c>
      <c r="E31" s="76">
        <v>3</v>
      </c>
      <c r="F31" s="76"/>
      <c r="G31" s="76">
        <v>3</v>
      </c>
      <c r="H31" s="76">
        <v>54</v>
      </c>
      <c r="I31" s="76">
        <v>45</v>
      </c>
      <c r="J31" s="76">
        <v>3</v>
      </c>
      <c r="K31" s="49"/>
    </row>
    <row r="32" spans="1:11" ht="15.75" x14ac:dyDescent="0.25">
      <c r="A32" s="71" t="s">
        <v>167</v>
      </c>
      <c r="B32" s="72" t="s">
        <v>8</v>
      </c>
      <c r="C32" s="75" t="s">
        <v>256</v>
      </c>
      <c r="D32" s="76" t="s">
        <v>18</v>
      </c>
      <c r="E32" s="76">
        <v>2</v>
      </c>
      <c r="F32" s="76">
        <v>2</v>
      </c>
      <c r="G32" s="76">
        <v>4</v>
      </c>
      <c r="H32" s="76">
        <v>72</v>
      </c>
      <c r="I32" s="76">
        <v>60</v>
      </c>
      <c r="J32" s="76">
        <v>4</v>
      </c>
      <c r="K32" s="49"/>
    </row>
    <row r="33" spans="1:12" ht="15.75" x14ac:dyDescent="0.25">
      <c r="A33" s="71" t="s">
        <v>167</v>
      </c>
      <c r="B33" s="72" t="s">
        <v>8</v>
      </c>
      <c r="C33" s="75" t="s">
        <v>239</v>
      </c>
      <c r="D33" s="76" t="s">
        <v>18</v>
      </c>
      <c r="E33" s="76">
        <v>3</v>
      </c>
      <c r="F33" s="76">
        <v>1</v>
      </c>
      <c r="G33" s="76">
        <v>4</v>
      </c>
      <c r="H33" s="76">
        <v>72</v>
      </c>
      <c r="I33" s="76">
        <v>60</v>
      </c>
      <c r="J33" s="76">
        <v>4</v>
      </c>
      <c r="K33" s="49"/>
    </row>
    <row r="34" spans="1:12" x14ac:dyDescent="0.25">
      <c r="A34" s="453" t="s">
        <v>25</v>
      </c>
      <c r="B34" s="390"/>
      <c r="C34" s="391"/>
      <c r="D34" s="59"/>
      <c r="E34" s="59">
        <v>18</v>
      </c>
      <c r="F34" s="59">
        <v>6</v>
      </c>
      <c r="G34" s="59">
        <v>24</v>
      </c>
      <c r="H34" s="59">
        <v>468</v>
      </c>
      <c r="I34" s="59">
        <v>390</v>
      </c>
      <c r="J34" s="59">
        <v>26</v>
      </c>
      <c r="K34" s="48"/>
    </row>
    <row r="35" spans="1:12" x14ac:dyDescent="0.25">
      <c r="A35" s="441" t="s">
        <v>9</v>
      </c>
      <c r="B35" s="441"/>
      <c r="C35" s="130"/>
      <c r="D35" s="22"/>
      <c r="E35" s="22"/>
      <c r="F35" s="22"/>
      <c r="G35" s="22"/>
      <c r="H35" s="22"/>
      <c r="I35" s="22"/>
      <c r="J35" s="22"/>
      <c r="K35" s="48"/>
    </row>
    <row r="36" spans="1:12" x14ac:dyDescent="0.25">
      <c r="A36" s="388" t="s">
        <v>0</v>
      </c>
      <c r="B36" s="388" t="s">
        <v>1</v>
      </c>
      <c r="C36" s="454" t="s">
        <v>165</v>
      </c>
      <c r="D36" s="454" t="s">
        <v>10</v>
      </c>
      <c r="E36" s="454" t="s">
        <v>11</v>
      </c>
      <c r="F36" s="454"/>
      <c r="G36" s="454"/>
      <c r="H36" s="454" t="s">
        <v>12</v>
      </c>
      <c r="I36" s="454" t="s">
        <v>166</v>
      </c>
      <c r="J36" s="455" t="s">
        <v>14</v>
      </c>
      <c r="K36" s="458" t="s">
        <v>82</v>
      </c>
      <c r="L36" s="459"/>
    </row>
    <row r="37" spans="1:12" ht="42" x14ac:dyDescent="0.25">
      <c r="A37" s="388"/>
      <c r="B37" s="388"/>
      <c r="C37" s="454"/>
      <c r="D37" s="454"/>
      <c r="E37" s="157" t="s">
        <v>5</v>
      </c>
      <c r="F37" s="157" t="s">
        <v>6</v>
      </c>
      <c r="G37" s="157" t="s">
        <v>7</v>
      </c>
      <c r="H37" s="454"/>
      <c r="I37" s="454"/>
      <c r="J37" s="455"/>
      <c r="K37" s="301"/>
      <c r="L37" s="303"/>
    </row>
    <row r="38" spans="1:12" ht="15.75" x14ac:dyDescent="0.25">
      <c r="A38" s="71" t="s">
        <v>167</v>
      </c>
      <c r="B38" s="72" t="s">
        <v>35</v>
      </c>
      <c r="C38" s="257" t="s">
        <v>439</v>
      </c>
      <c r="D38" s="254"/>
      <c r="E38" s="255"/>
      <c r="F38" s="255"/>
      <c r="G38" s="255"/>
      <c r="H38" s="258">
        <v>18</v>
      </c>
      <c r="I38" s="259">
        <v>15</v>
      </c>
      <c r="J38" s="260">
        <v>1</v>
      </c>
      <c r="K38" s="253"/>
      <c r="L38" s="256"/>
    </row>
    <row r="39" spans="1:12" x14ac:dyDescent="0.25">
      <c r="A39" s="71" t="s">
        <v>167</v>
      </c>
      <c r="B39" s="72" t="s">
        <v>35</v>
      </c>
      <c r="C39" s="141" t="s">
        <v>172</v>
      </c>
      <c r="D39" s="248" t="s">
        <v>323</v>
      </c>
      <c r="E39" s="248">
        <v>3</v>
      </c>
      <c r="F39" s="248"/>
      <c r="G39" s="248">
        <v>3</v>
      </c>
      <c r="H39" s="248">
        <v>54</v>
      </c>
      <c r="I39" s="249">
        <v>45</v>
      </c>
      <c r="J39" s="249">
        <v>3</v>
      </c>
      <c r="K39" s="465"/>
      <c r="L39" s="466"/>
    </row>
    <row r="40" spans="1:12" x14ac:dyDescent="0.25">
      <c r="A40" s="71" t="s">
        <v>167</v>
      </c>
      <c r="B40" s="72" t="s">
        <v>35</v>
      </c>
      <c r="C40" s="141" t="s">
        <v>430</v>
      </c>
      <c r="D40" s="248" t="s">
        <v>18</v>
      </c>
      <c r="E40" s="248">
        <v>3</v>
      </c>
      <c r="F40" s="248">
        <v>1</v>
      </c>
      <c r="G40" s="248">
        <v>4</v>
      </c>
      <c r="H40" s="248">
        <v>72</v>
      </c>
      <c r="I40" s="249">
        <v>60</v>
      </c>
      <c r="J40" s="249">
        <v>4</v>
      </c>
      <c r="K40" s="465"/>
      <c r="L40" s="466"/>
    </row>
    <row r="41" spans="1:12" x14ac:dyDescent="0.25">
      <c r="A41" s="71" t="s">
        <v>167</v>
      </c>
      <c r="B41" s="72" t="s">
        <v>35</v>
      </c>
      <c r="C41" s="141" t="s">
        <v>431</v>
      </c>
      <c r="D41" s="248" t="s">
        <v>18</v>
      </c>
      <c r="E41" s="248">
        <v>3</v>
      </c>
      <c r="F41" s="248">
        <v>1</v>
      </c>
      <c r="G41" s="248">
        <v>4</v>
      </c>
      <c r="H41" s="248">
        <v>72</v>
      </c>
      <c r="I41" s="249">
        <v>60</v>
      </c>
      <c r="J41" s="249">
        <v>4</v>
      </c>
      <c r="K41" s="465"/>
      <c r="L41" s="466"/>
    </row>
    <row r="42" spans="1:12" x14ac:dyDescent="0.25">
      <c r="A42" s="71" t="s">
        <v>167</v>
      </c>
      <c r="B42" s="72" t="s">
        <v>35</v>
      </c>
      <c r="C42" s="141" t="s">
        <v>429</v>
      </c>
      <c r="D42" s="248" t="s">
        <v>18</v>
      </c>
      <c r="E42" s="248">
        <v>3</v>
      </c>
      <c r="F42" s="248"/>
      <c r="G42" s="248">
        <v>3</v>
      </c>
      <c r="H42" s="248">
        <v>54</v>
      </c>
      <c r="I42" s="249">
        <v>45</v>
      </c>
      <c r="J42" s="249">
        <v>3</v>
      </c>
      <c r="K42" s="465"/>
      <c r="L42" s="466"/>
    </row>
    <row r="43" spans="1:12" x14ac:dyDescent="0.25">
      <c r="A43" s="71" t="s">
        <v>167</v>
      </c>
      <c r="B43" s="72" t="s">
        <v>35</v>
      </c>
      <c r="C43" s="141" t="s">
        <v>432</v>
      </c>
      <c r="D43" s="248" t="s">
        <v>18</v>
      </c>
      <c r="E43" s="248">
        <v>3</v>
      </c>
      <c r="F43" s="248"/>
      <c r="G43" s="248">
        <v>3</v>
      </c>
      <c r="H43" s="248">
        <v>54</v>
      </c>
      <c r="I43" s="249">
        <v>45</v>
      </c>
      <c r="J43" s="249">
        <v>3</v>
      </c>
      <c r="K43" s="465"/>
      <c r="L43" s="466"/>
    </row>
    <row r="44" spans="1:12" x14ac:dyDescent="0.25">
      <c r="A44" s="71" t="s">
        <v>167</v>
      </c>
      <c r="B44" s="72" t="s">
        <v>35</v>
      </c>
      <c r="C44" s="141" t="s">
        <v>433</v>
      </c>
      <c r="D44" s="248" t="s">
        <v>18</v>
      </c>
      <c r="E44" s="248">
        <v>3</v>
      </c>
      <c r="F44" s="248">
        <v>1</v>
      </c>
      <c r="G44" s="248">
        <v>4</v>
      </c>
      <c r="H44" s="248">
        <v>72</v>
      </c>
      <c r="I44" s="249">
        <v>60</v>
      </c>
      <c r="J44" s="249">
        <v>4</v>
      </c>
      <c r="K44" s="465"/>
      <c r="L44" s="466"/>
    </row>
    <row r="45" spans="1:12" x14ac:dyDescent="0.25">
      <c r="A45" s="71" t="s">
        <v>167</v>
      </c>
      <c r="B45" s="72" t="s">
        <v>35</v>
      </c>
      <c r="C45" s="141" t="s">
        <v>434</v>
      </c>
      <c r="D45" s="248" t="s">
        <v>242</v>
      </c>
      <c r="E45" s="248">
        <v>3</v>
      </c>
      <c r="F45" s="248"/>
      <c r="G45" s="248">
        <v>3</v>
      </c>
      <c r="H45" s="248">
        <v>54</v>
      </c>
      <c r="I45" s="249">
        <v>45</v>
      </c>
      <c r="J45" s="249">
        <v>3</v>
      </c>
      <c r="K45" s="465"/>
      <c r="L45" s="466"/>
    </row>
    <row r="46" spans="1:12" ht="43.5" customHeight="1" x14ac:dyDescent="0.25">
      <c r="A46" s="71" t="s">
        <v>167</v>
      </c>
      <c r="B46" s="72" t="s">
        <v>35</v>
      </c>
      <c r="C46" s="141" t="s">
        <v>60</v>
      </c>
      <c r="D46" s="248" t="s">
        <v>18</v>
      </c>
      <c r="E46" s="248"/>
      <c r="F46" s="248"/>
      <c r="G46" s="248"/>
      <c r="H46" s="248"/>
      <c r="I46" s="250">
        <v>90</v>
      </c>
      <c r="J46" s="250"/>
      <c r="K46" s="463" t="s">
        <v>435</v>
      </c>
      <c r="L46" s="464"/>
    </row>
    <row r="47" spans="1:12" x14ac:dyDescent="0.25">
      <c r="A47" s="313" t="s">
        <v>25</v>
      </c>
      <c r="B47" s="313"/>
      <c r="C47" s="313"/>
      <c r="D47" s="146"/>
      <c r="E47" s="146">
        <v>21</v>
      </c>
      <c r="F47" s="146">
        <v>3</v>
      </c>
      <c r="G47" s="146">
        <v>24</v>
      </c>
      <c r="H47" s="146">
        <v>450</v>
      </c>
      <c r="I47" s="146">
        <v>465</v>
      </c>
      <c r="J47" s="146">
        <v>25</v>
      </c>
      <c r="K47" s="462"/>
      <c r="L47" s="462"/>
    </row>
    <row r="48" spans="1:12" ht="21" customHeight="1" x14ac:dyDescent="0.25">
      <c r="A48" s="456" t="s">
        <v>175</v>
      </c>
      <c r="B48" s="456"/>
      <c r="C48" s="69"/>
      <c r="D48" s="22"/>
      <c r="E48" s="22"/>
      <c r="F48" s="22"/>
      <c r="G48" s="22"/>
      <c r="H48" s="22"/>
      <c r="I48" s="22"/>
      <c r="J48" s="22"/>
    </row>
    <row r="49" spans="1:10" ht="75" customHeight="1" x14ac:dyDescent="0.25">
      <c r="A49" s="457" t="s">
        <v>0</v>
      </c>
      <c r="B49" s="457" t="s">
        <v>1</v>
      </c>
      <c r="C49" s="443" t="s">
        <v>2</v>
      </c>
      <c r="D49" s="270" t="s">
        <v>3</v>
      </c>
      <c r="E49" s="367"/>
      <c r="F49" s="368"/>
      <c r="G49" s="457" t="s">
        <v>4</v>
      </c>
      <c r="H49" s="458" t="s">
        <v>82</v>
      </c>
      <c r="I49" s="459"/>
      <c r="J49" s="22"/>
    </row>
    <row r="50" spans="1:10" ht="30" x14ac:dyDescent="0.25">
      <c r="A50" s="274"/>
      <c r="B50" s="274"/>
      <c r="C50" s="444"/>
      <c r="D50" s="38" t="s">
        <v>5</v>
      </c>
      <c r="E50" s="38" t="s">
        <v>6</v>
      </c>
      <c r="F50" s="38" t="s">
        <v>7</v>
      </c>
      <c r="G50" s="274"/>
      <c r="H50" s="301"/>
      <c r="I50" s="303"/>
      <c r="J50" s="22"/>
    </row>
    <row r="51" spans="1:10" x14ac:dyDescent="0.25">
      <c r="A51" s="44" t="s">
        <v>167</v>
      </c>
      <c r="B51" s="39" t="s">
        <v>86</v>
      </c>
      <c r="C51" s="55" t="s">
        <v>61</v>
      </c>
      <c r="D51" s="39">
        <v>2</v>
      </c>
      <c r="E51" s="39"/>
      <c r="F51" s="39">
        <v>2</v>
      </c>
      <c r="G51" s="39">
        <v>40</v>
      </c>
      <c r="H51" s="460"/>
      <c r="I51" s="461"/>
      <c r="J51" s="22"/>
    </row>
    <row r="52" spans="1:10" x14ac:dyDescent="0.25">
      <c r="A52" s="44" t="s">
        <v>167</v>
      </c>
      <c r="B52" s="39" t="s">
        <v>86</v>
      </c>
      <c r="C52" s="55" t="s">
        <v>62</v>
      </c>
      <c r="D52" s="39"/>
      <c r="E52" s="39"/>
      <c r="F52" s="39"/>
      <c r="G52" s="39">
        <v>350</v>
      </c>
      <c r="H52" s="460" t="s">
        <v>176</v>
      </c>
      <c r="I52" s="461"/>
      <c r="J52" s="22"/>
    </row>
    <row r="53" spans="1:10" x14ac:dyDescent="0.25">
      <c r="A53" s="38" t="s">
        <v>25</v>
      </c>
      <c r="B53" s="38"/>
      <c r="C53" s="38"/>
      <c r="D53" s="34">
        <v>2</v>
      </c>
      <c r="E53" s="38"/>
      <c r="F53" s="38">
        <v>2</v>
      </c>
      <c r="G53" s="32">
        <v>390</v>
      </c>
      <c r="H53" s="453"/>
      <c r="I53" s="391"/>
      <c r="J53" s="22"/>
    </row>
    <row r="54" spans="1:10" ht="65.25" customHeight="1" x14ac:dyDescent="0.25">
      <c r="A54" s="318" t="s">
        <v>177</v>
      </c>
      <c r="B54" s="281"/>
      <c r="C54" s="281"/>
      <c r="D54" s="281"/>
      <c r="E54" s="281"/>
      <c r="F54" s="281"/>
      <c r="G54" s="281"/>
      <c r="H54" s="281"/>
      <c r="I54" s="282"/>
      <c r="J54" s="22"/>
    </row>
    <row r="56" spans="1:10" x14ac:dyDescent="0.25">
      <c r="A56" s="469" t="s">
        <v>507</v>
      </c>
      <c r="B56" s="469"/>
      <c r="C56" s="469"/>
      <c r="D56" s="469"/>
    </row>
    <row r="57" spans="1:10" ht="15.75" customHeight="1" x14ac:dyDescent="0.25">
      <c r="A57" s="470"/>
      <c r="B57" s="470"/>
      <c r="C57" s="470"/>
      <c r="D57" s="470"/>
    </row>
    <row r="58" spans="1:10" ht="15.75" customHeight="1" x14ac:dyDescent="0.25">
      <c r="A58" s="236" t="s">
        <v>496</v>
      </c>
      <c r="B58" s="236"/>
      <c r="C58" s="237"/>
      <c r="D58" s="238"/>
    </row>
    <row r="59" spans="1:10" ht="15.75" customHeight="1" x14ac:dyDescent="0.25">
      <c r="A59" s="471" t="s">
        <v>497</v>
      </c>
      <c r="B59" s="472"/>
      <c r="C59" s="472"/>
      <c r="D59" s="473"/>
    </row>
    <row r="60" spans="1:10" x14ac:dyDescent="0.25">
      <c r="A60" s="231" t="s">
        <v>498</v>
      </c>
      <c r="B60" s="217"/>
      <c r="C60" s="232"/>
      <c r="D60" s="235"/>
    </row>
    <row r="61" spans="1:10" x14ac:dyDescent="0.25">
      <c r="A61" s="230" t="s">
        <v>499</v>
      </c>
      <c r="B61" s="232"/>
      <c r="C61" s="233"/>
      <c r="D61" s="235"/>
    </row>
    <row r="62" spans="1:10" x14ac:dyDescent="0.25">
      <c r="A62" s="231" t="s">
        <v>500</v>
      </c>
      <c r="B62" s="232"/>
      <c r="C62" s="233"/>
      <c r="D62" s="234"/>
    </row>
    <row r="63" spans="1:10" x14ac:dyDescent="0.25">
      <c r="A63" s="468" t="s">
        <v>63</v>
      </c>
      <c r="B63" s="468"/>
      <c r="C63" s="468"/>
      <c r="D63" s="468"/>
    </row>
    <row r="64" spans="1:10" x14ac:dyDescent="0.25">
      <c r="A64" s="468" t="s">
        <v>501</v>
      </c>
      <c r="B64" s="468"/>
      <c r="C64" s="468"/>
      <c r="D64" s="468"/>
    </row>
    <row r="65" spans="1:4" x14ac:dyDescent="0.25">
      <c r="A65" s="467" t="s">
        <v>502</v>
      </c>
      <c r="B65" s="467"/>
      <c r="C65" s="467"/>
      <c r="D65" s="467"/>
    </row>
    <row r="66" spans="1:4" x14ac:dyDescent="0.25">
      <c r="A66" s="467" t="s">
        <v>503</v>
      </c>
      <c r="B66" s="467"/>
      <c r="C66" s="467"/>
      <c r="D66" s="467"/>
    </row>
    <row r="67" spans="1:4" x14ac:dyDescent="0.25">
      <c r="A67" s="467" t="s">
        <v>504</v>
      </c>
      <c r="B67" s="467"/>
      <c r="C67" s="467"/>
      <c r="D67" s="467"/>
    </row>
    <row r="68" spans="1:4" x14ac:dyDescent="0.25">
      <c r="A68" s="468" t="s">
        <v>505</v>
      </c>
      <c r="B68" s="468"/>
      <c r="C68" s="468"/>
      <c r="D68" s="468"/>
    </row>
    <row r="69" spans="1:4" x14ac:dyDescent="0.25">
      <c r="A69" s="467" t="s">
        <v>506</v>
      </c>
      <c r="B69" s="467"/>
      <c r="C69" s="467"/>
      <c r="D69" s="467"/>
    </row>
  </sheetData>
  <mergeCells count="71">
    <mergeCell ref="A69:D69"/>
    <mergeCell ref="A63:D63"/>
    <mergeCell ref="A56:D57"/>
    <mergeCell ref="A64:D64"/>
    <mergeCell ref="A65:D65"/>
    <mergeCell ref="A66:D66"/>
    <mergeCell ref="A67:D67"/>
    <mergeCell ref="A68:D68"/>
    <mergeCell ref="A59:D59"/>
    <mergeCell ref="K47:L47"/>
    <mergeCell ref="K46:L46"/>
    <mergeCell ref="K36:L37"/>
    <mergeCell ref="K39:L39"/>
    <mergeCell ref="K40:L40"/>
    <mergeCell ref="K41:L41"/>
    <mergeCell ref="K42:L42"/>
    <mergeCell ref="K43:L43"/>
    <mergeCell ref="K44:L44"/>
    <mergeCell ref="K45:L45"/>
    <mergeCell ref="I36:I37"/>
    <mergeCell ref="J36:J37"/>
    <mergeCell ref="A47:C47"/>
    <mergeCell ref="A48:B48"/>
    <mergeCell ref="A54:I54"/>
    <mergeCell ref="A49:A50"/>
    <mergeCell ref="B49:B50"/>
    <mergeCell ref="C49:C50"/>
    <mergeCell ref="D49:F49"/>
    <mergeCell ref="G49:G50"/>
    <mergeCell ref="H49:I50"/>
    <mergeCell ref="H51:I51"/>
    <mergeCell ref="H52:I52"/>
    <mergeCell ref="H53:I53"/>
    <mergeCell ref="A36:A37"/>
    <mergeCell ref="B36:B37"/>
    <mergeCell ref="C36:C37"/>
    <mergeCell ref="A35:B35"/>
    <mergeCell ref="D36:D37"/>
    <mergeCell ref="E36:G36"/>
    <mergeCell ref="H36:H37"/>
    <mergeCell ref="K25:K26"/>
    <mergeCell ref="A24:B24"/>
    <mergeCell ref="A34:C34"/>
    <mergeCell ref="A23:C23"/>
    <mergeCell ref="A11:C11"/>
    <mergeCell ref="H13:H14"/>
    <mergeCell ref="I13:I14"/>
    <mergeCell ref="J13:J14"/>
    <mergeCell ref="A25:A26"/>
    <mergeCell ref="B25:B26"/>
    <mergeCell ref="C25:C26"/>
    <mergeCell ref="D25:D26"/>
    <mergeCell ref="E25:G25"/>
    <mergeCell ref="H25:H26"/>
    <mergeCell ref="I25:I26"/>
    <mergeCell ref="J25:J26"/>
    <mergeCell ref="A13:A14"/>
    <mergeCell ref="B13:B14"/>
    <mergeCell ref="C13:C14"/>
    <mergeCell ref="D13:D14"/>
    <mergeCell ref="E13:G13"/>
    <mergeCell ref="A1:J1"/>
    <mergeCell ref="A12:J12"/>
    <mergeCell ref="A2:A3"/>
    <mergeCell ref="B2:B3"/>
    <mergeCell ref="C2:C3"/>
    <mergeCell ref="D2:D3"/>
    <mergeCell ref="E2:G2"/>
    <mergeCell ref="H2:H3"/>
    <mergeCell ref="I2:I3"/>
    <mergeCell ref="J2:J3"/>
  </mergeCells>
  <pageMargins left="0.51180555555555496" right="0.51180555555555496" top="0.78749999999999998" bottom="0.78749999999999998" header="0.51180555555555496" footer="0.51180555555555496"/>
  <pageSetup paperSize="9" scale="52" firstPageNumber="0" orientation="portrait" r:id="rId1"/>
  <headerFooter>
    <oddHeader>&amp;CPERIODIZAÇÃO 
1º SEMESTRE DE 2019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K71"/>
  <sheetViews>
    <sheetView tabSelected="1" view="pageBreakPreview" zoomScaleNormal="100" zoomScaleSheetLayoutView="100" workbookViewId="0">
      <selection activeCell="C8" sqref="C8"/>
    </sheetView>
  </sheetViews>
  <sheetFormatPr defaultRowHeight="15" x14ac:dyDescent="0.25"/>
  <cols>
    <col min="1" max="1" width="19"/>
    <col min="2" max="2" width="11.140625"/>
    <col min="3" max="3" width="43.42578125"/>
    <col min="4" max="1025" width="8.7109375"/>
  </cols>
  <sheetData>
    <row r="1" spans="1:11" x14ac:dyDescent="0.25">
      <c r="A1" s="21" t="s">
        <v>9</v>
      </c>
      <c r="B1" s="22"/>
      <c r="C1" s="21"/>
      <c r="D1" s="22"/>
      <c r="E1" s="77"/>
      <c r="F1" s="77"/>
      <c r="G1" s="77"/>
      <c r="H1" s="77"/>
      <c r="I1" s="22"/>
      <c r="J1" s="22"/>
      <c r="K1" s="22"/>
    </row>
    <row r="2" spans="1:11" ht="60" customHeight="1" x14ac:dyDescent="0.25">
      <c r="A2" s="474" t="s">
        <v>0</v>
      </c>
      <c r="B2" s="474" t="s">
        <v>1</v>
      </c>
      <c r="C2" s="457" t="s">
        <v>53</v>
      </c>
      <c r="D2" s="457" t="s">
        <v>10</v>
      </c>
      <c r="E2" s="270" t="s">
        <v>11</v>
      </c>
      <c r="F2" s="367"/>
      <c r="G2" s="368"/>
      <c r="H2" s="457" t="s">
        <v>12</v>
      </c>
      <c r="I2" s="457" t="s">
        <v>13</v>
      </c>
      <c r="J2" s="457" t="s">
        <v>14</v>
      </c>
      <c r="K2" s="22"/>
    </row>
    <row r="3" spans="1:11" x14ac:dyDescent="0.25">
      <c r="A3" s="279"/>
      <c r="B3" s="279"/>
      <c r="C3" s="274"/>
      <c r="D3" s="274"/>
      <c r="E3" s="47" t="s">
        <v>5</v>
      </c>
      <c r="F3" s="47" t="s">
        <v>6</v>
      </c>
      <c r="G3" s="47" t="s">
        <v>7</v>
      </c>
      <c r="H3" s="274"/>
      <c r="I3" s="274"/>
      <c r="J3" s="274"/>
      <c r="K3" s="22"/>
    </row>
    <row r="4" spans="1:11" ht="23.25" customHeight="1" x14ac:dyDescent="0.25">
      <c r="A4" s="78" t="s">
        <v>178</v>
      </c>
      <c r="B4" s="54" t="s">
        <v>16</v>
      </c>
      <c r="C4" s="44" t="s">
        <v>179</v>
      </c>
      <c r="D4" s="25" t="s">
        <v>18</v>
      </c>
      <c r="E4" s="39">
        <v>4</v>
      </c>
      <c r="F4" s="73"/>
      <c r="G4" s="39">
        <v>4</v>
      </c>
      <c r="H4" s="39">
        <v>72</v>
      </c>
      <c r="I4" s="25">
        <v>60</v>
      </c>
      <c r="J4" s="25">
        <v>4</v>
      </c>
      <c r="K4" s="22"/>
    </row>
    <row r="5" spans="1:11" ht="18" customHeight="1" x14ac:dyDescent="0.25">
      <c r="A5" s="78" t="s">
        <v>178</v>
      </c>
      <c r="B5" s="54" t="s">
        <v>16</v>
      </c>
      <c r="C5" s="44" t="s">
        <v>21</v>
      </c>
      <c r="D5" s="25" t="s">
        <v>18</v>
      </c>
      <c r="E5" s="73"/>
      <c r="F5" s="39">
        <v>4</v>
      </c>
      <c r="G5" s="39">
        <v>4</v>
      </c>
      <c r="H5" s="39">
        <v>72</v>
      </c>
      <c r="I5" s="25">
        <v>60</v>
      </c>
      <c r="J5" s="25">
        <v>4</v>
      </c>
      <c r="K5" s="22"/>
    </row>
    <row r="6" spans="1:11" ht="23.25" customHeight="1" x14ac:dyDescent="0.25">
      <c r="A6" s="78" t="s">
        <v>178</v>
      </c>
      <c r="B6" s="54" t="s">
        <v>16</v>
      </c>
      <c r="C6" s="44" t="s">
        <v>180</v>
      </c>
      <c r="D6" s="25" t="s">
        <v>18</v>
      </c>
      <c r="E6" s="39">
        <v>4</v>
      </c>
      <c r="F6" s="39"/>
      <c r="G6" s="39">
        <v>4</v>
      </c>
      <c r="H6" s="39">
        <v>72</v>
      </c>
      <c r="I6" s="25">
        <v>60</v>
      </c>
      <c r="J6" s="25">
        <v>4</v>
      </c>
      <c r="K6" s="22"/>
    </row>
    <row r="7" spans="1:11" ht="19.5" customHeight="1" x14ac:dyDescent="0.25">
      <c r="A7" s="78" t="s">
        <v>178</v>
      </c>
      <c r="B7" s="54" t="s">
        <v>16</v>
      </c>
      <c r="C7" s="44" t="s">
        <v>181</v>
      </c>
      <c r="D7" s="25" t="s">
        <v>18</v>
      </c>
      <c r="E7" s="39">
        <v>4</v>
      </c>
      <c r="F7" s="39"/>
      <c r="G7" s="39">
        <v>4</v>
      </c>
      <c r="H7" s="39">
        <v>72</v>
      </c>
      <c r="I7" s="25">
        <v>60</v>
      </c>
      <c r="J7" s="25">
        <v>4</v>
      </c>
      <c r="K7" s="22"/>
    </row>
    <row r="8" spans="1:11" ht="26.25" customHeight="1" x14ac:dyDescent="0.25">
      <c r="A8" s="78" t="s">
        <v>178</v>
      </c>
      <c r="B8" s="54" t="s">
        <v>16</v>
      </c>
      <c r="C8" s="57" t="s">
        <v>73</v>
      </c>
      <c r="D8" s="25" t="s">
        <v>18</v>
      </c>
      <c r="E8" s="25">
        <v>3</v>
      </c>
      <c r="F8" s="25"/>
      <c r="G8" s="25">
        <v>3</v>
      </c>
      <c r="H8" s="25">
        <v>54</v>
      </c>
      <c r="I8" s="25">
        <v>45</v>
      </c>
      <c r="J8" s="25">
        <v>3</v>
      </c>
      <c r="K8" s="22"/>
    </row>
    <row r="9" spans="1:11" ht="18.75" customHeight="1" x14ac:dyDescent="0.25">
      <c r="A9" s="79" t="s">
        <v>178</v>
      </c>
      <c r="B9" s="80" t="s">
        <v>16</v>
      </c>
      <c r="C9" s="81" t="s">
        <v>24</v>
      </c>
      <c r="D9" s="30" t="s">
        <v>18</v>
      </c>
      <c r="E9" s="25">
        <v>3</v>
      </c>
      <c r="F9" s="82"/>
      <c r="G9" s="25">
        <v>3</v>
      </c>
      <c r="H9" s="25">
        <v>54</v>
      </c>
      <c r="I9" s="25">
        <v>45</v>
      </c>
      <c r="J9" s="25">
        <v>3</v>
      </c>
      <c r="K9" s="22"/>
    </row>
    <row r="10" spans="1:11" x14ac:dyDescent="0.25">
      <c r="A10" s="453" t="s">
        <v>25</v>
      </c>
      <c r="B10" s="390"/>
      <c r="C10" s="390"/>
      <c r="D10" s="391"/>
      <c r="E10" s="33">
        <v>18</v>
      </c>
      <c r="F10" s="34">
        <v>4</v>
      </c>
      <c r="G10" s="34">
        <v>22</v>
      </c>
      <c r="H10" s="34">
        <v>396</v>
      </c>
      <c r="I10" s="34">
        <v>330</v>
      </c>
      <c r="J10" s="34">
        <v>22</v>
      </c>
      <c r="K10" s="22"/>
    </row>
    <row r="11" spans="1:11" ht="22.5" customHeight="1" x14ac:dyDescent="0.25">
      <c r="A11" s="21" t="s">
        <v>9</v>
      </c>
      <c r="B11" s="83"/>
      <c r="C11" s="21"/>
      <c r="D11" s="22"/>
      <c r="E11" s="22"/>
      <c r="F11" s="22"/>
      <c r="G11" s="22"/>
      <c r="H11" s="22"/>
      <c r="I11" s="22"/>
      <c r="J11" s="22"/>
      <c r="K11" s="22"/>
    </row>
    <row r="12" spans="1:11" ht="60" customHeight="1" x14ac:dyDescent="0.25">
      <c r="A12" s="474" t="s">
        <v>0</v>
      </c>
      <c r="B12" s="474" t="s">
        <v>1</v>
      </c>
      <c r="C12" s="457" t="s">
        <v>53</v>
      </c>
      <c r="D12" s="457" t="s">
        <v>10</v>
      </c>
      <c r="E12" s="270" t="s">
        <v>11</v>
      </c>
      <c r="F12" s="367"/>
      <c r="G12" s="368"/>
      <c r="H12" s="457" t="s">
        <v>12</v>
      </c>
      <c r="I12" s="457" t="s">
        <v>13</v>
      </c>
      <c r="J12" s="457" t="s">
        <v>14</v>
      </c>
      <c r="K12" s="22"/>
    </row>
    <row r="13" spans="1:11" x14ac:dyDescent="0.25">
      <c r="A13" s="279"/>
      <c r="B13" s="279"/>
      <c r="C13" s="274"/>
      <c r="D13" s="274"/>
      <c r="E13" s="47" t="s">
        <v>5</v>
      </c>
      <c r="F13" s="47" t="s">
        <v>6</v>
      </c>
      <c r="G13" s="47" t="s">
        <v>7</v>
      </c>
      <c r="H13" s="274"/>
      <c r="I13" s="274"/>
      <c r="J13" s="274"/>
      <c r="K13" s="22"/>
    </row>
    <row r="14" spans="1:11" ht="21.75" customHeight="1" x14ac:dyDescent="0.25">
      <c r="A14" s="78" t="s">
        <v>178</v>
      </c>
      <c r="B14" s="54" t="s">
        <v>26</v>
      </c>
      <c r="C14" s="55" t="s">
        <v>182</v>
      </c>
      <c r="D14" s="25" t="s">
        <v>18</v>
      </c>
      <c r="E14" s="84">
        <v>1</v>
      </c>
      <c r="F14" s="84">
        <v>3</v>
      </c>
      <c r="G14" s="84">
        <v>4</v>
      </c>
      <c r="H14" s="84">
        <v>72</v>
      </c>
      <c r="I14" s="25">
        <v>60</v>
      </c>
      <c r="J14" s="25">
        <v>4</v>
      </c>
      <c r="K14" s="22"/>
    </row>
    <row r="15" spans="1:11" ht="21.75" customHeight="1" x14ac:dyDescent="0.25">
      <c r="A15" s="78" t="s">
        <v>178</v>
      </c>
      <c r="B15" s="54" t="s">
        <v>26</v>
      </c>
      <c r="C15" s="55" t="s">
        <v>183</v>
      </c>
      <c r="D15" s="25" t="s">
        <v>18</v>
      </c>
      <c r="E15" s="84">
        <v>4</v>
      </c>
      <c r="F15" s="84"/>
      <c r="G15" s="84">
        <v>4</v>
      </c>
      <c r="H15" s="84">
        <v>72</v>
      </c>
      <c r="I15" s="25">
        <v>60</v>
      </c>
      <c r="J15" s="25">
        <v>4</v>
      </c>
      <c r="K15" s="22"/>
    </row>
    <row r="16" spans="1:11" ht="19.5" customHeight="1" x14ac:dyDescent="0.25">
      <c r="A16" s="78" t="s">
        <v>178</v>
      </c>
      <c r="B16" s="54" t="s">
        <v>26</v>
      </c>
      <c r="C16" s="55" t="s">
        <v>30</v>
      </c>
      <c r="D16" s="25" t="s">
        <v>18</v>
      </c>
      <c r="E16" s="84">
        <v>3</v>
      </c>
      <c r="F16" s="84">
        <v>1</v>
      </c>
      <c r="G16" s="84">
        <v>4</v>
      </c>
      <c r="H16" s="84">
        <v>72</v>
      </c>
      <c r="I16" s="25">
        <v>60</v>
      </c>
      <c r="J16" s="25">
        <v>4</v>
      </c>
      <c r="K16" s="22"/>
    </row>
    <row r="17" spans="1:11" ht="20.25" customHeight="1" x14ac:dyDescent="0.25">
      <c r="A17" s="78" t="s">
        <v>178</v>
      </c>
      <c r="B17" s="54" t="s">
        <v>26</v>
      </c>
      <c r="C17" s="85" t="s">
        <v>184</v>
      </c>
      <c r="D17" s="25" t="s">
        <v>18</v>
      </c>
      <c r="E17" s="84"/>
      <c r="F17" s="84">
        <v>3</v>
      </c>
      <c r="G17" s="84">
        <v>3</v>
      </c>
      <c r="H17" s="84">
        <v>54</v>
      </c>
      <c r="I17" s="25">
        <v>45</v>
      </c>
      <c r="J17" s="25">
        <v>3</v>
      </c>
      <c r="K17" s="22"/>
    </row>
    <row r="18" spans="1:11" ht="17.25" customHeight="1" x14ac:dyDescent="0.25">
      <c r="A18" s="78" t="s">
        <v>178</v>
      </c>
      <c r="B18" s="54" t="s">
        <v>26</v>
      </c>
      <c r="C18" s="55" t="s">
        <v>185</v>
      </c>
      <c r="D18" s="25" t="s">
        <v>18</v>
      </c>
      <c r="E18" s="84">
        <v>1</v>
      </c>
      <c r="F18" s="84">
        <v>3</v>
      </c>
      <c r="G18" s="84">
        <v>4</v>
      </c>
      <c r="H18" s="84">
        <v>72</v>
      </c>
      <c r="I18" s="25">
        <v>60</v>
      </c>
      <c r="J18" s="25">
        <v>4</v>
      </c>
      <c r="K18" s="22"/>
    </row>
    <row r="19" spans="1:11" ht="18.75" customHeight="1" x14ac:dyDescent="0.25">
      <c r="A19" s="78" t="s">
        <v>178</v>
      </c>
      <c r="B19" s="54" t="s">
        <v>26</v>
      </c>
      <c r="C19" s="55" t="s">
        <v>186</v>
      </c>
      <c r="D19" s="25" t="s">
        <v>18</v>
      </c>
      <c r="E19" s="84">
        <v>3</v>
      </c>
      <c r="F19" s="84">
        <v>1</v>
      </c>
      <c r="G19" s="84">
        <v>4</v>
      </c>
      <c r="H19" s="84">
        <v>72</v>
      </c>
      <c r="I19" s="25">
        <v>60</v>
      </c>
      <c r="J19" s="25">
        <v>4</v>
      </c>
      <c r="K19" s="22"/>
    </row>
    <row r="20" spans="1:11" ht="20.25" customHeight="1" x14ac:dyDescent="0.25">
      <c r="A20" s="78" t="s">
        <v>178</v>
      </c>
      <c r="B20" s="54" t="s">
        <v>26</v>
      </c>
      <c r="C20" s="55" t="s">
        <v>133</v>
      </c>
      <c r="D20" s="25" t="s">
        <v>18</v>
      </c>
      <c r="E20" s="84">
        <v>4</v>
      </c>
      <c r="F20" s="84"/>
      <c r="G20" s="84">
        <v>4</v>
      </c>
      <c r="H20" s="84">
        <v>72</v>
      </c>
      <c r="I20" s="25">
        <v>60</v>
      </c>
      <c r="J20" s="25">
        <v>4</v>
      </c>
      <c r="K20" s="22"/>
    </row>
    <row r="21" spans="1:11" x14ac:dyDescent="0.25">
      <c r="A21" s="453" t="s">
        <v>25</v>
      </c>
      <c r="B21" s="390"/>
      <c r="C21" s="390"/>
      <c r="D21" s="391"/>
      <c r="E21" s="34">
        <v>16</v>
      </c>
      <c r="F21" s="34">
        <v>11</v>
      </c>
      <c r="G21" s="34">
        <v>27</v>
      </c>
      <c r="H21" s="34">
        <v>486</v>
      </c>
      <c r="I21" s="34">
        <v>405</v>
      </c>
      <c r="J21" s="34">
        <v>27</v>
      </c>
      <c r="K21" s="22"/>
    </row>
    <row r="22" spans="1:11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ht="19.5" customHeight="1" x14ac:dyDescent="0.25">
      <c r="A23" s="86" t="s">
        <v>9</v>
      </c>
      <c r="B23" s="83"/>
      <c r="C23" s="86"/>
      <c r="D23" s="87"/>
      <c r="E23" s="87"/>
      <c r="F23" s="87"/>
      <c r="G23" s="87"/>
      <c r="H23" s="87"/>
      <c r="I23" s="87"/>
      <c r="J23" s="87"/>
      <c r="K23" s="22"/>
    </row>
    <row r="24" spans="1:11" ht="24.75" customHeight="1" x14ac:dyDescent="0.25">
      <c r="A24" s="313" t="s">
        <v>0</v>
      </c>
      <c r="B24" s="313" t="s">
        <v>1</v>
      </c>
      <c r="C24" s="313" t="s">
        <v>53</v>
      </c>
      <c r="D24" s="313" t="s">
        <v>10</v>
      </c>
      <c r="E24" s="313" t="s">
        <v>11</v>
      </c>
      <c r="F24" s="313"/>
      <c r="G24" s="313"/>
      <c r="H24" s="313" t="s">
        <v>12</v>
      </c>
      <c r="I24" s="313" t="s">
        <v>13</v>
      </c>
      <c r="J24" s="313" t="s">
        <v>14</v>
      </c>
      <c r="K24" s="22"/>
    </row>
    <row r="25" spans="1:11" x14ac:dyDescent="0.25">
      <c r="A25" s="313"/>
      <c r="B25" s="313"/>
      <c r="C25" s="313"/>
      <c r="D25" s="313"/>
      <c r="E25" s="146" t="s">
        <v>5</v>
      </c>
      <c r="F25" s="146" t="s">
        <v>6</v>
      </c>
      <c r="G25" s="146" t="s">
        <v>7</v>
      </c>
      <c r="H25" s="313"/>
      <c r="I25" s="313"/>
      <c r="J25" s="313"/>
      <c r="K25" s="22"/>
    </row>
    <row r="26" spans="1:11" ht="18" customHeight="1" x14ac:dyDescent="0.25">
      <c r="A26" s="88" t="s">
        <v>178</v>
      </c>
      <c r="B26" s="76" t="s">
        <v>8</v>
      </c>
      <c r="C26" s="71" t="s">
        <v>257</v>
      </c>
      <c r="D26" s="72" t="s">
        <v>18</v>
      </c>
      <c r="E26" s="72">
        <v>3</v>
      </c>
      <c r="F26" s="72">
        <v>3</v>
      </c>
      <c r="G26" s="72">
        <v>6</v>
      </c>
      <c r="H26" s="72">
        <v>108</v>
      </c>
      <c r="I26" s="72">
        <v>90</v>
      </c>
      <c r="J26" s="72">
        <v>6</v>
      </c>
      <c r="K26" s="22"/>
    </row>
    <row r="27" spans="1:11" ht="19.5" customHeight="1" x14ac:dyDescent="0.25">
      <c r="A27" s="88" t="s">
        <v>178</v>
      </c>
      <c r="B27" s="76" t="s">
        <v>8</v>
      </c>
      <c r="C27" s="71" t="s">
        <v>258</v>
      </c>
      <c r="D27" s="72" t="s">
        <v>18</v>
      </c>
      <c r="E27" s="72">
        <v>1</v>
      </c>
      <c r="F27" s="72">
        <v>3</v>
      </c>
      <c r="G27" s="72">
        <v>4</v>
      </c>
      <c r="H27" s="72">
        <v>72</v>
      </c>
      <c r="I27" s="72">
        <v>60</v>
      </c>
      <c r="J27" s="72">
        <v>4</v>
      </c>
      <c r="K27" s="22"/>
    </row>
    <row r="28" spans="1:11" ht="18" customHeight="1" x14ac:dyDescent="0.25">
      <c r="A28" s="88" t="s">
        <v>178</v>
      </c>
      <c r="B28" s="76" t="s">
        <v>8</v>
      </c>
      <c r="C28" s="71" t="s">
        <v>28</v>
      </c>
      <c r="D28" s="72" t="s">
        <v>18</v>
      </c>
      <c r="E28" s="72">
        <v>4</v>
      </c>
      <c r="F28" s="72"/>
      <c r="G28" s="72">
        <v>4</v>
      </c>
      <c r="H28" s="72">
        <v>72</v>
      </c>
      <c r="I28" s="72">
        <v>60</v>
      </c>
      <c r="J28" s="72">
        <v>4</v>
      </c>
      <c r="K28" s="22"/>
    </row>
    <row r="29" spans="1:11" ht="18" customHeight="1" x14ac:dyDescent="0.25">
      <c r="A29" s="88" t="s">
        <v>178</v>
      </c>
      <c r="B29" s="76" t="s">
        <v>8</v>
      </c>
      <c r="C29" s="71" t="s">
        <v>259</v>
      </c>
      <c r="D29" s="72" t="s">
        <v>18</v>
      </c>
      <c r="E29" s="72">
        <v>3</v>
      </c>
      <c r="F29" s="72">
        <v>1</v>
      </c>
      <c r="G29" s="72">
        <v>4</v>
      </c>
      <c r="H29" s="72">
        <v>72</v>
      </c>
      <c r="I29" s="72">
        <v>60</v>
      </c>
      <c r="J29" s="72">
        <v>4</v>
      </c>
      <c r="K29" s="22"/>
    </row>
    <row r="30" spans="1:11" ht="18.75" customHeight="1" x14ac:dyDescent="0.25">
      <c r="A30" s="88" t="s">
        <v>178</v>
      </c>
      <c r="B30" s="76" t="s">
        <v>8</v>
      </c>
      <c r="C30" s="71" t="s">
        <v>260</v>
      </c>
      <c r="D30" s="72" t="s">
        <v>18</v>
      </c>
      <c r="E30" s="72"/>
      <c r="F30" s="72">
        <v>3</v>
      </c>
      <c r="G30" s="72">
        <v>3</v>
      </c>
      <c r="H30" s="72">
        <v>54</v>
      </c>
      <c r="I30" s="72">
        <v>45</v>
      </c>
      <c r="J30" s="72">
        <v>3</v>
      </c>
      <c r="K30" s="22"/>
    </row>
    <row r="31" spans="1:11" ht="18" customHeight="1" x14ac:dyDescent="0.25">
      <c r="A31" s="88" t="s">
        <v>178</v>
      </c>
      <c r="B31" s="76" t="s">
        <v>8</v>
      </c>
      <c r="C31" s="71" t="s">
        <v>261</v>
      </c>
      <c r="D31" s="72" t="s">
        <v>18</v>
      </c>
      <c r="E31" s="72">
        <v>1</v>
      </c>
      <c r="F31" s="72">
        <v>5</v>
      </c>
      <c r="G31" s="72">
        <v>6</v>
      </c>
      <c r="H31" s="72">
        <v>108</v>
      </c>
      <c r="I31" s="72">
        <v>90</v>
      </c>
      <c r="J31" s="72">
        <v>6</v>
      </c>
      <c r="K31" s="22"/>
    </row>
    <row r="32" spans="1:11" ht="19.5" customHeight="1" x14ac:dyDescent="0.25">
      <c r="A32" s="313" t="s">
        <v>25</v>
      </c>
      <c r="B32" s="313"/>
      <c r="C32" s="313"/>
      <c r="D32" s="313"/>
      <c r="E32" s="146">
        <v>12</v>
      </c>
      <c r="F32" s="146">
        <v>15</v>
      </c>
      <c r="G32" s="146">
        <v>27</v>
      </c>
      <c r="H32" s="146">
        <v>486</v>
      </c>
      <c r="I32" s="146">
        <v>405</v>
      </c>
      <c r="J32" s="146">
        <v>27</v>
      </c>
      <c r="K32" s="22"/>
    </row>
    <row r="33" spans="1:10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 spans="1:10" x14ac:dyDescent="0.25">
      <c r="A34" s="86" t="s">
        <v>9</v>
      </c>
      <c r="B34" s="83"/>
      <c r="C34" s="86"/>
      <c r="D34" s="87"/>
      <c r="E34" s="87"/>
      <c r="F34" s="87"/>
      <c r="G34" s="87"/>
      <c r="H34" s="87"/>
      <c r="I34" s="87"/>
      <c r="J34" s="87"/>
    </row>
    <row r="35" spans="1:10" x14ac:dyDescent="0.25">
      <c r="A35" s="313" t="s">
        <v>0</v>
      </c>
      <c r="B35" s="313" t="s">
        <v>1</v>
      </c>
      <c r="C35" s="313" t="s">
        <v>53</v>
      </c>
      <c r="D35" s="313" t="s">
        <v>10</v>
      </c>
      <c r="E35" s="313" t="s">
        <v>11</v>
      </c>
      <c r="F35" s="313"/>
      <c r="G35" s="313"/>
      <c r="H35" s="313" t="s">
        <v>12</v>
      </c>
      <c r="I35" s="313" t="s">
        <v>13</v>
      </c>
      <c r="J35" s="313" t="s">
        <v>14</v>
      </c>
    </row>
    <row r="36" spans="1:10" x14ac:dyDescent="0.25">
      <c r="A36" s="313"/>
      <c r="B36" s="313"/>
      <c r="C36" s="313"/>
      <c r="D36" s="313"/>
      <c r="E36" s="146" t="s">
        <v>5</v>
      </c>
      <c r="F36" s="146" t="s">
        <v>6</v>
      </c>
      <c r="G36" s="146" t="s">
        <v>7</v>
      </c>
      <c r="H36" s="313"/>
      <c r="I36" s="313"/>
      <c r="J36" s="313"/>
    </row>
    <row r="37" spans="1:10" x14ac:dyDescent="0.25">
      <c r="A37" s="88" t="s">
        <v>178</v>
      </c>
      <c r="B37" s="76" t="s">
        <v>35</v>
      </c>
      <c r="C37" s="141" t="s">
        <v>172</v>
      </c>
      <c r="D37" s="174" t="s">
        <v>323</v>
      </c>
      <c r="E37" s="178">
        <v>4</v>
      </c>
      <c r="F37" s="178"/>
      <c r="G37" s="178">
        <v>4</v>
      </c>
      <c r="H37" s="178">
        <v>72</v>
      </c>
      <c r="I37" s="174">
        <v>60</v>
      </c>
      <c r="J37" s="174">
        <v>4</v>
      </c>
    </row>
    <row r="38" spans="1:10" x14ac:dyDescent="0.25">
      <c r="A38" s="88" t="s">
        <v>178</v>
      </c>
      <c r="B38" s="76" t="s">
        <v>35</v>
      </c>
      <c r="C38" s="141" t="s">
        <v>374</v>
      </c>
      <c r="D38" s="174" t="s">
        <v>229</v>
      </c>
      <c r="E38" s="197">
        <v>4</v>
      </c>
      <c r="F38" s="197"/>
      <c r="G38" s="197">
        <v>4</v>
      </c>
      <c r="H38" s="197">
        <v>72</v>
      </c>
      <c r="I38" s="174">
        <v>60</v>
      </c>
      <c r="J38" s="174">
        <v>4</v>
      </c>
    </row>
    <row r="39" spans="1:10" x14ac:dyDescent="0.25">
      <c r="A39" s="88" t="s">
        <v>178</v>
      </c>
      <c r="B39" s="76" t="s">
        <v>35</v>
      </c>
      <c r="C39" s="141" t="s">
        <v>326</v>
      </c>
      <c r="D39" s="174" t="s">
        <v>18</v>
      </c>
      <c r="E39" s="197">
        <v>2</v>
      </c>
      <c r="F39" s="197"/>
      <c r="G39" s="197">
        <v>2</v>
      </c>
      <c r="H39" s="197">
        <v>36</v>
      </c>
      <c r="I39" s="174">
        <v>30</v>
      </c>
      <c r="J39" s="174">
        <v>2</v>
      </c>
    </row>
    <row r="40" spans="1:10" x14ac:dyDescent="0.25">
      <c r="A40" s="88" t="s">
        <v>178</v>
      </c>
      <c r="B40" s="76" t="s">
        <v>35</v>
      </c>
      <c r="C40" s="141" t="s">
        <v>436</v>
      </c>
      <c r="D40" s="174" t="s">
        <v>18</v>
      </c>
      <c r="E40" s="197"/>
      <c r="F40" s="197"/>
      <c r="G40" s="197"/>
      <c r="H40" s="197">
        <v>180</v>
      </c>
      <c r="I40" s="174">
        <v>150</v>
      </c>
      <c r="J40" s="174">
        <v>10</v>
      </c>
    </row>
    <row r="41" spans="1:10" x14ac:dyDescent="0.25">
      <c r="A41" s="313" t="s">
        <v>25</v>
      </c>
      <c r="B41" s="313"/>
      <c r="C41" s="313"/>
      <c r="D41" s="313"/>
      <c r="E41" s="146">
        <v>10</v>
      </c>
      <c r="F41" s="146"/>
      <c r="G41" s="146">
        <v>10</v>
      </c>
      <c r="H41" s="146">
        <v>360</v>
      </c>
      <c r="I41" s="146">
        <v>300</v>
      </c>
      <c r="J41" s="146">
        <v>20</v>
      </c>
    </row>
    <row r="42" spans="1:10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 spans="1:10" x14ac:dyDescent="0.25">
      <c r="A43" s="476" t="s">
        <v>437</v>
      </c>
      <c r="B43" s="476"/>
      <c r="C43" s="476"/>
      <c r="D43" s="476"/>
      <c r="E43" s="476"/>
      <c r="F43" s="476"/>
      <c r="G43" s="476"/>
      <c r="H43" s="476"/>
      <c r="I43" s="476"/>
      <c r="J43" s="476"/>
    </row>
    <row r="44" spans="1:10" x14ac:dyDescent="0.25">
      <c r="A44" s="476"/>
      <c r="B44" s="476"/>
      <c r="C44" s="476"/>
      <c r="D44" s="476"/>
      <c r="E44" s="476"/>
      <c r="F44" s="476"/>
      <c r="G44" s="476"/>
      <c r="H44" s="476"/>
      <c r="I44" s="476"/>
      <c r="J44" s="476"/>
    </row>
    <row r="45" spans="1:10" x14ac:dyDescent="0.25">
      <c r="A45" s="476"/>
      <c r="B45" s="476"/>
      <c r="C45" s="476"/>
      <c r="D45" s="476"/>
      <c r="E45" s="476"/>
      <c r="F45" s="476"/>
      <c r="G45" s="476"/>
      <c r="H45" s="476"/>
      <c r="I45" s="476"/>
      <c r="J45" s="476"/>
    </row>
    <row r="46" spans="1:10" x14ac:dyDescent="0.25">
      <c r="A46" s="476"/>
      <c r="B46" s="476"/>
      <c r="C46" s="476"/>
      <c r="D46" s="476"/>
      <c r="E46" s="476"/>
      <c r="F46" s="476"/>
      <c r="G46" s="476"/>
      <c r="H46" s="476"/>
      <c r="I46" s="476"/>
      <c r="J46" s="476"/>
    </row>
    <row r="47" spans="1:10" x14ac:dyDescent="0.25">
      <c r="A47" s="476"/>
      <c r="B47" s="476"/>
      <c r="C47" s="476"/>
      <c r="D47" s="476"/>
      <c r="E47" s="476"/>
      <c r="F47" s="476"/>
      <c r="G47" s="476"/>
      <c r="H47" s="476"/>
      <c r="I47" s="476"/>
      <c r="J47" s="476"/>
    </row>
    <row r="48" spans="1:10" x14ac:dyDescent="0.25">
      <c r="A48" s="476"/>
      <c r="B48" s="476"/>
      <c r="C48" s="476"/>
      <c r="D48" s="476"/>
      <c r="E48" s="476"/>
      <c r="F48" s="476"/>
      <c r="G48" s="476"/>
      <c r="H48" s="476"/>
      <c r="I48" s="476"/>
      <c r="J48" s="476"/>
    </row>
    <row r="49" spans="1:10" x14ac:dyDescent="0.25">
      <c r="A49" s="476"/>
      <c r="B49" s="476"/>
      <c r="C49" s="476"/>
      <c r="D49" s="476"/>
      <c r="E49" s="476"/>
      <c r="F49" s="476"/>
      <c r="G49" s="476"/>
      <c r="H49" s="476"/>
      <c r="I49" s="476"/>
      <c r="J49" s="476"/>
    </row>
    <row r="51" spans="1:10" ht="30.75" customHeight="1" x14ac:dyDescent="0.25">
      <c r="A51" s="475" t="s">
        <v>518</v>
      </c>
      <c r="B51" s="475"/>
      <c r="C51" s="475"/>
      <c r="D51" s="475"/>
    </row>
    <row r="52" spans="1:10" ht="16.5" customHeight="1" x14ac:dyDescent="0.25">
      <c r="A52" s="428" t="s">
        <v>302</v>
      </c>
      <c r="B52" s="428"/>
      <c r="C52" s="428"/>
      <c r="D52" s="428"/>
    </row>
    <row r="53" spans="1:10" x14ac:dyDescent="0.25">
      <c r="A53" s="428" t="s">
        <v>303</v>
      </c>
      <c r="B53" s="428"/>
      <c r="C53" s="428"/>
      <c r="D53" s="428"/>
    </row>
    <row r="54" spans="1:10" ht="15.75" customHeight="1" x14ac:dyDescent="0.25">
      <c r="A54" s="428" t="s">
        <v>304</v>
      </c>
      <c r="B54" s="428"/>
      <c r="C54" s="428"/>
      <c r="D54" s="428"/>
    </row>
    <row r="55" spans="1:10" ht="16.5" customHeight="1" x14ac:dyDescent="0.25">
      <c r="A55" s="428" t="s">
        <v>305</v>
      </c>
      <c r="B55" s="428"/>
      <c r="C55" s="428"/>
      <c r="D55" s="428"/>
    </row>
    <row r="56" spans="1:10" x14ac:dyDescent="0.25">
      <c r="A56" s="428" t="s">
        <v>306</v>
      </c>
      <c r="B56" s="428"/>
      <c r="C56" s="428"/>
      <c r="D56" s="428"/>
    </row>
    <row r="57" spans="1:10" ht="17.25" customHeight="1" x14ac:dyDescent="0.25">
      <c r="A57" s="428" t="s">
        <v>324</v>
      </c>
      <c r="B57" s="428"/>
      <c r="C57" s="428"/>
      <c r="D57" s="428"/>
    </row>
    <row r="58" spans="1:10" x14ac:dyDescent="0.25">
      <c r="A58" s="428" t="s">
        <v>307</v>
      </c>
      <c r="B58" s="428"/>
      <c r="C58" s="428"/>
      <c r="D58" s="428"/>
    </row>
    <row r="59" spans="1:10" x14ac:dyDescent="0.25">
      <c r="A59" s="428" t="s">
        <v>508</v>
      </c>
      <c r="B59" s="428"/>
      <c r="C59" s="428"/>
      <c r="D59" s="428"/>
    </row>
    <row r="60" spans="1:10" ht="15.75" customHeight="1" x14ac:dyDescent="0.25">
      <c r="A60" s="428" t="s">
        <v>509</v>
      </c>
      <c r="B60" s="428"/>
      <c r="C60" s="428"/>
      <c r="D60" s="428"/>
    </row>
    <row r="61" spans="1:10" ht="15.75" customHeight="1" x14ac:dyDescent="0.25">
      <c r="A61" s="428" t="s">
        <v>510</v>
      </c>
      <c r="B61" s="428"/>
      <c r="C61" s="428"/>
      <c r="D61" s="428"/>
    </row>
    <row r="62" spans="1:10" ht="18" customHeight="1" x14ac:dyDescent="0.25">
      <c r="A62" s="428" t="s">
        <v>511</v>
      </c>
      <c r="B62" s="428"/>
      <c r="C62" s="428"/>
      <c r="D62" s="428"/>
    </row>
    <row r="63" spans="1:10" x14ac:dyDescent="0.25">
      <c r="A63" s="428" t="s">
        <v>512</v>
      </c>
      <c r="B63" s="428"/>
      <c r="C63" s="428"/>
      <c r="D63" s="428"/>
    </row>
    <row r="64" spans="1:10" x14ac:dyDescent="0.25">
      <c r="A64" s="428" t="s">
        <v>36</v>
      </c>
      <c r="B64" s="428"/>
      <c r="C64" s="428"/>
      <c r="D64" s="428"/>
    </row>
    <row r="65" spans="1:4" ht="21" customHeight="1" x14ac:dyDescent="0.25">
      <c r="A65" s="428" t="s">
        <v>513</v>
      </c>
      <c r="B65" s="428"/>
      <c r="C65" s="428"/>
      <c r="D65" s="428"/>
    </row>
    <row r="66" spans="1:4" x14ac:dyDescent="0.25">
      <c r="A66" s="428" t="s">
        <v>514</v>
      </c>
      <c r="B66" s="428"/>
      <c r="C66" s="428"/>
      <c r="D66" s="428"/>
    </row>
    <row r="67" spans="1:4" ht="18.75" customHeight="1" x14ac:dyDescent="0.25">
      <c r="A67" s="428" t="s">
        <v>515</v>
      </c>
      <c r="B67" s="428"/>
      <c r="C67" s="428"/>
      <c r="D67" s="428"/>
    </row>
    <row r="68" spans="1:4" ht="18.75" customHeight="1" x14ac:dyDescent="0.25">
      <c r="A68" s="428" t="s">
        <v>516</v>
      </c>
      <c r="B68" s="428"/>
      <c r="C68" s="428"/>
      <c r="D68" s="428"/>
    </row>
    <row r="69" spans="1:4" ht="17.25" customHeight="1" x14ac:dyDescent="0.25">
      <c r="A69" s="428" t="s">
        <v>312</v>
      </c>
      <c r="B69" s="428"/>
      <c r="C69" s="428"/>
      <c r="D69" s="428"/>
    </row>
    <row r="70" spans="1:4" x14ac:dyDescent="0.25">
      <c r="A70" s="428" t="s">
        <v>517</v>
      </c>
      <c r="B70" s="428"/>
      <c r="C70" s="428"/>
      <c r="D70" s="428"/>
    </row>
    <row r="71" spans="1:4" x14ac:dyDescent="0.25">
      <c r="A71" s="428" t="s">
        <v>227</v>
      </c>
      <c r="B71" s="428"/>
      <c r="C71" s="428"/>
      <c r="D71" s="428"/>
    </row>
  </sheetData>
  <mergeCells count="58">
    <mergeCell ref="A69:D69"/>
    <mergeCell ref="A70:D70"/>
    <mergeCell ref="A71:D71"/>
    <mergeCell ref="A64:D64"/>
    <mergeCell ref="A65:D65"/>
    <mergeCell ref="A66:D66"/>
    <mergeCell ref="A67:D67"/>
    <mergeCell ref="A68:D68"/>
    <mergeCell ref="A59:D59"/>
    <mergeCell ref="A60:D60"/>
    <mergeCell ref="A61:D61"/>
    <mergeCell ref="A62:D62"/>
    <mergeCell ref="A63:D63"/>
    <mergeCell ref="A54:D54"/>
    <mergeCell ref="A55:D55"/>
    <mergeCell ref="A56:D56"/>
    <mergeCell ref="A57:D57"/>
    <mergeCell ref="A58:D58"/>
    <mergeCell ref="A51:D51"/>
    <mergeCell ref="A52:D52"/>
    <mergeCell ref="A53:D53"/>
    <mergeCell ref="A43:J49"/>
    <mergeCell ref="H35:H36"/>
    <mergeCell ref="I35:I36"/>
    <mergeCell ref="J35:J36"/>
    <mergeCell ref="A41:D41"/>
    <mergeCell ref="A35:A36"/>
    <mergeCell ref="B35:B36"/>
    <mergeCell ref="C35:C36"/>
    <mergeCell ref="D35:D36"/>
    <mergeCell ref="E35:G35"/>
    <mergeCell ref="I24:I25"/>
    <mergeCell ref="J24:J25"/>
    <mergeCell ref="A10:D10"/>
    <mergeCell ref="A21:D21"/>
    <mergeCell ref="A32:D32"/>
    <mergeCell ref="A24:A25"/>
    <mergeCell ref="B24:B25"/>
    <mergeCell ref="C24:C25"/>
    <mergeCell ref="D24:D25"/>
    <mergeCell ref="E24:G24"/>
    <mergeCell ref="H24:H25"/>
    <mergeCell ref="I2:I3"/>
    <mergeCell ref="J2:J3"/>
    <mergeCell ref="A12:A13"/>
    <mergeCell ref="B12:B13"/>
    <mergeCell ref="C12:C13"/>
    <mergeCell ref="D12:D13"/>
    <mergeCell ref="E12:G12"/>
    <mergeCell ref="H12:H13"/>
    <mergeCell ref="I12:I13"/>
    <mergeCell ref="J12:J13"/>
    <mergeCell ref="A2:A3"/>
    <mergeCell ref="B2:B3"/>
    <mergeCell ref="C2:C3"/>
    <mergeCell ref="D2:D3"/>
    <mergeCell ref="E2:G2"/>
    <mergeCell ref="H2:H3"/>
  </mergeCells>
  <pageMargins left="0.51180555555555496" right="0.51180555555555496" top="0.78749999999999998" bottom="0.94208333333333338" header="0.51180555555555496" footer="0.51180555555555496"/>
  <pageSetup paperSize="9" scale="56" firstPageNumber="0" orientation="portrait" r:id="rId1"/>
  <headerFooter>
    <oddHeader>&amp;C&amp;"Calibri,Negrito"PERIODIZAÇÃO 
1º SEMESTRE DE 2019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J70"/>
  <sheetViews>
    <sheetView view="pageLayout" topLeftCell="A58" zoomScaleNormal="100" zoomScaleSheetLayoutView="100" workbookViewId="0">
      <selection activeCell="C40" sqref="C40"/>
    </sheetView>
  </sheetViews>
  <sheetFormatPr defaultRowHeight="15" x14ac:dyDescent="0.25"/>
  <cols>
    <col min="1" max="1" width="10.5703125"/>
    <col min="2" max="2" width="10.5703125" customWidth="1"/>
    <col min="3" max="3" width="45.85546875" customWidth="1"/>
    <col min="4" max="4" width="8.85546875" customWidth="1"/>
    <col min="5" max="5" width="8" customWidth="1"/>
    <col min="6" max="6" width="7" customWidth="1"/>
    <col min="7" max="7" width="8.28515625" customWidth="1"/>
    <col min="8" max="8" width="8.140625" customWidth="1"/>
    <col min="9" max="9" width="8.28515625" customWidth="1"/>
    <col min="10" max="1025" width="8.7109375"/>
  </cols>
  <sheetData>
    <row r="1" spans="1:9" ht="30" customHeight="1" x14ac:dyDescent="0.25">
      <c r="A1" s="440" t="s">
        <v>9</v>
      </c>
      <c r="B1" s="440"/>
      <c r="C1" s="440"/>
      <c r="D1" s="440"/>
      <c r="E1" s="440"/>
      <c r="F1" s="440"/>
      <c r="G1" s="440"/>
      <c r="H1" s="440"/>
      <c r="I1" s="440"/>
    </row>
    <row r="2" spans="1:9" ht="60" customHeight="1" x14ac:dyDescent="0.25">
      <c r="A2" s="273" t="s">
        <v>0</v>
      </c>
      <c r="B2" s="273" t="s">
        <v>1</v>
      </c>
      <c r="C2" s="273" t="s">
        <v>106</v>
      </c>
      <c r="D2" s="478" t="s">
        <v>11</v>
      </c>
      <c r="E2" s="479"/>
      <c r="F2" s="480"/>
      <c r="G2" s="481" t="s">
        <v>12</v>
      </c>
      <c r="H2" s="481" t="s">
        <v>13</v>
      </c>
      <c r="I2" s="481" t="s">
        <v>14</v>
      </c>
    </row>
    <row r="3" spans="1:9" x14ac:dyDescent="0.25">
      <c r="A3" s="274"/>
      <c r="B3" s="274"/>
      <c r="C3" s="274"/>
      <c r="D3" s="180" t="s">
        <v>5</v>
      </c>
      <c r="E3" s="180" t="s">
        <v>6</v>
      </c>
      <c r="F3" s="180" t="s">
        <v>7</v>
      </c>
      <c r="G3" s="482"/>
      <c r="H3" s="482"/>
      <c r="I3" s="482"/>
    </row>
    <row r="4" spans="1:9" x14ac:dyDescent="0.25">
      <c r="A4" s="181" t="s">
        <v>187</v>
      </c>
      <c r="B4" s="182" t="s">
        <v>16</v>
      </c>
      <c r="C4" s="183" t="s">
        <v>168</v>
      </c>
      <c r="D4" s="182">
        <v>3</v>
      </c>
      <c r="E4" s="182"/>
      <c r="F4" s="182">
        <v>3</v>
      </c>
      <c r="G4" s="182">
        <v>54</v>
      </c>
      <c r="H4" s="182">
        <f t="shared" ref="H4:H11" si="0">G4*50/60</f>
        <v>45</v>
      </c>
      <c r="I4" s="182">
        <f t="shared" ref="I4:I11" si="1">H4/15</f>
        <v>3</v>
      </c>
    </row>
    <row r="5" spans="1:9" x14ac:dyDescent="0.25">
      <c r="A5" s="181" t="s">
        <v>187</v>
      </c>
      <c r="B5" s="182" t="s">
        <v>16</v>
      </c>
      <c r="C5" s="183" t="s">
        <v>188</v>
      </c>
      <c r="D5" s="182">
        <v>3</v>
      </c>
      <c r="E5" s="182"/>
      <c r="F5" s="182">
        <v>3</v>
      </c>
      <c r="G5" s="182">
        <v>54</v>
      </c>
      <c r="H5" s="182">
        <f t="shared" si="0"/>
        <v>45</v>
      </c>
      <c r="I5" s="182">
        <f t="shared" si="1"/>
        <v>3</v>
      </c>
    </row>
    <row r="6" spans="1:9" ht="17.25" customHeight="1" x14ac:dyDescent="0.25">
      <c r="A6" s="181" t="s">
        <v>187</v>
      </c>
      <c r="B6" s="182" t="s">
        <v>16</v>
      </c>
      <c r="C6" s="183" t="s">
        <v>189</v>
      </c>
      <c r="D6" s="182">
        <v>3</v>
      </c>
      <c r="E6" s="182"/>
      <c r="F6" s="182">
        <v>3</v>
      </c>
      <c r="G6" s="182">
        <v>54</v>
      </c>
      <c r="H6" s="182">
        <f t="shared" si="0"/>
        <v>45</v>
      </c>
      <c r="I6" s="182">
        <f t="shared" si="1"/>
        <v>3</v>
      </c>
    </row>
    <row r="7" spans="1:9" x14ac:dyDescent="0.25">
      <c r="A7" s="181" t="s">
        <v>187</v>
      </c>
      <c r="B7" s="182" t="s">
        <v>16</v>
      </c>
      <c r="C7" s="183" t="s">
        <v>41</v>
      </c>
      <c r="D7" s="182">
        <v>3</v>
      </c>
      <c r="E7" s="182"/>
      <c r="F7" s="182">
        <v>3</v>
      </c>
      <c r="G7" s="182">
        <v>54</v>
      </c>
      <c r="H7" s="182">
        <f t="shared" si="0"/>
        <v>45</v>
      </c>
      <c r="I7" s="182">
        <f t="shared" si="1"/>
        <v>3</v>
      </c>
    </row>
    <row r="8" spans="1:9" x14ac:dyDescent="0.25">
      <c r="A8" s="181" t="s">
        <v>187</v>
      </c>
      <c r="B8" s="182" t="s">
        <v>16</v>
      </c>
      <c r="C8" s="183" t="s">
        <v>190</v>
      </c>
      <c r="D8" s="182">
        <v>4</v>
      </c>
      <c r="E8" s="182"/>
      <c r="F8" s="182">
        <v>4</v>
      </c>
      <c r="G8" s="182">
        <v>72</v>
      </c>
      <c r="H8" s="182">
        <f t="shared" si="0"/>
        <v>60</v>
      </c>
      <c r="I8" s="182">
        <f t="shared" si="1"/>
        <v>4</v>
      </c>
    </row>
    <row r="9" spans="1:9" x14ac:dyDescent="0.25">
      <c r="A9" s="181" t="s">
        <v>187</v>
      </c>
      <c r="B9" s="182" t="s">
        <v>16</v>
      </c>
      <c r="C9" s="183" t="s">
        <v>23</v>
      </c>
      <c r="D9" s="182">
        <v>3</v>
      </c>
      <c r="E9" s="182"/>
      <c r="F9" s="182">
        <v>3</v>
      </c>
      <c r="G9" s="182">
        <v>54</v>
      </c>
      <c r="H9" s="182">
        <f t="shared" si="0"/>
        <v>45</v>
      </c>
      <c r="I9" s="182">
        <f t="shared" si="1"/>
        <v>3</v>
      </c>
    </row>
    <row r="10" spans="1:9" x14ac:dyDescent="0.25">
      <c r="A10" s="181" t="s">
        <v>187</v>
      </c>
      <c r="B10" s="182" t="s">
        <v>16</v>
      </c>
      <c r="C10" s="183" t="s">
        <v>71</v>
      </c>
      <c r="D10" s="182">
        <v>3</v>
      </c>
      <c r="E10" s="182"/>
      <c r="F10" s="182">
        <v>3</v>
      </c>
      <c r="G10" s="182">
        <v>54</v>
      </c>
      <c r="H10" s="182">
        <f t="shared" si="0"/>
        <v>45</v>
      </c>
      <c r="I10" s="182">
        <f t="shared" si="1"/>
        <v>3</v>
      </c>
    </row>
    <row r="11" spans="1:9" x14ac:dyDescent="0.25">
      <c r="A11" s="47"/>
      <c r="B11" s="47"/>
      <c r="C11" s="47"/>
      <c r="D11" s="34">
        <f>SUM(D4:D10)</f>
        <v>22</v>
      </c>
      <c r="E11" s="34"/>
      <c r="F11" s="34">
        <f>SUM(F4:F10)</f>
        <v>22</v>
      </c>
      <c r="G11" s="34">
        <f>SUM(G4:G10)</f>
        <v>396</v>
      </c>
      <c r="H11" s="34">
        <f t="shared" si="0"/>
        <v>330</v>
      </c>
      <c r="I11" s="34">
        <f t="shared" si="1"/>
        <v>22</v>
      </c>
    </row>
    <row r="12" spans="1:9" ht="30" customHeight="1" x14ac:dyDescent="0.25">
      <c r="A12" s="441" t="s">
        <v>9</v>
      </c>
      <c r="B12" s="441"/>
      <c r="C12" s="441"/>
      <c r="D12" s="441"/>
      <c r="E12" s="441"/>
      <c r="F12" s="441"/>
      <c r="G12" s="441"/>
      <c r="H12" s="441"/>
      <c r="I12" s="441"/>
    </row>
    <row r="13" spans="1:9" ht="36.75" customHeight="1" x14ac:dyDescent="0.25">
      <c r="A13" s="273" t="s">
        <v>0</v>
      </c>
      <c r="B13" s="273" t="s">
        <v>1</v>
      </c>
      <c r="C13" s="273" t="s">
        <v>106</v>
      </c>
      <c r="D13" s="478" t="s">
        <v>11</v>
      </c>
      <c r="E13" s="479"/>
      <c r="F13" s="480"/>
      <c r="G13" s="481" t="s">
        <v>12</v>
      </c>
      <c r="H13" s="481" t="s">
        <v>13</v>
      </c>
      <c r="I13" s="481" t="s">
        <v>14</v>
      </c>
    </row>
    <row r="14" spans="1:9" ht="21" customHeight="1" x14ac:dyDescent="0.25">
      <c r="A14" s="274"/>
      <c r="B14" s="274"/>
      <c r="C14" s="274"/>
      <c r="D14" s="184" t="s">
        <v>5</v>
      </c>
      <c r="E14" s="184" t="s">
        <v>6</v>
      </c>
      <c r="F14" s="184" t="s">
        <v>7</v>
      </c>
      <c r="G14" s="482"/>
      <c r="H14" s="482"/>
      <c r="I14" s="482"/>
    </row>
    <row r="15" spans="1:9" x14ac:dyDescent="0.25">
      <c r="A15" s="181" t="s">
        <v>187</v>
      </c>
      <c r="B15" s="182" t="s">
        <v>26</v>
      </c>
      <c r="C15" s="185" t="s">
        <v>191</v>
      </c>
      <c r="D15" s="90">
        <v>3</v>
      </c>
      <c r="E15" s="90"/>
      <c r="F15" s="90">
        <v>3</v>
      </c>
      <c r="G15" s="90">
        <v>54</v>
      </c>
      <c r="H15" s="90">
        <v>45</v>
      </c>
      <c r="I15" s="90">
        <v>3</v>
      </c>
    </row>
    <row r="16" spans="1:9" ht="14.25" customHeight="1" x14ac:dyDescent="0.25">
      <c r="A16" s="181" t="s">
        <v>187</v>
      </c>
      <c r="B16" s="182" t="s">
        <v>26</v>
      </c>
      <c r="C16" s="185" t="s">
        <v>192</v>
      </c>
      <c r="D16" s="90">
        <v>3</v>
      </c>
      <c r="E16" s="90"/>
      <c r="F16" s="90">
        <v>3</v>
      </c>
      <c r="G16" s="90">
        <v>54</v>
      </c>
      <c r="H16" s="90">
        <v>45</v>
      </c>
      <c r="I16" s="90">
        <v>3</v>
      </c>
    </row>
    <row r="17" spans="1:10" x14ac:dyDescent="0.25">
      <c r="A17" s="181" t="s">
        <v>187</v>
      </c>
      <c r="B17" s="182" t="s">
        <v>26</v>
      </c>
      <c r="C17" s="185" t="s">
        <v>193</v>
      </c>
      <c r="D17" s="90">
        <v>3</v>
      </c>
      <c r="E17" s="90"/>
      <c r="F17" s="90">
        <v>3</v>
      </c>
      <c r="G17" s="90">
        <v>54</v>
      </c>
      <c r="H17" s="90">
        <v>45</v>
      </c>
      <c r="I17" s="90">
        <v>3</v>
      </c>
    </row>
    <row r="18" spans="1:10" x14ac:dyDescent="0.25">
      <c r="A18" s="181" t="s">
        <v>187</v>
      </c>
      <c r="B18" s="182" t="s">
        <v>26</v>
      </c>
      <c r="C18" s="185" t="s">
        <v>194</v>
      </c>
      <c r="D18" s="90">
        <v>3</v>
      </c>
      <c r="E18" s="90"/>
      <c r="F18" s="90">
        <v>3</v>
      </c>
      <c r="G18" s="90">
        <v>54</v>
      </c>
      <c r="H18" s="90">
        <v>45</v>
      </c>
      <c r="I18" s="90">
        <v>3</v>
      </c>
    </row>
    <row r="19" spans="1:10" x14ac:dyDescent="0.25">
      <c r="A19" s="181" t="s">
        <v>187</v>
      </c>
      <c r="B19" s="182" t="s">
        <v>26</v>
      </c>
      <c r="C19" s="185" t="s">
        <v>195</v>
      </c>
      <c r="D19" s="90">
        <v>3</v>
      </c>
      <c r="E19" s="90"/>
      <c r="F19" s="90">
        <v>3</v>
      </c>
      <c r="G19" s="90">
        <v>54</v>
      </c>
      <c r="H19" s="90">
        <v>45</v>
      </c>
      <c r="I19" s="90">
        <v>3</v>
      </c>
    </row>
    <row r="20" spans="1:10" x14ac:dyDescent="0.25">
      <c r="A20" s="181" t="s">
        <v>187</v>
      </c>
      <c r="B20" s="182" t="s">
        <v>26</v>
      </c>
      <c r="C20" s="185" t="s">
        <v>196</v>
      </c>
      <c r="D20" s="90">
        <v>4</v>
      </c>
      <c r="E20" s="90"/>
      <c r="F20" s="90">
        <v>4</v>
      </c>
      <c r="G20" s="90">
        <v>72</v>
      </c>
      <c r="H20" s="90">
        <v>60</v>
      </c>
      <c r="I20" s="90">
        <v>4</v>
      </c>
    </row>
    <row r="21" spans="1:10" x14ac:dyDescent="0.25">
      <c r="A21" s="181" t="s">
        <v>187</v>
      </c>
      <c r="B21" s="182" t="s">
        <v>26</v>
      </c>
      <c r="C21" s="185" t="s">
        <v>197</v>
      </c>
      <c r="D21" s="90">
        <v>3</v>
      </c>
      <c r="E21" s="90"/>
      <c r="F21" s="90">
        <v>3</v>
      </c>
      <c r="G21" s="90">
        <v>54</v>
      </c>
      <c r="H21" s="90">
        <v>45</v>
      </c>
      <c r="I21" s="90">
        <v>3</v>
      </c>
    </row>
    <row r="22" spans="1:10" x14ac:dyDescent="0.25">
      <c r="A22" s="148"/>
      <c r="B22" s="148"/>
      <c r="C22" s="148"/>
      <c r="D22" s="149">
        <f>SUM(D15:D21)</f>
        <v>22</v>
      </c>
      <c r="E22" s="149"/>
      <c r="F22" s="149">
        <f>SUM(F15:F21)</f>
        <v>22</v>
      </c>
      <c r="G22" s="149">
        <f>SUM(G15:G21)</f>
        <v>396</v>
      </c>
      <c r="H22" s="149">
        <f>G22*50/60</f>
        <v>330</v>
      </c>
      <c r="I22" s="149">
        <f>H22/15</f>
        <v>22</v>
      </c>
    </row>
    <row r="23" spans="1:10" ht="16.5" customHeight="1" x14ac:dyDescent="0.25">
      <c r="A23" s="441" t="s">
        <v>9</v>
      </c>
      <c r="B23" s="441"/>
      <c r="C23" s="441"/>
      <c r="D23" s="441"/>
      <c r="E23" s="441"/>
      <c r="F23" s="441"/>
      <c r="G23" s="441"/>
      <c r="H23" s="441"/>
      <c r="I23" s="441"/>
    </row>
    <row r="24" spans="1:10" ht="31.5" customHeight="1" x14ac:dyDescent="0.25">
      <c r="A24" s="313" t="s">
        <v>0</v>
      </c>
      <c r="B24" s="313" t="s">
        <v>1</v>
      </c>
      <c r="C24" s="313" t="s">
        <v>106</v>
      </c>
      <c r="D24" s="477" t="s">
        <v>11</v>
      </c>
      <c r="E24" s="477"/>
      <c r="F24" s="477"/>
      <c r="G24" s="477" t="s">
        <v>12</v>
      </c>
      <c r="H24" s="477" t="s">
        <v>13</v>
      </c>
      <c r="I24" s="477" t="s">
        <v>14</v>
      </c>
    </row>
    <row r="25" spans="1:10" ht="26.25" customHeight="1" x14ac:dyDescent="0.25">
      <c r="A25" s="313"/>
      <c r="B25" s="313"/>
      <c r="C25" s="313"/>
      <c r="D25" s="186" t="s">
        <v>5</v>
      </c>
      <c r="E25" s="186" t="s">
        <v>6</v>
      </c>
      <c r="F25" s="186" t="s">
        <v>7</v>
      </c>
      <c r="G25" s="477"/>
      <c r="H25" s="477"/>
      <c r="I25" s="477"/>
      <c r="J25" s="46"/>
    </row>
    <row r="26" spans="1:10" x14ac:dyDescent="0.25">
      <c r="A26" s="94" t="s">
        <v>187</v>
      </c>
      <c r="B26" s="95" t="s">
        <v>8</v>
      </c>
      <c r="C26" s="141" t="s">
        <v>293</v>
      </c>
      <c r="D26" s="174">
        <v>3</v>
      </c>
      <c r="E26" s="174"/>
      <c r="F26" s="174">
        <v>3</v>
      </c>
      <c r="G26" s="174">
        <v>54</v>
      </c>
      <c r="H26" s="174">
        <f t="shared" ref="H26:H32" si="2">F26*15</f>
        <v>45</v>
      </c>
      <c r="I26" s="174">
        <f t="shared" ref="I26:I32" si="3">F26</f>
        <v>3</v>
      </c>
      <c r="J26" s="122"/>
    </row>
    <row r="27" spans="1:10" x14ac:dyDescent="0.25">
      <c r="A27" s="94" t="s">
        <v>187</v>
      </c>
      <c r="B27" s="95" t="s">
        <v>8</v>
      </c>
      <c r="C27" s="141" t="s">
        <v>294</v>
      </c>
      <c r="D27" s="174">
        <v>3</v>
      </c>
      <c r="E27" s="174"/>
      <c r="F27" s="174">
        <v>3</v>
      </c>
      <c r="G27" s="174">
        <v>54</v>
      </c>
      <c r="H27" s="174">
        <f t="shared" si="2"/>
        <v>45</v>
      </c>
      <c r="I27" s="174">
        <f t="shared" si="3"/>
        <v>3</v>
      </c>
      <c r="J27" s="122"/>
    </row>
    <row r="28" spans="1:10" x14ac:dyDescent="0.25">
      <c r="A28" s="94" t="s">
        <v>187</v>
      </c>
      <c r="B28" s="95" t="s">
        <v>8</v>
      </c>
      <c r="C28" s="141" t="s">
        <v>47</v>
      </c>
      <c r="D28" s="174">
        <v>3</v>
      </c>
      <c r="E28" s="174"/>
      <c r="F28" s="174">
        <v>3</v>
      </c>
      <c r="G28" s="174">
        <v>54</v>
      </c>
      <c r="H28" s="174">
        <f t="shared" si="2"/>
        <v>45</v>
      </c>
      <c r="I28" s="174">
        <f t="shared" si="3"/>
        <v>3</v>
      </c>
      <c r="J28" s="122"/>
    </row>
    <row r="29" spans="1:10" x14ac:dyDescent="0.25">
      <c r="A29" s="94" t="s">
        <v>187</v>
      </c>
      <c r="B29" s="95" t="s">
        <v>8</v>
      </c>
      <c r="C29" s="141" t="s">
        <v>295</v>
      </c>
      <c r="D29" s="174">
        <v>3</v>
      </c>
      <c r="E29" s="174"/>
      <c r="F29" s="174">
        <v>3</v>
      </c>
      <c r="G29" s="174">
        <v>54</v>
      </c>
      <c r="H29" s="174">
        <f t="shared" si="2"/>
        <v>45</v>
      </c>
      <c r="I29" s="174">
        <f t="shared" si="3"/>
        <v>3</v>
      </c>
      <c r="J29" s="122"/>
    </row>
    <row r="30" spans="1:10" x14ac:dyDescent="0.25">
      <c r="A30" s="94" t="s">
        <v>187</v>
      </c>
      <c r="B30" s="95" t="s">
        <v>8</v>
      </c>
      <c r="C30" s="141" t="s">
        <v>198</v>
      </c>
      <c r="D30" s="174">
        <v>3</v>
      </c>
      <c r="E30" s="174"/>
      <c r="F30" s="174">
        <v>3</v>
      </c>
      <c r="G30" s="174">
        <v>54</v>
      </c>
      <c r="H30" s="174">
        <f t="shared" si="2"/>
        <v>45</v>
      </c>
      <c r="I30" s="174">
        <f t="shared" si="3"/>
        <v>3</v>
      </c>
      <c r="J30" s="122"/>
    </row>
    <row r="31" spans="1:10" x14ac:dyDescent="0.25">
      <c r="A31" s="94" t="s">
        <v>187</v>
      </c>
      <c r="B31" s="95" t="s">
        <v>8</v>
      </c>
      <c r="C31" s="141" t="s">
        <v>199</v>
      </c>
      <c r="D31" s="174">
        <v>3</v>
      </c>
      <c r="E31" s="174"/>
      <c r="F31" s="174">
        <v>3</v>
      </c>
      <c r="G31" s="174">
        <v>54</v>
      </c>
      <c r="H31" s="174">
        <f t="shared" si="2"/>
        <v>45</v>
      </c>
      <c r="I31" s="174">
        <f t="shared" si="3"/>
        <v>3</v>
      </c>
      <c r="J31" s="122"/>
    </row>
    <row r="32" spans="1:10" x14ac:dyDescent="0.25">
      <c r="A32" s="94" t="s">
        <v>187</v>
      </c>
      <c r="B32" s="95" t="s">
        <v>8</v>
      </c>
      <c r="C32" s="141" t="s">
        <v>200</v>
      </c>
      <c r="D32" s="174">
        <v>4</v>
      </c>
      <c r="E32" s="174"/>
      <c r="F32" s="174">
        <v>4</v>
      </c>
      <c r="G32" s="174">
        <v>72</v>
      </c>
      <c r="H32" s="174">
        <f t="shared" si="2"/>
        <v>60</v>
      </c>
      <c r="I32" s="174">
        <f t="shared" si="3"/>
        <v>4</v>
      </c>
      <c r="J32" s="122"/>
    </row>
    <row r="33" spans="1:10" x14ac:dyDescent="0.25">
      <c r="A33" s="94" t="s">
        <v>187</v>
      </c>
      <c r="B33" s="95" t="s">
        <v>8</v>
      </c>
      <c r="C33" s="141" t="s">
        <v>60</v>
      </c>
      <c r="D33" s="174"/>
      <c r="E33" s="174"/>
      <c r="F33" s="174"/>
      <c r="G33" s="174">
        <v>126</v>
      </c>
      <c r="H33" s="174">
        <f>G33*50/60</f>
        <v>105</v>
      </c>
      <c r="I33" s="174">
        <f>H33/15</f>
        <v>7</v>
      </c>
      <c r="J33" s="122"/>
    </row>
    <row r="34" spans="1:10" x14ac:dyDescent="0.25">
      <c r="A34" s="146"/>
      <c r="B34" s="146"/>
      <c r="C34" s="146"/>
      <c r="D34" s="146">
        <f>SUM(D26:D33)</f>
        <v>22</v>
      </c>
      <c r="E34" s="146"/>
      <c r="F34" s="146">
        <f>SUM(F26:F33)</f>
        <v>22</v>
      </c>
      <c r="G34" s="146">
        <f>SUM(G26:G33)</f>
        <v>522</v>
      </c>
      <c r="H34" s="146">
        <f>G34*50/60</f>
        <v>435</v>
      </c>
      <c r="I34" s="146">
        <f>H34/15</f>
        <v>29</v>
      </c>
      <c r="J34" s="46"/>
    </row>
    <row r="35" spans="1:10" ht="20.25" customHeight="1" x14ac:dyDescent="0.25">
      <c r="A35" s="441" t="s">
        <v>9</v>
      </c>
      <c r="B35" s="441"/>
      <c r="C35" s="441"/>
      <c r="D35" s="441"/>
      <c r="E35" s="441"/>
      <c r="F35" s="441"/>
      <c r="G35" s="441"/>
      <c r="H35" s="22"/>
      <c r="I35" s="22"/>
    </row>
    <row r="36" spans="1:10" ht="60" customHeight="1" x14ac:dyDescent="0.25">
      <c r="A36" s="313" t="s">
        <v>0</v>
      </c>
      <c r="B36" s="313" t="s">
        <v>1</v>
      </c>
      <c r="C36" s="313" t="s">
        <v>106</v>
      </c>
      <c r="D36" s="477" t="s">
        <v>11</v>
      </c>
      <c r="E36" s="477"/>
      <c r="F36" s="477"/>
      <c r="G36" s="477" t="s">
        <v>12</v>
      </c>
      <c r="H36" s="477" t="s">
        <v>13</v>
      </c>
      <c r="I36" s="477" t="s">
        <v>14</v>
      </c>
    </row>
    <row r="37" spans="1:10" x14ac:dyDescent="0.25">
      <c r="A37" s="313"/>
      <c r="B37" s="313"/>
      <c r="C37" s="313"/>
      <c r="D37" s="186" t="s">
        <v>5</v>
      </c>
      <c r="E37" s="186" t="s">
        <v>6</v>
      </c>
      <c r="F37" s="186" t="s">
        <v>7</v>
      </c>
      <c r="G37" s="477"/>
      <c r="H37" s="477"/>
      <c r="I37" s="477"/>
    </row>
    <row r="38" spans="1:10" x14ac:dyDescent="0.25">
      <c r="A38" s="94" t="s">
        <v>187</v>
      </c>
      <c r="B38" s="95" t="s">
        <v>35</v>
      </c>
      <c r="C38" s="141" t="s">
        <v>375</v>
      </c>
      <c r="D38" s="178">
        <v>3</v>
      </c>
      <c r="E38" s="178"/>
      <c r="F38" s="178">
        <v>3</v>
      </c>
      <c r="G38" s="178">
        <v>54</v>
      </c>
      <c r="H38" s="178">
        <v>45</v>
      </c>
      <c r="I38" s="178">
        <v>3</v>
      </c>
    </row>
    <row r="39" spans="1:10" ht="20.100000000000001" customHeight="1" x14ac:dyDescent="0.25">
      <c r="A39" s="94" t="s">
        <v>187</v>
      </c>
      <c r="B39" s="95" t="s">
        <v>35</v>
      </c>
      <c r="C39" s="141" t="s">
        <v>376</v>
      </c>
      <c r="D39" s="178">
        <v>3</v>
      </c>
      <c r="E39" s="178"/>
      <c r="F39" s="178">
        <v>3</v>
      </c>
      <c r="G39" s="178">
        <v>54</v>
      </c>
      <c r="H39" s="178">
        <v>45</v>
      </c>
      <c r="I39" s="178">
        <v>3</v>
      </c>
    </row>
    <row r="40" spans="1:10" ht="15.75" customHeight="1" x14ac:dyDescent="0.25">
      <c r="A40" s="94" t="s">
        <v>187</v>
      </c>
      <c r="B40" s="95" t="s">
        <v>35</v>
      </c>
      <c r="C40" s="141" t="s">
        <v>279</v>
      </c>
      <c r="D40" s="178">
        <v>3</v>
      </c>
      <c r="E40" s="178"/>
      <c r="F40" s="178">
        <v>3</v>
      </c>
      <c r="G40" s="178">
        <v>54</v>
      </c>
      <c r="H40" s="178">
        <v>45</v>
      </c>
      <c r="I40" s="178">
        <v>3</v>
      </c>
    </row>
    <row r="41" spans="1:10" ht="20.100000000000001" customHeight="1" x14ac:dyDescent="0.25">
      <c r="A41" s="94" t="s">
        <v>187</v>
      </c>
      <c r="B41" s="95" t="s">
        <v>35</v>
      </c>
      <c r="C41" s="141" t="s">
        <v>377</v>
      </c>
      <c r="D41" s="178">
        <v>3</v>
      </c>
      <c r="E41" s="178"/>
      <c r="F41" s="178">
        <v>3</v>
      </c>
      <c r="G41" s="178">
        <v>54</v>
      </c>
      <c r="H41" s="178">
        <v>45</v>
      </c>
      <c r="I41" s="178">
        <v>3</v>
      </c>
    </row>
    <row r="42" spans="1:10" x14ac:dyDescent="0.25">
      <c r="A42" s="94" t="s">
        <v>187</v>
      </c>
      <c r="B42" s="95" t="s">
        <v>35</v>
      </c>
      <c r="C42" s="141" t="s">
        <v>378</v>
      </c>
      <c r="D42" s="178">
        <v>3</v>
      </c>
      <c r="E42" s="178"/>
      <c r="F42" s="178">
        <v>3</v>
      </c>
      <c r="G42" s="178">
        <v>54</v>
      </c>
      <c r="H42" s="178">
        <v>45</v>
      </c>
      <c r="I42" s="178">
        <v>3</v>
      </c>
    </row>
    <row r="43" spans="1:10" x14ac:dyDescent="0.25">
      <c r="A43" s="94" t="s">
        <v>187</v>
      </c>
      <c r="B43" s="95" t="s">
        <v>35</v>
      </c>
      <c r="C43" s="141" t="s">
        <v>379</v>
      </c>
      <c r="D43" s="178">
        <v>3</v>
      </c>
      <c r="E43" s="178"/>
      <c r="F43" s="178">
        <v>3</v>
      </c>
      <c r="G43" s="178">
        <v>54</v>
      </c>
      <c r="H43" s="178">
        <v>45</v>
      </c>
      <c r="I43" s="178">
        <v>3</v>
      </c>
    </row>
    <row r="44" spans="1:10" ht="18.600000000000001" customHeight="1" x14ac:dyDescent="0.25">
      <c r="A44" s="94" t="s">
        <v>187</v>
      </c>
      <c r="B44" s="95" t="s">
        <v>35</v>
      </c>
      <c r="C44" s="141" t="s">
        <v>380</v>
      </c>
      <c r="D44" s="178">
        <v>4</v>
      </c>
      <c r="E44" s="178"/>
      <c r="F44" s="178">
        <v>4</v>
      </c>
      <c r="G44" s="178">
        <v>72</v>
      </c>
      <c r="H44" s="178">
        <v>60</v>
      </c>
      <c r="I44" s="178">
        <v>4</v>
      </c>
    </row>
    <row r="45" spans="1:10" x14ac:dyDescent="0.25">
      <c r="A45" s="94" t="s">
        <v>187</v>
      </c>
      <c r="B45" s="95" t="s">
        <v>35</v>
      </c>
      <c r="C45" s="141" t="s">
        <v>62</v>
      </c>
      <c r="D45" s="178"/>
      <c r="E45" s="178"/>
      <c r="F45" s="178"/>
      <c r="G45" s="178">
        <v>126</v>
      </c>
      <c r="H45" s="178">
        <v>105</v>
      </c>
      <c r="I45" s="178">
        <v>7</v>
      </c>
    </row>
    <row r="46" spans="1:10" x14ac:dyDescent="0.25">
      <c r="A46" s="146"/>
      <c r="B46" s="146"/>
      <c r="C46" s="146" t="s">
        <v>7</v>
      </c>
      <c r="D46" s="198">
        <v>22</v>
      </c>
      <c r="E46" s="198"/>
      <c r="F46" s="198">
        <v>22</v>
      </c>
      <c r="G46" s="198">
        <v>522</v>
      </c>
      <c r="H46" s="198">
        <v>435</v>
      </c>
      <c r="I46" s="198">
        <v>29</v>
      </c>
    </row>
    <row r="47" spans="1:10" ht="21.75" customHeight="1" x14ac:dyDescent="0.25">
      <c r="A47" s="440" t="s">
        <v>201</v>
      </c>
      <c r="B47" s="440"/>
      <c r="C47" s="440"/>
      <c r="D47" s="440"/>
      <c r="E47" s="440"/>
      <c r="F47" s="440"/>
      <c r="G47" s="440"/>
      <c r="H47" s="22"/>
      <c r="I47" s="22"/>
    </row>
    <row r="48" spans="1:10" ht="60" customHeight="1" x14ac:dyDescent="0.25">
      <c r="A48" s="275" t="s">
        <v>0</v>
      </c>
      <c r="B48" s="275" t="s">
        <v>1</v>
      </c>
      <c r="C48" s="275" t="s">
        <v>157</v>
      </c>
      <c r="D48" s="275" t="s">
        <v>3</v>
      </c>
      <c r="E48" s="275"/>
      <c r="F48" s="275"/>
      <c r="G48" s="275" t="s">
        <v>4</v>
      </c>
      <c r="H48" s="22"/>
      <c r="I48" s="22"/>
    </row>
    <row r="49" spans="1:10" x14ac:dyDescent="0.25">
      <c r="A49" s="275"/>
      <c r="B49" s="275"/>
      <c r="C49" s="275"/>
      <c r="D49" s="145" t="s">
        <v>5</v>
      </c>
      <c r="E49" s="145" t="s">
        <v>6</v>
      </c>
      <c r="F49" s="145" t="s">
        <v>7</v>
      </c>
      <c r="G49" s="275"/>
      <c r="H49" s="22"/>
      <c r="I49" s="22"/>
    </row>
    <row r="50" spans="1:10" ht="18.600000000000001" customHeight="1" x14ac:dyDescent="0.25">
      <c r="A50" s="187" t="s">
        <v>187</v>
      </c>
      <c r="B50" s="188" t="s">
        <v>86</v>
      </c>
      <c r="C50" s="189" t="s">
        <v>202</v>
      </c>
      <c r="D50" s="188">
        <v>3</v>
      </c>
      <c r="E50" s="188"/>
      <c r="F50" s="188">
        <v>3</v>
      </c>
      <c r="G50" s="188">
        <v>54</v>
      </c>
      <c r="H50" s="22"/>
      <c r="I50" s="22"/>
    </row>
    <row r="51" spans="1:10" x14ac:dyDescent="0.25">
      <c r="A51" s="187" t="s">
        <v>187</v>
      </c>
      <c r="B51" s="188" t="s">
        <v>86</v>
      </c>
      <c r="C51" s="189" t="s">
        <v>203</v>
      </c>
      <c r="D51" s="188">
        <v>3</v>
      </c>
      <c r="E51" s="188"/>
      <c r="F51" s="188">
        <v>3</v>
      </c>
      <c r="G51" s="188">
        <v>54</v>
      </c>
      <c r="H51" s="22"/>
      <c r="I51" s="22"/>
    </row>
    <row r="52" spans="1:10" ht="15.75" customHeight="1" x14ac:dyDescent="0.25">
      <c r="A52" s="187" t="s">
        <v>187</v>
      </c>
      <c r="B52" s="188" t="s">
        <v>86</v>
      </c>
      <c r="C52" s="189" t="s">
        <v>204</v>
      </c>
      <c r="D52" s="188">
        <v>3</v>
      </c>
      <c r="E52" s="188"/>
      <c r="F52" s="188">
        <v>3</v>
      </c>
      <c r="G52" s="188">
        <v>54</v>
      </c>
      <c r="H52" s="22"/>
      <c r="I52" s="22"/>
    </row>
    <row r="53" spans="1:10" x14ac:dyDescent="0.25">
      <c r="A53" s="187" t="s">
        <v>187</v>
      </c>
      <c r="B53" s="188" t="s">
        <v>86</v>
      </c>
      <c r="C53" s="189" t="s">
        <v>205</v>
      </c>
      <c r="D53" s="188">
        <v>3</v>
      </c>
      <c r="E53" s="188"/>
      <c r="F53" s="188">
        <v>3</v>
      </c>
      <c r="G53" s="188">
        <v>54</v>
      </c>
      <c r="H53" s="22"/>
      <c r="I53" s="22"/>
    </row>
    <row r="54" spans="1:10" x14ac:dyDescent="0.25">
      <c r="A54" s="188" t="s">
        <v>187</v>
      </c>
      <c r="B54" s="188" t="s">
        <v>321</v>
      </c>
      <c r="C54" s="189" t="s">
        <v>322</v>
      </c>
      <c r="D54" s="188">
        <v>3</v>
      </c>
      <c r="E54" s="188"/>
      <c r="F54" s="188">
        <v>3</v>
      </c>
      <c r="G54" s="188">
        <v>54</v>
      </c>
      <c r="H54" s="22"/>
      <c r="I54" s="22"/>
    </row>
    <row r="55" spans="1:10" x14ac:dyDescent="0.25">
      <c r="A55" s="187" t="s">
        <v>187</v>
      </c>
      <c r="B55" s="188" t="s">
        <v>86</v>
      </c>
      <c r="C55" s="189" t="s">
        <v>206</v>
      </c>
      <c r="D55" s="188"/>
      <c r="E55" s="188"/>
      <c r="F55" s="190"/>
      <c r="G55" s="188">
        <v>100</v>
      </c>
      <c r="H55" s="22"/>
      <c r="I55" s="22"/>
      <c r="J55" s="20"/>
    </row>
    <row r="56" spans="1:10" x14ac:dyDescent="0.25">
      <c r="A56" s="145"/>
      <c r="B56" s="145"/>
      <c r="C56" s="145"/>
      <c r="D56" s="146">
        <f>SUM(D50:D55)</f>
        <v>15</v>
      </c>
      <c r="E56" s="145"/>
      <c r="F56" s="146">
        <f>SUM(F50:F55)</f>
        <v>15</v>
      </c>
      <c r="G56" s="146">
        <f>SUM(G50:G55)</f>
        <v>370</v>
      </c>
      <c r="H56" s="22"/>
      <c r="I56" s="22"/>
    </row>
    <row r="57" spans="1:10" x14ac:dyDescent="0.25">
      <c r="A57" s="22"/>
      <c r="B57" s="22"/>
      <c r="C57" s="22"/>
      <c r="D57" s="22"/>
      <c r="E57" s="22"/>
      <c r="F57" s="22"/>
      <c r="G57" s="22"/>
      <c r="H57" s="22"/>
      <c r="I57" s="22"/>
    </row>
    <row r="58" spans="1:10" ht="25.5" customHeight="1" x14ac:dyDescent="0.25">
      <c r="A58" s="483" t="s">
        <v>534</v>
      </c>
      <c r="B58" s="483"/>
      <c r="C58" s="483"/>
      <c r="D58" s="102"/>
      <c r="E58" s="22"/>
      <c r="F58" s="22"/>
      <c r="G58" s="22"/>
      <c r="H58" s="22"/>
      <c r="I58" s="22"/>
    </row>
    <row r="59" spans="1:10" ht="15.75" customHeight="1" x14ac:dyDescent="0.25">
      <c r="A59" s="484" t="s">
        <v>208</v>
      </c>
      <c r="B59" s="484"/>
      <c r="C59" s="484"/>
      <c r="D59" s="215"/>
      <c r="E59" s="22"/>
      <c r="F59" s="22"/>
      <c r="G59" s="22"/>
      <c r="H59" s="22"/>
      <c r="I59" s="22"/>
    </row>
    <row r="60" spans="1:10" ht="15" customHeight="1" x14ac:dyDescent="0.25">
      <c r="A60" s="484" t="s">
        <v>209</v>
      </c>
      <c r="B60" s="484"/>
      <c r="C60" s="484"/>
      <c r="D60" s="215"/>
      <c r="E60" s="22"/>
      <c r="F60" s="22"/>
      <c r="G60" s="22"/>
      <c r="H60" s="22"/>
      <c r="I60" s="22"/>
    </row>
    <row r="61" spans="1:10" ht="12" customHeight="1" x14ac:dyDescent="0.25">
      <c r="A61" s="484" t="s">
        <v>210</v>
      </c>
      <c r="B61" s="484"/>
      <c r="C61" s="484"/>
      <c r="D61" s="215"/>
      <c r="E61" s="22"/>
      <c r="F61" s="22"/>
      <c r="G61" s="22"/>
      <c r="H61" s="22"/>
      <c r="I61" s="22"/>
    </row>
    <row r="62" spans="1:10" ht="15" customHeight="1" x14ac:dyDescent="0.25">
      <c r="A62" s="484" t="s">
        <v>211</v>
      </c>
      <c r="B62" s="484"/>
      <c r="C62" s="484"/>
      <c r="D62" s="215"/>
      <c r="E62" s="22"/>
      <c r="F62" s="22"/>
      <c r="G62" s="22"/>
      <c r="H62" s="22"/>
      <c r="I62" s="22"/>
    </row>
    <row r="63" spans="1:10" ht="16.5" customHeight="1" x14ac:dyDescent="0.25">
      <c r="A63" s="484" t="s">
        <v>212</v>
      </c>
      <c r="B63" s="484"/>
      <c r="C63" s="484"/>
      <c r="D63" s="215"/>
      <c r="E63" s="22"/>
      <c r="F63" s="22"/>
      <c r="G63" s="22"/>
      <c r="H63" s="22"/>
      <c r="I63" s="22"/>
    </row>
    <row r="64" spans="1:10" ht="15" customHeight="1" x14ac:dyDescent="0.25">
      <c r="A64" s="484" t="s">
        <v>36</v>
      </c>
      <c r="B64" s="484"/>
      <c r="C64" s="484"/>
      <c r="D64" s="215"/>
      <c r="E64" s="22"/>
      <c r="F64" s="22"/>
      <c r="G64" s="22"/>
      <c r="H64" s="22"/>
      <c r="I64" s="22"/>
    </row>
    <row r="65" spans="1:9" ht="15" customHeight="1" x14ac:dyDescent="0.25">
      <c r="A65" s="484" t="s">
        <v>213</v>
      </c>
      <c r="B65" s="484"/>
      <c r="C65" s="484"/>
      <c r="D65" s="215"/>
      <c r="E65" s="22"/>
      <c r="F65" s="22"/>
      <c r="G65" s="22"/>
      <c r="H65" s="22"/>
      <c r="I65" s="22"/>
    </row>
    <row r="66" spans="1:9" ht="12" customHeight="1" x14ac:dyDescent="0.25">
      <c r="A66" s="484" t="s">
        <v>214</v>
      </c>
      <c r="B66" s="484"/>
      <c r="C66" s="484"/>
      <c r="D66" s="215"/>
      <c r="E66" s="22"/>
      <c r="F66" s="22"/>
      <c r="G66" s="22"/>
      <c r="H66" s="22"/>
      <c r="I66" s="22"/>
    </row>
    <row r="67" spans="1:9" ht="14.25" customHeight="1" x14ac:dyDescent="0.25">
      <c r="A67" s="484" t="s">
        <v>215</v>
      </c>
      <c r="B67" s="484"/>
      <c r="C67" s="484"/>
      <c r="D67" s="215"/>
      <c r="E67" s="22"/>
      <c r="F67" s="22"/>
      <c r="G67" s="22"/>
      <c r="H67" s="22"/>
      <c r="I67" s="22"/>
    </row>
    <row r="68" spans="1:9" ht="15" customHeight="1" x14ac:dyDescent="0.25">
      <c r="A68" s="484" t="s">
        <v>216</v>
      </c>
      <c r="B68" s="484"/>
      <c r="C68" s="484"/>
      <c r="D68" s="215"/>
      <c r="E68" s="22"/>
      <c r="F68" s="22"/>
      <c r="G68" s="22"/>
      <c r="H68" s="22"/>
      <c r="I68" s="22"/>
    </row>
    <row r="69" spans="1:9" ht="16.5" customHeight="1" x14ac:dyDescent="0.25">
      <c r="A69" s="484" t="s">
        <v>207</v>
      </c>
      <c r="B69" s="484"/>
      <c r="C69" s="484"/>
      <c r="D69" s="215"/>
      <c r="E69" s="22"/>
      <c r="F69" s="22"/>
      <c r="G69" s="22"/>
      <c r="H69" s="22"/>
      <c r="I69" s="22"/>
    </row>
    <row r="70" spans="1:9" ht="16.5" customHeight="1" x14ac:dyDescent="0.25">
      <c r="A70" s="484" t="s">
        <v>217</v>
      </c>
      <c r="B70" s="484"/>
      <c r="C70" s="484"/>
      <c r="D70" s="215"/>
      <c r="E70" s="22"/>
      <c r="F70" s="22"/>
      <c r="G70" s="22"/>
      <c r="H70" s="22"/>
      <c r="I70" s="22"/>
    </row>
  </sheetData>
  <mergeCells count="51">
    <mergeCell ref="A70:C70"/>
    <mergeCell ref="A65:C65"/>
    <mergeCell ref="A66:C66"/>
    <mergeCell ref="A67:C67"/>
    <mergeCell ref="A68:C68"/>
    <mergeCell ref="A69:C69"/>
    <mergeCell ref="A60:C60"/>
    <mergeCell ref="A61:C61"/>
    <mergeCell ref="A62:C62"/>
    <mergeCell ref="A63:C63"/>
    <mergeCell ref="A64:C64"/>
    <mergeCell ref="A58:C58"/>
    <mergeCell ref="A59:C59"/>
    <mergeCell ref="A1:I1"/>
    <mergeCell ref="A12:I12"/>
    <mergeCell ref="A23:I23"/>
    <mergeCell ref="A35:G35"/>
    <mergeCell ref="A2:A3"/>
    <mergeCell ref="B2:B3"/>
    <mergeCell ref="C2:C3"/>
    <mergeCell ref="D2:F2"/>
    <mergeCell ref="G2:G3"/>
    <mergeCell ref="H2:H3"/>
    <mergeCell ref="I2:I3"/>
    <mergeCell ref="H13:H14"/>
    <mergeCell ref="I13:I14"/>
    <mergeCell ref="A24:A25"/>
    <mergeCell ref="I24:I25"/>
    <mergeCell ref="A13:A14"/>
    <mergeCell ref="B13:B14"/>
    <mergeCell ref="C13:C14"/>
    <mergeCell ref="D13:F13"/>
    <mergeCell ref="G13:G14"/>
    <mergeCell ref="B24:B25"/>
    <mergeCell ref="C24:C25"/>
    <mergeCell ref="D24:F24"/>
    <mergeCell ref="G24:G25"/>
    <mergeCell ref="H24:H25"/>
    <mergeCell ref="H36:H37"/>
    <mergeCell ref="I36:I37"/>
    <mergeCell ref="A48:A49"/>
    <mergeCell ref="B48:B49"/>
    <mergeCell ref="C48:C49"/>
    <mergeCell ref="D48:F48"/>
    <mergeCell ref="G48:G49"/>
    <mergeCell ref="A36:A37"/>
    <mergeCell ref="B36:B37"/>
    <mergeCell ref="C36:C37"/>
    <mergeCell ref="D36:F36"/>
    <mergeCell ref="G36:G37"/>
    <mergeCell ref="A47:G47"/>
  </mergeCells>
  <pageMargins left="0.51180555555555496" right="0.51180555555555496" top="0.78749999999999998" bottom="0.78749999999999998" header="0.51180555555555496" footer="0.51180555555555496"/>
  <pageSetup paperSize="9" scale="79" firstPageNumber="0" fitToHeight="0" orientation="portrait" r:id="rId1"/>
  <headerFooter>
    <oddHeader>&amp;C&amp;"Calibri,Negrito"PERIODIZAÇÃO 
1º SEMESTRE DE 2019</oddHeader>
  </headerFooter>
  <rowBreaks count="1" manualBreakCount="1">
    <brk id="4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10581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COMSOCIAL_PUB_PROP</vt:lpstr>
      <vt:lpstr>EDUCAÇÃO_FÍSICA_BACHARELADO</vt:lpstr>
      <vt:lpstr>ENFERMAGEM</vt:lpstr>
      <vt:lpstr>ENGENHARIA_CIVIL</vt:lpstr>
      <vt:lpstr>ENGENHARIA_COMPUTACAO</vt:lpstr>
      <vt:lpstr>ENGENHARIA_PRODUCAO</vt:lpstr>
      <vt:lpstr>FISIOTERAPIA</vt:lpstr>
      <vt:lpstr>JORNALISMO</vt:lpstr>
      <vt:lpstr>PSICOLOGIA</vt:lpstr>
      <vt:lpstr>SERVICO_SOCIAL</vt:lpstr>
      <vt:lpstr>ENGENHARIA_CIVIL!Area_de_impressao</vt:lpstr>
      <vt:lpstr>SERVICO_SOCIAL!Area_de_impressao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Paiva</dc:creator>
  <cp:lastModifiedBy>Ana Paula Paiva</cp:lastModifiedBy>
  <cp:revision>20</cp:revision>
  <cp:lastPrinted>2018-11-09T10:58:23Z</cp:lastPrinted>
  <dcterms:created xsi:type="dcterms:W3CDTF">2016-12-06T12:41:50Z</dcterms:created>
  <dcterms:modified xsi:type="dcterms:W3CDTF">2018-11-23T13:03:30Z</dcterms:modified>
  <dc:language>pt</dc:language>
</cp:coreProperties>
</file>